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F&amp;O)'!$Q$1:$S$436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6" i="7"/>
  <c r="L56" s="1"/>
  <c r="K127"/>
  <c r="L127" s="1"/>
  <c r="K137"/>
  <c r="M137" s="1"/>
  <c r="K136"/>
  <c r="M136" s="1"/>
  <c r="K79"/>
  <c r="L79" s="1"/>
  <c r="K55"/>
  <c r="L55" s="1"/>
  <c r="O80"/>
  <c r="K134"/>
  <c r="M134" s="1"/>
  <c r="K71"/>
  <c r="L71" s="1"/>
  <c r="K133"/>
  <c r="M133" s="1"/>
  <c r="K70"/>
  <c r="L70" s="1"/>
  <c r="K132"/>
  <c r="M132" s="1"/>
  <c r="K126"/>
  <c r="M126" s="1"/>
  <c r="K54"/>
  <c r="L54" s="1"/>
  <c r="K128"/>
  <c r="M128" s="1"/>
  <c r="K130"/>
  <c r="L130" s="1"/>
  <c r="K131"/>
  <c r="M131" s="1"/>
  <c r="K53"/>
  <c r="L53" s="1"/>
  <c r="L17"/>
  <c r="K129"/>
  <c r="M129" s="1"/>
  <c r="O18"/>
  <c r="K50" l="1"/>
  <c r="L50" s="1"/>
  <c r="K52"/>
  <c r="L52" s="1"/>
  <c r="K51"/>
  <c r="L51" s="1"/>
  <c r="K125"/>
  <c r="M125" s="1"/>
  <c r="K120"/>
  <c r="M120" s="1"/>
  <c r="K77"/>
  <c r="L77" s="1"/>
  <c r="K123"/>
  <c r="M123" s="1"/>
  <c r="K124"/>
  <c r="M124" s="1"/>
  <c r="K122"/>
  <c r="M122" s="1"/>
  <c r="K98"/>
  <c r="M98" s="1"/>
  <c r="K112"/>
  <c r="L112" s="1"/>
  <c r="K76"/>
  <c r="L76" s="1"/>
  <c r="K121"/>
  <c r="M121" s="1"/>
  <c r="K436"/>
  <c r="M436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K72"/>
  <c r="L72" s="1"/>
  <c r="K95"/>
  <c r="M95" s="1"/>
  <c r="L31"/>
  <c r="K32"/>
  <c r="K31"/>
  <c r="K96"/>
  <c r="M96" s="1"/>
  <c r="K13" l="1"/>
  <c r="L13" s="1"/>
  <c r="O12" l="1"/>
  <c r="K306" l="1"/>
  <c r="L306" s="1"/>
  <c r="K300"/>
  <c r="L300" s="1"/>
  <c r="K10"/>
  <c r="L10" s="1"/>
  <c r="K296"/>
  <c r="L296" s="1"/>
  <c r="K301"/>
  <c r="L301" s="1"/>
  <c r="K303" l="1"/>
  <c r="L303" s="1"/>
  <c r="K298" l="1"/>
  <c r="L298" s="1"/>
  <c r="K248" l="1"/>
  <c r="L248" s="1"/>
  <c r="K286"/>
  <c r="L286" s="1"/>
  <c r="K205"/>
  <c r="L205" s="1"/>
  <c r="K288" l="1"/>
  <c r="L288" s="1"/>
  <c r="K215" l="1"/>
  <c r="L215" s="1"/>
  <c r="A174" l="1"/>
  <c r="A175" s="1"/>
  <c r="A176" s="1"/>
  <c r="A177" s="1"/>
  <c r="A178" s="1"/>
  <c r="A179" s="1"/>
  <c r="A180" s="1"/>
  <c r="A181" l="1"/>
  <c r="A182" s="1"/>
  <c r="A183"/>
  <c r="A184" s="1"/>
  <c r="A185" s="1"/>
  <c r="A186" s="1"/>
  <c r="A187" s="1"/>
  <c r="A188" s="1"/>
  <c r="K279" l="1"/>
  <c r="K272"/>
  <c r="K266"/>
  <c r="K261"/>
  <c r="K234"/>
  <c r="K282"/>
  <c r="K281"/>
  <c r="K278"/>
  <c r="K277"/>
  <c r="K276"/>
  <c r="K275"/>
  <c r="K274"/>
  <c r="K273"/>
  <c r="K268"/>
  <c r="K269"/>
  <c r="K270"/>
  <c r="K271"/>
  <c r="K267"/>
  <c r="K263"/>
  <c r="K264"/>
  <c r="K265"/>
  <c r="K262"/>
  <c r="K259"/>
  <c r="K258"/>
  <c r="K250"/>
  <c r="K251"/>
  <c r="K252"/>
  <c r="K253"/>
  <c r="K254"/>
  <c r="K255"/>
  <c r="K256"/>
  <c r="K249"/>
  <c r="K240"/>
  <c r="K241"/>
  <c r="K242"/>
  <c r="K243"/>
  <c r="K244"/>
  <c r="K245"/>
  <c r="K246"/>
  <c r="K247"/>
  <c r="K239"/>
  <c r="K238"/>
  <c r="K237"/>
  <c r="K231"/>
  <c r="K232"/>
  <c r="K233"/>
  <c r="K230"/>
  <c r="K224"/>
  <c r="K225"/>
  <c r="K226"/>
  <c r="K227"/>
  <c r="K228"/>
  <c r="K223"/>
  <c r="K217"/>
  <c r="K218"/>
  <c r="K219"/>
  <c r="K220"/>
  <c r="K221"/>
  <c r="K216"/>
  <c r="K207"/>
  <c r="K208"/>
  <c r="K209"/>
  <c r="K210"/>
  <c r="K211"/>
  <c r="K212"/>
  <c r="K213"/>
  <c r="K214"/>
  <c r="K206"/>
  <c r="K201"/>
  <c r="K202"/>
  <c r="K203"/>
  <c r="K204"/>
  <c r="K198"/>
  <c r="K196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72"/>
  <c r="K173"/>
  <c r="L282" l="1"/>
  <c r="L281" l="1"/>
  <c r="L219" l="1"/>
  <c r="L228"/>
  <c r="L276" l="1"/>
  <c r="L274"/>
  <c r="L273" l="1"/>
  <c r="L223" l="1"/>
  <c r="L207"/>
  <c r="L266" l="1"/>
  <c r="M7"/>
  <c r="L278"/>
  <c r="L279"/>
  <c r="L264"/>
  <c r="L271" l="1"/>
  <c r="L261" l="1"/>
  <c r="L277"/>
  <c r="L234"/>
  <c r="L272"/>
  <c r="L258" l="1"/>
  <c r="L267"/>
  <c r="L275"/>
  <c r="L263" l="1"/>
  <c r="L221"/>
  <c r="L186"/>
  <c r="L265" l="1"/>
  <c r="L270"/>
  <c r="L249"/>
  <c r="L203" l="1"/>
  <c r="L269" l="1"/>
  <c r="L268" l="1"/>
  <c r="L254"/>
  <c r="L231" l="1"/>
  <c r="L262"/>
  <c r="L256"/>
  <c r="L259" l="1"/>
  <c r="L255"/>
  <c r="L253"/>
  <c r="L252"/>
  <c r="L251"/>
  <c r="L250"/>
  <c r="L247"/>
  <c r="L246"/>
  <c r="L245"/>
  <c r="L243"/>
  <c r="L242"/>
  <c r="L241"/>
  <c r="L240"/>
  <c r="L239"/>
  <c r="L238"/>
  <c r="L237"/>
  <c r="L233"/>
  <c r="L232"/>
  <c r="L230"/>
  <c r="L227"/>
  <c r="L226"/>
  <c r="L225"/>
  <c r="L224"/>
  <c r="L220"/>
  <c r="L218"/>
  <c r="L217"/>
  <c r="L216"/>
  <c r="L214"/>
  <c r="L213"/>
  <c r="L212"/>
  <c r="L211"/>
  <c r="L210"/>
  <c r="L209"/>
  <c r="L208"/>
  <c r="L206"/>
  <c r="L204"/>
  <c r="L202"/>
  <c r="L201"/>
  <c r="H200"/>
  <c r="F199"/>
  <c r="L198"/>
  <c r="L196"/>
  <c r="L194"/>
  <c r="L193"/>
  <c r="L192"/>
  <c r="L191"/>
  <c r="L190"/>
  <c r="L189"/>
  <c r="L188"/>
  <c r="L187"/>
  <c r="L185"/>
  <c r="L184"/>
  <c r="L183"/>
  <c r="L182"/>
  <c r="L181"/>
  <c r="L180"/>
  <c r="L179"/>
  <c r="L178"/>
  <c r="L177"/>
  <c r="L176"/>
  <c r="L175"/>
  <c r="L174"/>
  <c r="L173"/>
  <c r="L172"/>
  <c r="K200" l="1"/>
  <c r="L200" s="1"/>
  <c r="K199"/>
  <c r="L199" s="1"/>
  <c r="A189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L6" i="2" l="1"/>
  <c r="D7" i="6"/>
  <c r="K6" i="4"/>
  <c r="K6" i="3"/>
</calcChain>
</file>

<file path=xl/sharedStrings.xml><?xml version="1.0" encoding="utf-8"?>
<sst xmlns="http://schemas.openxmlformats.org/spreadsheetml/2006/main" count="7615" uniqueCount="3778">
  <si>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</si>
  <si>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</si>
  <si>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</si>
  <si>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</si>
  <si>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</si>
  <si>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</si>
  <si>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</si>
  <si>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</si>
  <si>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</si>
  <si>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</si>
  <si>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</si>
  <si>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</si>
  <si>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</si>
  <si>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</si>
  <si>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</si>
  <si>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</si>
  <si>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</si>
  <si>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</si>
  <si>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</si>
  <si>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</si>
  <si>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</si>
  <si>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</si>
  <si>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</si>
  <si>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</si>
  <si>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</si>
  <si>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</si>
  <si>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</si>
  <si>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</si>
  <si>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</si>
  <si>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</si>
  <si>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</si>
  <si>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</si>
  <si>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</si>
  <si>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</si>
  <si>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</si>
  <si>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</si>
  <si>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</si>
  <si>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</si>
  <si>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</si>
  <si>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</si>
  <si>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</si>
  <si>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</si>
  <si>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</si>
  <si>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</si>
  <si>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</si>
  <si>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</si>
  <si>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</si>
  <si>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</si>
  <si>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</si>
  <si>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</si>
  <si>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</si>
  <si>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</si>
  <si>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</si>
  <si>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</si>
  <si>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</si>
  <si>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</si>
  <si>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</si>
  <si>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</si>
  <si>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</si>
  <si>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</si>
  <si>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</si>
  <si>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</si>
  <si>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</si>
  <si>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</si>
  <si>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</si>
  <si>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</si>
  <si>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</si>
  <si>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</si>
  <si>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</si>
  <si>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</si>
  <si>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</si>
  <si>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</si>
  <si>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</si>
  <si>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</si>
  <si>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</si>
  <si>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</si>
  <si>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</si>
  <si>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</si>
  <si>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</si>
  <si>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</si>
  <si>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</si>
  <si>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</si>
  <si>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</si>
  <si>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</si>
  <si>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</si>
  <si>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</si>
  <si>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</si>
  <si>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</si>
  <si>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</si>
  <si>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</si>
  <si>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</si>
  <si>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</si>
  <si>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</si>
  <si>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</si>
  <si>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</si>
  <si>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</si>
  <si>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</si>
  <si>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</si>
  <si>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</si>
  <si>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</si>
  <si>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</si>
  <si>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</si>
  <si>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</si>
  <si>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</si>
  <si>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</si>
  <si>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</si>
  <si>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</si>
  <si>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</si>
  <si>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</si>
  <si>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</si>
  <si>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</si>
  <si>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</si>
  <si>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</si>
  <si>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</si>
  <si>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</si>
  <si>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</si>
  <si>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</si>
  <si>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</si>
  <si>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</si>
  <si>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</si>
  <si>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</si>
  <si>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</si>
  <si>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</si>
  <si>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</si>
  <si>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</si>
  <si>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</si>
  <si>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</si>
  <si>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</si>
  <si>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</si>
  <si>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</si>
  <si>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</si>
  <si>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</si>
  <si>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</si>
  <si>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</si>
  <si>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</si>
  <si>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</si>
  <si>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</si>
  <si>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</si>
  <si>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</si>
  <si>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</si>
  <si>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</si>
  <si>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</si>
  <si>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</si>
  <si>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</si>
  <si>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</si>
  <si>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</si>
  <si>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</si>
  <si>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</si>
  <si>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</si>
  <si>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</si>
  <si>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</si>
  <si>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</si>
  <si>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</si>
  <si>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</si>
  <si>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</si>
  <si>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</si>
  <si>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</si>
  <si>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</si>
  <si>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</si>
  <si>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</si>
  <si>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</si>
  <si>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</si>
  <si>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</si>
  <si>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</si>
  <si>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</si>
  <si>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</si>
  <si>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</si>
  <si>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</si>
  <si>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</si>
  <si>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</si>
  <si>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</si>
  <si>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</si>
  <si>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</si>
  <si>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</si>
  <si>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</si>
  <si>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</si>
  <si>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</si>
  <si>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</si>
  <si>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</si>
  <si>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</si>
  <si>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</si>
  <si>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</si>
  <si>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</si>
  <si>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</si>
  <si>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</si>
  <si>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</si>
  <si>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</si>
  <si>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</si>
  <si>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</si>
  <si>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</si>
  <si>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</si>
  <si>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</si>
  <si>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</si>
  <si>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</si>
  <si>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</si>
  <si>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</si>
  <si>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</si>
  <si>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</si>
  <si>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</si>
  <si>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</si>
  <si>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</si>
  <si>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</si>
  <si>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</si>
  <si>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</si>
  <si>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</si>
  <si>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</si>
  <si>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</si>
  <si>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</si>
  <si>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</si>
  <si>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</si>
  <si>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</si>
  <si>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</si>
  <si>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</si>
  <si>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</si>
  <si>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</si>
  <si>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</si>
  <si>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</si>
  <si>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</si>
  <si>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</si>
  <si>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</si>
  <si>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</si>
  <si>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</si>
  <si>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</si>
  <si>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</si>
  <si>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</si>
  <si>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</si>
  <si>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</si>
  <si>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</si>
  <si>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</si>
  <si>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</si>
  <si>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</si>
  <si>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</si>
  <si>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</si>
  <si>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</si>
  <si>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</si>
  <si>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</si>
  <si>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</si>
  <si>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</si>
  <si>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</si>
  <si>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</si>
  <si>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</si>
  <si>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</si>
  <si>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</si>
  <si>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</si>
  <si>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</si>
  <si>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</si>
  <si>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</si>
  <si>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</si>
  <si>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</si>
  <si>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</si>
  <si>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</si>
  <si>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</si>
  <si>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</si>
  <si>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</si>
  <si>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</si>
  <si>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</si>
  <si>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</si>
  <si>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</si>
  <si>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</si>
  <si>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</si>
  <si>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</si>
  <si>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</si>
  <si>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</si>
  <si>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</si>
  <si>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</si>
  <si>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</si>
  <si>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</si>
  <si>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</si>
  <si>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</si>
  <si>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</si>
  <si>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</si>
  <si>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</si>
  <si>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</si>
  <si>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</si>
  <si>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</si>
  <si>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</si>
  <si>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</si>
  <si>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</si>
  <si>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</si>
  <si>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</si>
  <si>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</si>
  <si>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</si>
  <si>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</si>
  <si>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</si>
  <si>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</si>
  <si>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</si>
  <si>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</si>
  <si>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</si>
  <si>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</si>
  <si>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</si>
  <si>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</si>
  <si>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</si>
  <si>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</si>
  <si>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</si>
  <si>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</si>
  <si>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</si>
  <si>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</si>
  <si>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</si>
  <si>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</si>
  <si>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</si>
  <si>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</si>
  <si>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</si>
  <si>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</si>
  <si>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</si>
  <si>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</si>
  <si>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</si>
  <si>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</si>
  <si>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</si>
  <si>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</si>
  <si>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</si>
  <si>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</si>
  <si>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</si>
  <si>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</si>
  <si>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</si>
  <si>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</si>
  <si>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</si>
  <si>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</si>
  <si>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</si>
  <si>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</si>
  <si>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</si>
  <si>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</si>
  <si>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</si>
  <si>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</si>
  <si>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</si>
  <si>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</si>
  <si>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</si>
  <si>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</si>
  <si>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</si>
  <si>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</si>
  <si>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</si>
  <si>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</si>
  <si>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</si>
  <si>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</si>
  <si>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</si>
  <si>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</si>
  <si>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</si>
  <si>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</si>
  <si>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</si>
  <si>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</si>
  <si>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</si>
  <si>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</si>
  <si>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</si>
  <si>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</si>
  <si>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</si>
  <si>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</si>
  <si>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</si>
  <si>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</si>
  <si>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</si>
  <si>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</si>
  <si>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</si>
  <si>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</si>
  <si>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</si>
  <si>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</si>
  <si>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</si>
  <si>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</si>
  <si>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</si>
  <si>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</si>
  <si>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</si>
  <si>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</si>
  <si>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</si>
  <si>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</si>
  <si>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</si>
  <si>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</si>
  <si>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</si>
  <si>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</si>
  <si>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</si>
  <si>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</si>
  <si>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</si>
  <si>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</si>
  <si>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</si>
  <si>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</si>
  <si>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</si>
  <si>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</si>
  <si>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</si>
  <si>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</si>
  <si>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</si>
  <si>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</si>
  <si>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</si>
  <si>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</si>
  <si>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</si>
  <si>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</si>
  <si>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</si>
  <si>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</si>
  <si>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</si>
  <si>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</si>
  <si>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</si>
  <si>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</si>
  <si>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</si>
  <si>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</si>
  <si>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</si>
  <si>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</si>
  <si>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</si>
  <si>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</si>
  <si>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</si>
  <si>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</si>
  <si>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</si>
  <si>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</si>
  <si>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</si>
  <si>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</si>
  <si>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</si>
  <si>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</si>
  <si>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</si>
  <si>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</si>
  <si>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</si>
  <si>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</si>
  <si>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</si>
  <si>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</si>
  <si>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</si>
  <si>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</si>
  <si>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</si>
  <si>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</si>
  <si>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</si>
  <si>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</si>
  <si>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</si>
  <si>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</si>
  <si>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</si>
  <si>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</si>
  <si>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</si>
  <si>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</si>
  <si>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</si>
  <si>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</si>
  <si>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</si>
  <si>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</si>
  <si>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</si>
  <si>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</si>
  <si>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</si>
  <si>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</si>
  <si>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</si>
  <si>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</si>
  <si>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</si>
  <si>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</si>
  <si>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</si>
  <si>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</si>
  <si>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</si>
  <si>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</si>
  <si>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</si>
  <si>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</si>
  <si>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</si>
  <si>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</si>
  <si>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</si>
  <si>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</si>
  <si>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</si>
  <si>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</si>
  <si>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</si>
  <si>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</si>
  <si>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</si>
  <si>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</si>
  <si>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</si>
  <si>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</si>
  <si>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</si>
  <si>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</si>
  <si>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</si>
  <si>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</si>
  <si>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</si>
  <si>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</si>
  <si>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</si>
  <si>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</si>
  <si>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</si>
  <si>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</si>
  <si>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</si>
  <si>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</si>
  <si>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</si>
  <si>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</si>
  <si>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</si>
  <si>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</si>
  <si>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</si>
  <si>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</si>
  <si>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</si>
  <si>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</si>
  <si>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</si>
  <si>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</si>
  <si>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</si>
  <si>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</si>
  <si>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</si>
  <si>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</si>
  <si>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</si>
  <si>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</si>
  <si>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</si>
  <si>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</si>
  <si>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</si>
  <si>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</si>
  <si>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</si>
  <si>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</si>
  <si>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</si>
  <si>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</si>
  <si>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</si>
  <si>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</si>
  <si>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</si>
  <si>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</si>
  <si>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</si>
  <si>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</si>
  <si>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</si>
  <si>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</si>
  <si>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</si>
  <si>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</si>
  <si>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</si>
  <si>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</si>
  <si>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</si>
  <si>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</si>
  <si>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</si>
  <si>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</si>
  <si>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</si>
  <si>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</si>
  <si>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</si>
  <si>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</si>
  <si>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</si>
  <si>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</si>
  <si>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</si>
  <si>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</si>
  <si>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</si>
  <si>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</si>
  <si>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</si>
  <si>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</si>
  <si>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</si>
  <si>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</si>
  <si>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</si>
  <si>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</si>
  <si>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</si>
  <si>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</si>
  <si>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</si>
  <si>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</si>
  <si>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</si>
  <si>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</si>
  <si>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</si>
  <si>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</si>
  <si>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</si>
  <si>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</si>
  <si>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</si>
  <si>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</si>
  <si>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</si>
  <si>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</si>
  <si>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</si>
  <si>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</si>
  <si>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</si>
  <si>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</si>
  <si>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</si>
  <si>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</si>
  <si>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</si>
  <si>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</si>
  <si>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</si>
  <si>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</si>
  <si>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</si>
  <si>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</si>
  <si>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</si>
  <si>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</si>
  <si>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</si>
  <si>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</si>
  <si>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</si>
  <si>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</si>
  <si>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</si>
  <si>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</si>
  <si>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</si>
  <si>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</si>
  <si>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</si>
  <si>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</si>
  <si>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</si>
  <si>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</si>
  <si>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</si>
  <si>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</si>
  <si>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</si>
  <si>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</si>
  <si>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</si>
  <si>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</si>
  <si>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</si>
  <si>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</si>
  <si>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</si>
  <si>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</si>
  <si>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</si>
  <si>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</si>
  <si>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</si>
  <si>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</si>
  <si>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</si>
  <si>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</si>
  <si>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</si>
  <si>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</si>
  <si>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</si>
  <si>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</si>
  <si>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</si>
  <si>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</si>
  <si>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</si>
  <si>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</si>
  <si>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</si>
  <si>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</si>
  <si>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</si>
  <si>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</si>
  <si>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</si>
  <si>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</si>
  <si>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</si>
  <si>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</si>
  <si>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</si>
  <si>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</si>
  <si>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</si>
  <si>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</si>
  <si>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</si>
  <si>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</si>
  <si>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</si>
  <si>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</si>
  <si>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</si>
  <si>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</si>
  <si>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</si>
  <si>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</si>
  <si>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</si>
  <si>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</si>
  <si>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</si>
  <si>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</si>
  <si>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</si>
  <si>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</si>
  <si>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</si>
  <si>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</si>
  <si>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</si>
  <si>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</si>
  <si>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</si>
  <si>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</si>
  <si>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</si>
  <si>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</si>
  <si>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</si>
  <si>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</si>
  <si>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</si>
  <si>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</si>
  <si>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</si>
  <si>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</si>
  <si>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</si>
  <si>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</si>
  <si>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</si>
  <si>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</si>
  <si>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</si>
  <si>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</si>
  <si>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</si>
  <si>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</si>
  <si>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</si>
  <si>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</si>
  <si>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</si>
  <si>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</si>
  <si>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</si>
  <si>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</si>
  <si>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</si>
  <si>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</si>
  <si>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</si>
  <si>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</si>
  <si>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</si>
  <si>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</si>
  <si>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</si>
  <si>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</si>
  <si>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</si>
  <si>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</si>
  <si>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</si>
  <si>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</si>
  <si>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</si>
  <si>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</si>
  <si>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</si>
  <si>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</si>
  <si>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</si>
  <si>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</si>
  <si>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</si>
  <si>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</si>
  <si>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</si>
  <si>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</si>
  <si>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</si>
  <si>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</si>
  <si>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</si>
  <si>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</si>
  <si>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</si>
  <si>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</si>
  <si>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</si>
  <si>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</si>
  <si>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</si>
  <si>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</si>
  <si>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</si>
  <si>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</si>
  <si>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</si>
  <si>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</si>
  <si>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</si>
  <si>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</si>
  <si>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</si>
  <si>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</si>
  <si>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</si>
  <si>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</si>
  <si>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</si>
  <si>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</si>
  <si>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</si>
  <si>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</si>
  <si>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</si>
  <si>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</si>
  <si>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</si>
  <si>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</si>
  <si>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</si>
  <si>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</si>
  <si>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</si>
  <si>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</si>
  <si>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</si>
  <si>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</si>
  <si>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</si>
  <si>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</si>
  <si>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</si>
  <si>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</si>
  <si>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</si>
  <si>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</si>
  <si>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</si>
  <si>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</si>
  <si>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</si>
  <si>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</si>
  <si>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</si>
  <si>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</si>
  <si>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</si>
  <si>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</si>
  <si>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</si>
  <si>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</si>
  <si>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</si>
  <si>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</si>
  <si>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</si>
  <si>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</si>
  <si>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</si>
  <si>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</si>
  <si>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</si>
  <si>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</si>
  <si>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</si>
  <si>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</si>
  <si>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</si>
  <si>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</si>
  <si>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</si>
  <si>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</si>
  <si>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</si>
  <si>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</si>
  <si>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</si>
  <si>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</si>
  <si>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</si>
  <si>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</si>
  <si>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</si>
  <si>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</si>
  <si>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</si>
  <si>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</si>
  <si>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</si>
  <si>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</si>
  <si>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</si>
  <si>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</si>
  <si>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</si>
  <si>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</si>
  <si>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</si>
  <si>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</si>
  <si>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</si>
  <si>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</si>
  <si>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</si>
  <si>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</si>
  <si>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</si>
  <si>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</si>
  <si>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</si>
  <si>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</si>
  <si>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</si>
  <si>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</si>
  <si>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</si>
  <si>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</si>
  <si>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</si>
  <si>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</si>
  <si>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</si>
  <si>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</si>
  <si>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</si>
  <si>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</si>
  <si>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</si>
  <si>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</si>
  <si>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</si>
  <si>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</si>
  <si>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</si>
  <si>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</si>
  <si>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</si>
  <si>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</si>
  <si>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</si>
  <si>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</si>
  <si>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</si>
  <si>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</si>
  <si>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</si>
  <si>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</si>
  <si>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</si>
  <si>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</si>
  <si>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</si>
  <si>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</si>
  <si>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</si>
  <si>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</si>
  <si>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</si>
  <si>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</si>
  <si>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</si>
  <si>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</si>
  <si>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</si>
  <si>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</si>
  <si>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</si>
  <si>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</si>
  <si>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</si>
  <si>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</si>
  <si>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</si>
  <si>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</si>
  <si>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</si>
  <si>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</si>
  <si>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</si>
  <si>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</si>
  <si>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</si>
  <si>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</si>
  <si>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</si>
  <si>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</si>
  <si>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</si>
  <si>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</si>
  <si>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</si>
  <si>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</si>
  <si>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</si>
  <si>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</si>
  <si>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</si>
  <si>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</si>
  <si>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</si>
  <si>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</si>
  <si>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</si>
  <si>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</si>
  <si>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</si>
  <si>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</si>
  <si>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</si>
  <si>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</si>
  <si>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</si>
  <si>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</si>
  <si>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</si>
  <si>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</si>
  <si>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</si>
  <si>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</si>
  <si>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</si>
  <si>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</si>
  <si>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</si>
  <si>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</si>
  <si>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</si>
  <si>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</si>
  <si>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</si>
  <si>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</si>
  <si>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</si>
  <si>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</si>
  <si>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</si>
  <si>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</si>
  <si>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</si>
  <si>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</si>
  <si>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</si>
  <si>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</si>
  <si>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</si>
  <si>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</si>
  <si>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</si>
  <si>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</si>
  <si>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</si>
  <si>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</si>
  <si>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</si>
  <si>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</si>
  <si>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</si>
  <si>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</si>
  <si>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</si>
  <si>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</si>
  <si>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</si>
  <si>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</si>
  <si>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</si>
  <si>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</si>
  <si>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</si>
  <si>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</si>
  <si>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</si>
  <si>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</si>
  <si>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</si>
  <si>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</si>
  <si>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</si>
  <si>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</si>
  <si>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</si>
  <si>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</si>
  <si>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</si>
  <si>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</si>
  <si>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</si>
  <si>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</si>
  <si>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</si>
  <si>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</si>
  <si>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</si>
  <si>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</si>
  <si>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</si>
  <si>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</si>
  <si>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</si>
  <si>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</si>
  <si>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</si>
  <si>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</si>
  <si>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</si>
  <si>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</si>
  <si>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</si>
  <si>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</si>
  <si>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</si>
  <si>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</si>
  <si>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</si>
  <si>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</si>
  <si>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</si>
  <si>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</si>
  <si>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</si>
  <si>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</si>
  <si>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</si>
  <si>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</si>
  <si>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</si>
  <si>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</si>
  <si>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</si>
  <si>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</si>
  <si>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</si>
  <si>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</si>
  <si>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</si>
  <si>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</si>
  <si>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</si>
  <si>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</si>
  <si>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</si>
  <si>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</si>
  <si>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</si>
  <si>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</si>
  <si>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</si>
  <si>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</si>
  <si>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</si>
  <si>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</si>
  <si>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</si>
  <si>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</si>
  <si>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</si>
  <si>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</si>
  <si>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</si>
  <si>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</si>
  <si>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</si>
  <si>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</si>
  <si>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</si>
  <si>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</si>
  <si>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</si>
  <si>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</si>
  <si>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</si>
  <si>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</si>
  <si>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</si>
  <si>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</si>
  <si>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</si>
  <si>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</si>
  <si>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</si>
  <si>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</si>
  <si>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</si>
  <si>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</si>
  <si>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</si>
  <si>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</si>
  <si>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</si>
  <si>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</si>
  <si>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</si>
  <si>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</si>
  <si>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</si>
  <si>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</si>
  <si>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</si>
  <si>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</si>
  <si>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</si>
  <si>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</si>
  <si>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</si>
  <si>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</si>
  <si>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</si>
  <si>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</si>
  <si>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</si>
  <si>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</si>
  <si>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</si>
  <si>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</si>
  <si>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</si>
  <si>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</si>
  <si>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</si>
  <si>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</si>
  <si>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</si>
  <si>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</si>
  <si>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</si>
  <si>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</si>
  <si>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</si>
  <si>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</si>
  <si>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</si>
  <si>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</si>
  <si>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</si>
  <si>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</si>
  <si>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</si>
  <si>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</si>
  <si>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</si>
  <si>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</si>
  <si>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</si>
  <si>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</si>
  <si>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</si>
  <si>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</si>
  <si>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</si>
  <si>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</si>
  <si>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</si>
  <si>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</si>
  <si>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</si>
  <si>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</si>
  <si>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</si>
  <si>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</si>
  <si>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</si>
  <si>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</si>
  <si>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</si>
  <si>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</si>
  <si>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</si>
  <si>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</si>
  <si>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</si>
  <si>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</si>
  <si>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</si>
  <si>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</si>
  <si>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</si>
  <si>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</si>
  <si>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</si>
  <si>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</si>
  <si>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</si>
  <si>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</si>
  <si>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</si>
  <si>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</si>
  <si>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</si>
  <si>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</si>
  <si>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</si>
  <si>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</si>
  <si>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</si>
  <si>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</si>
  <si>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</si>
  <si>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</si>
  <si>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</si>
  <si>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</si>
  <si>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</si>
  <si>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</si>
  <si>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</si>
  <si>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</si>
  <si>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</si>
  <si>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</si>
  <si>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</si>
  <si>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</si>
  <si>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</si>
  <si>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</si>
  <si>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</si>
  <si>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</si>
  <si>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</si>
  <si>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</si>
  <si>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</si>
  <si>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</si>
  <si>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</si>
  <si>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</si>
  <si>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</si>
  <si>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</si>
  <si>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</si>
  <si>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</si>
  <si>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</si>
  <si>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</si>
  <si>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</si>
  <si>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</si>
  <si>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</si>
  <si>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</si>
  <si>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</si>
  <si>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</si>
  <si>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</si>
  <si>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</si>
  <si>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</si>
  <si>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</si>
  <si>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</si>
  <si>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</si>
  <si>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</si>
  <si>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</si>
  <si>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</si>
  <si>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</si>
  <si>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</si>
  <si>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</si>
  <si>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</si>
  <si>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</si>
  <si>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</si>
  <si>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</si>
  <si>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</si>
  <si>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</si>
  <si>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</si>
  <si>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</si>
  <si>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</si>
  <si>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</si>
  <si>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</si>
  <si>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</si>
  <si>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</si>
  <si>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</si>
  <si>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</si>
  <si>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</si>
  <si>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</si>
  <si>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</si>
  <si>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</si>
  <si>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</si>
  <si>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</si>
  <si>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</si>
  <si>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</si>
  <si>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</si>
  <si>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</si>
  <si>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</si>
  <si>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</si>
  <si>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</si>
  <si>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</si>
  <si>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</si>
  <si>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</si>
  <si>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</si>
  <si>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</si>
  <si>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</si>
  <si>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</si>
  <si>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</si>
  <si>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</si>
  <si>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</si>
  <si>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</si>
  <si>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</si>
  <si>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</si>
  <si>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</si>
  <si>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</si>
  <si>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</si>
  <si>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</si>
  <si>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</si>
  <si>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</si>
  <si>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</si>
  <si>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</si>
  <si>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</si>
  <si>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</si>
  <si>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</si>
  <si>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</si>
  <si>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</si>
  <si>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</si>
  <si>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</si>
  <si>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</si>
  <si>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</si>
  <si>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</si>
  <si>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</si>
  <si>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</si>
  <si>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</si>
  <si>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</si>
  <si>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</si>
  <si>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</si>
  <si>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</si>
  <si>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</si>
  <si>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</si>
  <si>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</si>
  <si>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</si>
  <si>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</si>
  <si>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</si>
  <si>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</si>
  <si>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</si>
  <si>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</si>
  <si>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</si>
  <si>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</si>
  <si>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</si>
  <si>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</si>
  <si>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</si>
  <si>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</si>
  <si>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</si>
  <si>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</si>
  <si>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</si>
  <si>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</si>
  <si>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</si>
  <si>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</si>
  <si>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</si>
  <si>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</si>
  <si>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</si>
  <si>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</si>
  <si>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</si>
  <si>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</si>
  <si>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</si>
  <si>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</si>
  <si>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</si>
  <si>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</si>
  <si>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</si>
  <si>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</si>
  <si>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</si>
  <si>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</si>
  <si>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</si>
  <si>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</si>
  <si>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</si>
  <si>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</si>
  <si>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</si>
  <si>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</si>
  <si>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</si>
  <si>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</si>
  <si>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</si>
  <si>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</si>
  <si>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</si>
  <si>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</si>
  <si>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</si>
  <si>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</si>
  <si>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</si>
  <si>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</si>
  <si>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</si>
  <si>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</si>
  <si>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</si>
  <si>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</si>
  <si>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</si>
  <si>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</si>
  <si>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</si>
  <si>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</si>
  <si>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</si>
  <si>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</si>
  <si>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</si>
  <si>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</si>
  <si>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</si>
  <si>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</si>
  <si>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</si>
  <si>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</si>
  <si>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</si>
  <si>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</si>
  <si>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</si>
  <si>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</si>
  <si>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</si>
  <si>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</si>
  <si>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</si>
  <si>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</si>
  <si>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</si>
  <si>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</si>
  <si>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</si>
  <si>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</si>
  <si>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</si>
  <si>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</si>
  <si>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</si>
  <si>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</si>
  <si>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</si>
  <si>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</si>
  <si>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</si>
  <si>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</si>
  <si>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</si>
  <si>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</si>
  <si>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</si>
  <si>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</si>
  <si>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</si>
  <si>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</si>
  <si>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</si>
  <si>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</si>
  <si>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</si>
  <si>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</si>
  <si>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</si>
  <si>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</si>
  <si>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</si>
  <si>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</si>
  <si>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</si>
  <si>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</si>
  <si>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</si>
  <si>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</si>
  <si>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</si>
  <si>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</si>
  <si>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</si>
  <si>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</si>
  <si>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</si>
  <si>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</si>
  <si>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</si>
  <si>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</si>
  <si>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</si>
  <si>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</si>
  <si>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</si>
  <si>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</si>
  <si>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</si>
  <si>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</si>
  <si>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</si>
  <si>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</si>
  <si>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</si>
  <si>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</si>
  <si>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</si>
  <si>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</si>
  <si>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</si>
  <si>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</si>
  <si>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</si>
  <si>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</si>
  <si>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</si>
  <si>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</si>
  <si>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</si>
  <si>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</si>
  <si>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</si>
  <si>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</si>
  <si>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</si>
  <si>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</si>
  <si>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</si>
  <si>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</si>
  <si>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</si>
  <si>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</si>
  <si>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</si>
  <si>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</si>
  <si>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</si>
  <si>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</si>
  <si>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</si>
  <si>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</si>
  <si>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</si>
  <si>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</si>
  <si>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</si>
  <si>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</si>
  <si>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</si>
  <si>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</si>
  <si>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</si>
  <si>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</si>
  <si>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</si>
  <si>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</si>
  <si>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</si>
  <si>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</si>
  <si>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</si>
  <si>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</si>
  <si>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</si>
  <si>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</si>
  <si>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</si>
  <si>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</si>
  <si>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</si>
  <si>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</si>
  <si>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</si>
  <si>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</si>
  <si>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</si>
  <si>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</si>
  <si>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</si>
  <si>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</si>
  <si>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</si>
  <si>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</si>
  <si>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</si>
  <si>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</si>
  <si>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</si>
  <si>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</si>
  <si>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</si>
  <si>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</si>
  <si>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</si>
  <si>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</si>
  <si>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</si>
  <si>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</si>
  <si>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</si>
  <si>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</si>
  <si>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</si>
  <si>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</si>
  <si>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</si>
  <si>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</si>
  <si>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</si>
  <si>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</si>
  <si>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</si>
  <si>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</si>
  <si>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</si>
  <si>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</si>
  <si>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</si>
  <si>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</si>
  <si>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</si>
  <si>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</si>
  <si>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</si>
  <si>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</si>
  <si>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</si>
  <si>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</si>
  <si>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</si>
  <si>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</si>
  <si>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</si>
  <si>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</si>
  <si>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</si>
  <si>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</si>
  <si>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</si>
  <si>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</si>
  <si>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</si>
  <si>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</si>
  <si>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</si>
  <si>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</si>
  <si>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</si>
  <si>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</si>
  <si>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</si>
  <si>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</si>
  <si>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</si>
  <si>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</si>
  <si>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</si>
  <si>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</si>
  <si>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</si>
  <si>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</si>
  <si>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</si>
  <si>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</si>
  <si>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</si>
  <si>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</si>
  <si>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</si>
  <si>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</si>
  <si>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</si>
  <si>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</si>
  <si>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</si>
  <si>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</si>
  <si>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</si>
  <si>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</si>
  <si>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</si>
  <si>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</si>
  <si>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</si>
  <si>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</si>
  <si>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</si>
  <si>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</si>
  <si>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</si>
  <si>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</si>
  <si>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</si>
  <si>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</si>
  <si>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</si>
  <si>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</si>
  <si>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</si>
  <si>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</si>
  <si>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</si>
  <si>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</si>
  <si>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</si>
  <si>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</si>
  <si>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</si>
  <si>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</si>
  <si>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</si>
  <si>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</si>
  <si>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</si>
  <si>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</si>
  <si>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</si>
  <si>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</si>
  <si>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</si>
  <si>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</si>
  <si>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</si>
  <si>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</si>
  <si>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</si>
  <si>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</si>
  <si>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</si>
  <si>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</si>
  <si>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</si>
  <si>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</si>
  <si>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</si>
  <si>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</si>
  <si>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</si>
  <si>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</si>
  <si>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</si>
  <si>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</si>
  <si>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</si>
  <si>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</si>
  <si>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</si>
  <si>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</si>
  <si>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</si>
  <si>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</si>
  <si>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</si>
  <si>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</si>
  <si>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</si>
  <si>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</si>
  <si>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</si>
  <si>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</si>
  <si>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</si>
  <si>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</si>
  <si>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</si>
  <si>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</si>
  <si>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</si>
  <si>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</si>
  <si>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</si>
  <si>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</si>
  <si>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</si>
  <si>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</si>
  <si>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</si>
  <si>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</si>
  <si>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</si>
  <si>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</si>
  <si>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</si>
  <si>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</si>
  <si>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</si>
  <si>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</si>
  <si>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</si>
  <si>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</si>
  <si>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</si>
  <si>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</si>
  <si>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</si>
  <si>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</si>
  <si>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</si>
  <si>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</si>
  <si>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</si>
  <si>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</si>
  <si>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</si>
  <si>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</si>
  <si>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</si>
  <si>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</si>
  <si>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</si>
  <si>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</si>
  <si>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</si>
  <si>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</si>
  <si>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</si>
  <si>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</si>
  <si>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</si>
  <si>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</si>
  <si>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</si>
  <si>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</si>
  <si>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</si>
  <si>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</si>
  <si>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</si>
  <si>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</si>
  <si>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</si>
  <si>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</si>
  <si>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</si>
  <si>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</si>
  <si>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</si>
  <si>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</si>
  <si>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</si>
  <si>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</si>
  <si>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</si>
  <si>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</si>
  <si>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</si>
  <si>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</si>
  <si>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</si>
  <si>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</si>
  <si>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</si>
  <si>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</si>
  <si>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</si>
  <si>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</si>
  <si>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</si>
  <si>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</si>
  <si>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</si>
  <si>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</si>
  <si>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</si>
  <si>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</si>
  <si>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</si>
  <si>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</si>
  <si>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</si>
  <si>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</si>
  <si>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</si>
  <si>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</si>
  <si>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</si>
  <si>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</si>
  <si>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</si>
  <si>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</si>
  <si>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</si>
  <si>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</si>
  <si>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</si>
  <si>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</si>
  <si>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</si>
  <si>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</si>
  <si>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</si>
  <si>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</si>
  <si>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</si>
  <si>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</si>
  <si>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</si>
  <si>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</si>
  <si>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</si>
  <si>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</si>
  <si>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</si>
  <si>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</si>
  <si>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</si>
  <si>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</si>
  <si>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</si>
  <si>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</si>
  <si>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</si>
  <si>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</si>
  <si>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</si>
  <si>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</si>
  <si>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</si>
  <si>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</si>
  <si>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</si>
  <si>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</si>
  <si>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</si>
  <si>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</si>
  <si>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</si>
  <si>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</si>
  <si>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</si>
  <si>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</si>
  <si>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</si>
  <si>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</si>
  <si>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</si>
  <si>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</si>
  <si>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</si>
  <si>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</si>
  <si>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</si>
  <si>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</si>
  <si>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</si>
  <si>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</si>
  <si>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</si>
  <si>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</si>
  <si>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</si>
  <si>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</si>
  <si>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</si>
  <si>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</si>
  <si>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</si>
  <si>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</si>
  <si>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</si>
  <si>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</si>
  <si>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</si>
  <si>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</si>
  <si>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</si>
  <si>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</si>
  <si>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</si>
  <si>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</si>
  <si>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</si>
  <si>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</si>
  <si>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</si>
  <si>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</si>
  <si>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</si>
  <si>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</si>
  <si>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</si>
  <si>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</si>
  <si>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</si>
  <si>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</si>
  <si>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</si>
  <si>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</si>
  <si>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</si>
  <si>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</si>
  <si>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</si>
  <si>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</si>
  <si>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</si>
  <si>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</si>
  <si>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</si>
  <si>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</si>
  <si>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</si>
  <si>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</si>
  <si>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</si>
  <si>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</si>
  <si>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</si>
  <si>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</si>
  <si>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</si>
  <si>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</si>
  <si>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</si>
  <si>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</si>
  <si>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</si>
  <si>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</si>
  <si>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</si>
  <si>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</si>
  <si>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</si>
  <si>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</si>
  <si>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</si>
  <si>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</si>
  <si>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</si>
  <si>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</si>
  <si>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</si>
  <si>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</si>
  <si>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</si>
  <si>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</si>
  <si>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</si>
  <si>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</si>
  <si>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</si>
  <si>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</si>
  <si>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</si>
  <si>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</si>
  <si>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</si>
  <si>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</si>
  <si>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</si>
  <si>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</si>
  <si>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</si>
  <si>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</si>
  <si>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</si>
  <si>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</si>
  <si>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</si>
  <si>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</si>
  <si>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</si>
  <si>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</si>
  <si>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</si>
  <si>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</si>
  <si>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</si>
  <si>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</si>
  <si>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</si>
  <si>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</si>
  <si>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</si>
  <si>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</si>
  <si>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</si>
  <si>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</si>
  <si>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</si>
  <si>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</si>
  <si>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</si>
  <si>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</si>
  <si>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</si>
  <si>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</si>
  <si>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</si>
  <si>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</si>
  <si>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</si>
  <si>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</si>
  <si>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</si>
  <si>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</si>
  <si>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</si>
  <si>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</si>
  <si>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</si>
  <si>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</si>
  <si>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</si>
  <si>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</si>
  <si>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</si>
  <si>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</si>
  <si>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</si>
  <si>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</si>
  <si>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</si>
  <si>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</si>
  <si>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</si>
  <si>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</si>
  <si>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</si>
  <si>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</si>
  <si>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</si>
  <si>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</si>
  <si>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</si>
  <si>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</si>
  <si>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</si>
  <si>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</si>
  <si>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</si>
  <si>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</si>
  <si>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</si>
  <si>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</si>
  <si>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</si>
  <si>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</si>
  <si>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</si>
  <si>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</si>
  <si>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</si>
  <si>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</si>
  <si>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</si>
  <si>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</si>
  <si>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</si>
  <si>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</si>
  <si>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</si>
  <si>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</si>
  <si>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</si>
  <si>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</si>
  <si>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</si>
  <si>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</si>
  <si>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</si>
  <si>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</si>
  <si>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</si>
  <si>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</si>
  <si>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</si>
  <si>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</si>
  <si>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</si>
  <si>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</si>
  <si>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</si>
  <si>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</si>
  <si>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</si>
  <si>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</si>
  <si>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</si>
  <si>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</si>
  <si>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</si>
  <si>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</si>
  <si>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</si>
  <si>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</si>
  <si>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</si>
  <si>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</si>
  <si>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</si>
  <si>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</si>
  <si>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</si>
  <si>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</si>
  <si>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</si>
  <si>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</si>
  <si>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</si>
  <si>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</si>
  <si>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</si>
  <si>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</si>
  <si>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</si>
  <si>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</si>
  <si>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</si>
  <si>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</si>
  <si>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</si>
  <si>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</si>
  <si>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</si>
  <si>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</si>
  <si>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</si>
  <si>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</si>
  <si>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</si>
  <si>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</si>
  <si>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</si>
  <si>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</si>
  <si>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</si>
  <si>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</si>
  <si>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</si>
  <si>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</si>
  <si>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</si>
  <si>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</si>
  <si>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</si>
  <si>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</si>
  <si>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</si>
  <si>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</si>
  <si>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</si>
  <si>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</si>
  <si>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</si>
  <si>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</si>
  <si>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</si>
  <si>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</si>
  <si>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</si>
  <si>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</si>
  <si>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</si>
  <si>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</si>
  <si>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</si>
  <si>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</si>
  <si>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</si>
  <si>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</si>
  <si>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</si>
  <si>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</si>
  <si>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</si>
  <si>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</si>
  <si>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</si>
  <si>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</si>
  <si>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</si>
  <si>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</si>
  <si>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</si>
  <si>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</si>
  <si>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</si>
  <si>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</si>
  <si>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</si>
  <si>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</si>
  <si>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</si>
  <si>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</si>
  <si>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</si>
  <si>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</si>
  <si>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</si>
  <si>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</si>
  <si>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</si>
  <si>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</si>
  <si>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</si>
  <si>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</si>
  <si>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</si>
  <si>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</si>
  <si>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</si>
  <si>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</si>
  <si>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</si>
  <si>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</si>
  <si>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</si>
  <si>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</si>
  <si>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</si>
  <si>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</si>
  <si>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</si>
  <si>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</si>
  <si>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</si>
  <si>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</si>
  <si>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</si>
  <si>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</si>
  <si>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</si>
  <si>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</si>
  <si>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</si>
  <si>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</si>
  <si>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</si>
  <si>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</si>
  <si>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</si>
  <si>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</si>
  <si>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</si>
  <si>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</si>
  <si>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</si>
  <si>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</si>
  <si>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</si>
  <si>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</si>
  <si>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</si>
  <si>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</si>
  <si>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</si>
  <si>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</si>
  <si>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</si>
  <si>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</si>
  <si>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</si>
  <si>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</si>
  <si>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</si>
  <si>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</si>
  <si>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</si>
  <si>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</si>
  <si>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</si>
  <si>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</si>
  <si>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</si>
  <si>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</si>
  <si>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</si>
  <si>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</si>
  <si>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</si>
  <si>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</si>
  <si>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</si>
  <si>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</si>
  <si>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</si>
  <si>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</si>
  <si>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</si>
  <si>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</si>
  <si>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</si>
  <si>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</si>
  <si>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</si>
  <si>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</si>
  <si>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</si>
  <si>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</si>
  <si>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</si>
  <si>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</si>
  <si>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</si>
  <si>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</si>
  <si>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</si>
  <si>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</si>
  <si>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</si>
  <si>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</si>
  <si>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</si>
  <si>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</si>
  <si>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</si>
  <si>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</si>
  <si>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</si>
  <si>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</si>
  <si>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</si>
  <si>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</si>
  <si>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</si>
  <si>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</si>
  <si>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</si>
  <si>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</si>
  <si>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</si>
  <si>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</si>
  <si>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</si>
  <si>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</si>
  <si>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</si>
  <si>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</si>
  <si>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</si>
  <si>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</si>
  <si>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</si>
  <si>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</si>
  <si>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</si>
  <si>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</si>
  <si>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</si>
  <si>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</si>
  <si>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</si>
  <si>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</si>
  <si>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</si>
  <si>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</si>
  <si>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</si>
  <si>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</si>
  <si>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</si>
  <si>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</si>
  <si>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</si>
  <si>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</si>
  <si>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</si>
  <si>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</si>
  <si>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</si>
  <si>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</si>
  <si>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</si>
  <si>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</si>
  <si>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</si>
  <si>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</si>
  <si>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</si>
  <si>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</si>
  <si>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</si>
  <si>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</si>
  <si>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</si>
  <si>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</si>
  <si>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</si>
  <si>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</si>
  <si>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</si>
  <si>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</si>
  <si>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</si>
  <si>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</si>
  <si>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</si>
  <si>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</si>
  <si>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</si>
  <si>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</si>
  <si>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</si>
  <si>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</si>
  <si>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</si>
  <si>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</si>
  <si>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</si>
  <si>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</si>
  <si>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</si>
  <si>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</si>
  <si>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</si>
  <si>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</si>
  <si>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</si>
  <si>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</si>
  <si>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</si>
  <si>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</si>
  <si>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</si>
  <si>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</si>
  <si>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</si>
  <si>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</si>
  <si>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</si>
  <si>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</si>
  <si>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</si>
  <si>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</si>
  <si>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</si>
  <si>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</si>
  <si>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</si>
  <si>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</si>
  <si>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</si>
  <si>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</si>
  <si>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</si>
  <si>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</si>
  <si>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</si>
  <si>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</si>
  <si>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</si>
  <si>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</si>
  <si>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</si>
  <si>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</si>
  <si>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</si>
  <si>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</si>
  <si>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</si>
  <si>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</si>
  <si>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</si>
  <si>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</si>
  <si>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</si>
  <si>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</si>
  <si>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</si>
  <si>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</si>
  <si>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</si>
  <si>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</si>
  <si>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</si>
  <si>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</si>
  <si>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</si>
  <si>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</si>
  <si>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</si>
  <si>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</si>
  <si>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</si>
  <si>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</si>
  <si>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</si>
  <si>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</si>
  <si>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</si>
  <si>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</si>
  <si>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</si>
  <si>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</si>
  <si>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</si>
  <si>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</si>
  <si>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</si>
  <si>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</si>
  <si>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</si>
  <si>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</si>
  <si>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</si>
  <si>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</si>
  <si>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</si>
  <si>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</si>
  <si>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</si>
  <si>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</si>
  <si>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</si>
  <si>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</si>
  <si>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</si>
  <si>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</si>
  <si>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</si>
  <si>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</si>
  <si>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</si>
  <si>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</si>
  <si>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</si>
  <si>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</si>
  <si>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</si>
  <si>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</si>
  <si>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</si>
  <si>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</si>
  <si>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</si>
  <si>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</si>
  <si>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</si>
  <si>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</si>
  <si>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</si>
  <si>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</si>
  <si>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</si>
  <si>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</si>
  <si>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</si>
  <si>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</si>
  <si>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</si>
  <si>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</si>
  <si>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</si>
  <si>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</si>
  <si>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</si>
  <si>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</si>
  <si>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</si>
  <si>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</si>
  <si>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</si>
  <si>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</si>
  <si>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</si>
  <si>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</si>
  <si>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</si>
  <si>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</si>
  <si>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</si>
  <si>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</si>
  <si>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</si>
  <si>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</si>
  <si>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</si>
  <si>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</si>
  <si>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</si>
  <si>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</si>
  <si>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</si>
  <si>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</si>
  <si>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</si>
  <si>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</si>
  <si>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</si>
  <si>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</si>
  <si>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</si>
  <si>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</si>
  <si>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</si>
  <si>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</si>
  <si>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</si>
  <si>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</si>
  <si>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</si>
  <si>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</si>
  <si>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</si>
  <si>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</si>
  <si>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</si>
  <si>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</si>
  <si>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</si>
  <si>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</si>
  <si>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</si>
  <si>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</si>
  <si>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</si>
  <si>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</si>
  <si>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</si>
  <si>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</si>
  <si>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</si>
  <si>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</si>
  <si>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</si>
  <si>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</si>
  <si>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</si>
  <si>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</si>
  <si>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</si>
  <si>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</si>
  <si>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</si>
  <si>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</si>
  <si>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</si>
  <si>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</si>
  <si>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</si>
  <si>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</si>
  <si>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</si>
  <si>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</si>
  <si>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</si>
  <si>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</si>
  <si>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</si>
  <si>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</si>
  <si>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</si>
  <si>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</si>
  <si>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</si>
  <si>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</si>
  <si>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</si>
  <si>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</si>
  <si>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</si>
  <si>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</si>
  <si>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</si>
  <si>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</si>
  <si>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</si>
  <si>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</si>
  <si>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</si>
  <si>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</si>
  <si>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</si>
  <si>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</si>
  <si>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</si>
  <si>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</si>
  <si>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</si>
  <si>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</si>
  <si>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</si>
  <si>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</si>
  <si>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</si>
  <si>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</si>
  <si>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</si>
  <si>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</si>
  <si>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</si>
  <si>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</si>
  <si>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</si>
  <si>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</si>
  <si>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</si>
  <si>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</si>
  <si>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</si>
  <si>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</si>
  <si>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</si>
  <si>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</si>
  <si>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</si>
  <si>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</si>
  <si>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</si>
  <si>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</si>
  <si>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</si>
  <si>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</si>
  <si>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</si>
  <si>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</si>
  <si>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</si>
  <si>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</si>
  <si>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</si>
  <si>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</si>
  <si>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</si>
  <si>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</si>
  <si>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</si>
  <si>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</si>
  <si>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</si>
  <si>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</si>
  <si>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</si>
  <si>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</si>
  <si>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</si>
  <si>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</si>
  <si>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</si>
  <si>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</si>
  <si>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</si>
  <si>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</si>
  <si>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</si>
  <si>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</si>
  <si>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</si>
  <si>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</si>
  <si>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</si>
  <si>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</si>
  <si>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</si>
  <si>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</si>
  <si>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</si>
  <si>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</si>
  <si>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</si>
  <si>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</si>
  <si>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</si>
  <si>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</si>
  <si>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</si>
  <si>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</si>
  <si>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</si>
  <si>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</si>
  <si>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</si>
  <si>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</si>
  <si>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</si>
  <si>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</si>
  <si>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</si>
  <si>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</si>
  <si>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</si>
  <si>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</si>
  <si>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</si>
  <si>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</si>
  <si>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</si>
  <si>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</si>
  <si>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</si>
  <si>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</si>
  <si>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</si>
  <si>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</si>
  <si>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</si>
  <si>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</si>
  <si>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</si>
  <si>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</si>
  <si>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</si>
  <si>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</si>
  <si>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</si>
  <si>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</si>
  <si>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</si>
  <si>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</si>
  <si>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</si>
  <si>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</si>
  <si>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</si>
  <si>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</si>
  <si>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</si>
  <si>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</si>
  <si>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</si>
  <si>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</si>
  <si>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</si>
  <si>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</si>
  <si>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</si>
  <si>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</si>
  <si>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</si>
  <si>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</si>
  <si>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</si>
  <si>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</si>
  <si>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</si>
  <si>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</si>
  <si>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</si>
  <si>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</si>
  <si>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</si>
  <si>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</si>
  <si>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</si>
  <si>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</si>
  <si>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</si>
  <si>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</si>
  <si>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</si>
  <si>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</si>
  <si>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</si>
  <si>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</si>
  <si>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</si>
  <si>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</si>
  <si>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</si>
  <si>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</si>
  <si>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</si>
  <si>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</si>
  <si>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</si>
  <si>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</si>
  <si>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</si>
  <si>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</si>
  <si>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</si>
  <si>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</si>
  <si>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</si>
  <si>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</si>
  <si>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</si>
  <si>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</si>
  <si>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</si>
  <si>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</si>
  <si>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</si>
  <si>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</si>
  <si>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</si>
  <si>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</si>
  <si>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</si>
  <si>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</si>
  <si>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</si>
  <si>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</si>
  <si>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</si>
  <si>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</si>
  <si>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</si>
  <si>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</si>
  <si>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</si>
  <si>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</si>
  <si>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</si>
  <si>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</si>
  <si>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</si>
  <si>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</si>
  <si>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</si>
  <si>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</si>
  <si>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</si>
  <si>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</si>
  <si>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</si>
  <si>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</si>
  <si>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</si>
  <si>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</si>
  <si>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</si>
  <si>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</si>
  <si>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</si>
  <si>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</si>
  <si>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</si>
  <si>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</si>
  <si>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</si>
  <si>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</si>
  <si>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</si>
  <si>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</si>
  <si>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</si>
  <si>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</si>
  <si>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</si>
  <si>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</si>
  <si>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</si>
  <si>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</si>
  <si>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</si>
  <si>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</si>
  <si>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</si>
  <si>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</si>
  <si>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</si>
  <si>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</si>
  <si>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</si>
  <si>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</si>
  <si>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</si>
  <si>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</si>
  <si>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</si>
  <si>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</si>
  <si>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</si>
  <si>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</si>
  <si>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</si>
  <si>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</si>
  <si>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</si>
  <si>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</si>
  <si>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</si>
  <si>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</si>
  <si>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</si>
  <si>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</si>
  <si>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</si>
  <si>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</si>
  <si>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</si>
  <si>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</si>
  <si>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</si>
  <si>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</si>
  <si>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</si>
  <si>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</si>
  <si>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</si>
  <si>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</si>
  <si>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</si>
  <si>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</si>
  <si>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</si>
  <si>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</si>
  <si>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</si>
  <si>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</si>
  <si>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</si>
  <si>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</si>
  <si>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</si>
  <si>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</si>
  <si>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</si>
  <si>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</si>
  <si>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</si>
  <si>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</si>
  <si>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</si>
  <si>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</si>
  <si>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</si>
  <si>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</si>
  <si>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</si>
  <si>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</si>
  <si>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</si>
  <si>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</si>
  <si>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</si>
  <si>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</si>
  <si>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</si>
  <si>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</si>
  <si>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</si>
  <si>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</si>
  <si>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</si>
  <si>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</si>
  <si>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</si>
  <si>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</si>
  <si>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</si>
  <si>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</si>
  <si>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</si>
  <si>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</si>
  <si>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</si>
  <si>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</si>
  <si>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</si>
  <si>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</si>
  <si>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</si>
  <si>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</si>
  <si>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</si>
  <si>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</si>
  <si>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</si>
  <si>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</si>
  <si>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</si>
  <si>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</si>
  <si>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</si>
  <si>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</si>
  <si>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</si>
  <si>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</si>
  <si>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</si>
  <si>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</si>
  <si>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</si>
  <si>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</si>
  <si>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</si>
  <si>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</si>
  <si>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</si>
  <si>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</si>
  <si>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</si>
  <si>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</si>
  <si>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</si>
  <si>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</si>
  <si>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</si>
  <si>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</si>
  <si>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</si>
  <si>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</si>
  <si>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</si>
  <si>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</si>
  <si>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</si>
  <si>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</si>
  <si>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</si>
  <si>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</si>
  <si>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</si>
  <si>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</si>
  <si>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</si>
  <si>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</si>
  <si>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</si>
  <si>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</si>
  <si>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</si>
  <si>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</si>
  <si>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</si>
  <si>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</si>
  <si>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</si>
  <si>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</si>
  <si>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</si>
  <si>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</si>
  <si>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</si>
  <si>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</si>
  <si>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</si>
  <si>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</si>
  <si>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</si>
  <si>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</si>
  <si>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</si>
  <si>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</si>
  <si>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</si>
  <si>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</si>
  <si>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</si>
  <si>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</si>
  <si>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</si>
  <si>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</si>
  <si>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</si>
  <si>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</si>
  <si>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</si>
  <si>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</si>
  <si>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</si>
  <si>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</si>
  <si>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</si>
  <si>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</si>
  <si>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</si>
  <si>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</si>
  <si>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</si>
  <si>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</si>
  <si>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</si>
  <si>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</si>
  <si>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</si>
  <si>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</si>
  <si>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</si>
  <si>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</si>
  <si>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</si>
  <si>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</si>
  <si>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</si>
  <si>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</si>
  <si>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</si>
  <si>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</si>
  <si>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</si>
  <si>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</si>
  <si>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</si>
  <si>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</si>
  <si>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</si>
  <si>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</si>
  <si>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</si>
  <si>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</si>
  <si>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</si>
  <si>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</si>
  <si>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</si>
  <si>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</si>
  <si>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</si>
  <si>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</si>
  <si>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</si>
  <si>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</si>
  <si>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</si>
  <si>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</si>
  <si>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</si>
  <si>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</si>
  <si>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</si>
  <si>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</si>
  <si>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</si>
  <si>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</si>
  <si>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</si>
  <si>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</si>
  <si>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</si>
  <si>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</si>
  <si>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</si>
  <si>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</si>
  <si>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</si>
  <si>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</si>
  <si>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</si>
  <si>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</si>
  <si>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</si>
  <si>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</si>
  <si>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</si>
  <si>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</si>
  <si>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</si>
  <si>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</si>
  <si>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</si>
  <si>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</si>
  <si>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</si>
  <si>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</si>
  <si>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</si>
  <si>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</si>
  <si>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</si>
  <si>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</si>
  <si>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</si>
  <si>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</si>
  <si>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</si>
  <si>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</si>
  <si>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</si>
  <si>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</si>
  <si>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</si>
  <si>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</si>
  <si>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</si>
  <si>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</si>
  <si>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</si>
  <si>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</si>
  <si>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</si>
  <si>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</si>
  <si>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</si>
  <si>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</si>
  <si>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</si>
  <si>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</si>
  <si>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</si>
  <si>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</si>
  <si>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</si>
  <si>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</si>
  <si>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</si>
  <si>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</si>
  <si>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</si>
  <si>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</si>
  <si>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</si>
  <si>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</si>
  <si>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</si>
  <si>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</si>
  <si>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</si>
  <si>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</si>
  <si>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</si>
  <si>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</si>
  <si>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</si>
  <si>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</si>
  <si>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</si>
  <si>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</si>
  <si>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</si>
  <si>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</si>
  <si>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</si>
  <si>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</si>
  <si>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</si>
  <si>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</si>
  <si>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</si>
  <si>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</si>
  <si>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</si>
  <si>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</si>
  <si>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</si>
  <si>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</si>
  <si>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</si>
  <si>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</si>
  <si>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</si>
  <si>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</si>
  <si>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</si>
  <si>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</si>
  <si>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</si>
  <si>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</si>
  <si>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</si>
  <si>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</si>
  <si>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</si>
  <si>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</si>
  <si>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</si>
  <si>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</si>
  <si>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</si>
  <si>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</si>
  <si>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</si>
  <si>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</si>
  <si>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</si>
  <si>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</si>
  <si>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</si>
  <si>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</si>
  <si>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</si>
  <si>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</si>
  <si>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</si>
  <si>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</si>
  <si>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</si>
  <si>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</si>
  <si>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</si>
  <si>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</si>
  <si>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</si>
  <si>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</si>
  <si>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</si>
  <si>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</si>
  <si>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</si>
  <si>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</si>
  <si>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</si>
  <si>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</si>
  <si>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</si>
  <si>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</si>
  <si>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</si>
  <si>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</si>
  <si>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</si>
  <si>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</si>
  <si>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</si>
  <si>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</si>
  <si>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</si>
  <si>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</si>
  <si>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</si>
  <si>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</si>
  <si>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</si>
  <si>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</si>
  <si>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</si>
  <si>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</si>
  <si>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</si>
  <si>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</si>
  <si>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</si>
  <si>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</si>
  <si>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</si>
  <si>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</si>
  <si>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</si>
  <si>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</si>
  <si>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</si>
  <si>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</si>
  <si>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</si>
  <si>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</si>
  <si>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</si>
  <si>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</si>
  <si>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</si>
  <si>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</si>
  <si>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</si>
  <si>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</si>
  <si>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</si>
  <si>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</si>
  <si>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</si>
  <si>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</si>
  <si>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</si>
  <si>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</si>
  <si>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</si>
  <si>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</si>
  <si>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</si>
  <si>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</si>
  <si>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</si>
  <si>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</si>
  <si>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</si>
  <si>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</si>
  <si>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</si>
  <si>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</si>
  <si>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</si>
  <si>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</si>
  <si>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</si>
  <si>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</si>
  <si>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</si>
  <si>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</si>
  <si>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</si>
  <si>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</si>
  <si>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</si>
  <si>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</si>
  <si>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</si>
  <si>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</si>
  <si>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</si>
  <si>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</si>
  <si>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</si>
  <si>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</si>
  <si>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</si>
  <si>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</si>
  <si>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</si>
  <si>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</si>
  <si>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</si>
  <si>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</si>
  <si>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</si>
  <si>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</si>
  <si>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</si>
  <si>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</si>
  <si>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</si>
  <si>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</si>
  <si>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</si>
  <si>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</si>
  <si>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</si>
  <si>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</si>
  <si>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</si>
  <si>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</si>
  <si>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</si>
  <si>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</si>
  <si>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</si>
  <si>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</si>
  <si>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</si>
  <si>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</si>
  <si>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</si>
  <si>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</si>
  <si>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</si>
  <si>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</si>
  <si>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</si>
  <si>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</si>
  <si>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</si>
  <si>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</si>
  <si>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</si>
  <si>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</si>
  <si>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</si>
  <si>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</si>
  <si>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</si>
  <si>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</si>
  <si>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</si>
  <si>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</si>
  <si>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</si>
  <si>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</si>
  <si>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</si>
  <si>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</si>
  <si>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</si>
  <si>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</si>
  <si>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</si>
  <si>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</si>
  <si>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</si>
  <si>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</si>
  <si>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</si>
  <si>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</si>
  <si>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</si>
  <si>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</si>
  <si>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</si>
  <si>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</si>
  <si>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</si>
  <si>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</si>
  <si>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</si>
  <si>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</si>
  <si>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</si>
  <si>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</si>
  <si>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</si>
  <si>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</si>
  <si>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</si>
  <si>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</si>
  <si>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</si>
  <si>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</si>
  <si>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</si>
  <si>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</si>
  <si>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</si>
  <si>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</si>
  <si>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</si>
  <si>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</si>
  <si>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</si>
  <si>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</si>
  <si>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</si>
  <si>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</si>
  <si>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</si>
  <si>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</si>
  <si>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</si>
  <si>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</si>
  <si>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</si>
  <si>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</si>
  <si>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</si>
  <si>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</si>
  <si>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</si>
  <si>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</si>
  <si>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</si>
  <si>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</si>
  <si>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</si>
  <si>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</si>
  <si>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</si>
  <si>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</si>
  <si>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</si>
  <si>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</si>
  <si>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</si>
  <si>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</si>
  <si>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</si>
  <si>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</si>
  <si>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</si>
  <si>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</si>
  <si>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</si>
  <si>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</si>
  <si>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</si>
  <si>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</si>
  <si>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</si>
  <si>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</si>
  <si>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</si>
  <si>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</si>
  <si>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</si>
  <si>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</si>
  <si>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</si>
  <si>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</si>
  <si>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</si>
  <si>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</si>
  <si>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</si>
  <si>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</si>
  <si>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</si>
  <si>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</si>
  <si>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</si>
  <si>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</si>
  <si>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</si>
  <si>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</si>
  <si>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</si>
  <si>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</si>
  <si>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</si>
  <si>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</si>
  <si>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</si>
  <si>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</si>
  <si>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</si>
  <si>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</si>
  <si>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</si>
  <si>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</si>
  <si>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</si>
  <si>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</si>
  <si>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</si>
  <si>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</si>
  <si>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</si>
  <si>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</si>
  <si>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</si>
  <si>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</si>
  <si>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</si>
  <si>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</si>
  <si>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</si>
  <si>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</si>
  <si>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</si>
  <si>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</si>
  <si>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</si>
  <si>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</si>
  <si>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</si>
  <si>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</si>
  <si>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</si>
  <si>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</si>
  <si>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</si>
  <si>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</si>
  <si>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</si>
  <si>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</si>
  <si>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</si>
  <si>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</si>
  <si>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</si>
  <si>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</si>
  <si>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</si>
  <si>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</si>
  <si>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</si>
  <si>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</si>
  <si>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</si>
  <si>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</si>
  <si>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</si>
  <si>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</si>
  <si>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</si>
  <si>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</si>
  <si>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</si>
  <si>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</si>
  <si>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</si>
  <si>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</si>
  <si>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</si>
  <si>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</si>
  <si>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</si>
  <si>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</si>
  <si>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</si>
  <si>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</si>
  <si>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</si>
  <si>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</si>
  <si>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</si>
  <si>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</si>
  <si>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</si>
  <si>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</si>
  <si>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</si>
  <si>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</si>
  <si>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</si>
  <si>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</si>
  <si>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</si>
  <si>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</si>
  <si>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</si>
  <si>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</si>
  <si>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</si>
  <si>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</si>
  <si>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</si>
  <si>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</si>
  <si>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</si>
  <si>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</si>
  <si>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</si>
  <si>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</si>
  <si>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</si>
  <si>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</si>
  <si>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</si>
  <si>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</si>
  <si>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</si>
  <si>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</si>
  <si>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</si>
  <si>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</si>
  <si>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</si>
  <si>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</si>
  <si>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</si>
  <si>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</si>
  <si>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</si>
  <si>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</si>
  <si>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</si>
  <si>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</si>
  <si>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</si>
  <si>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</si>
  <si>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</si>
  <si>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</si>
  <si>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</si>
  <si>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</si>
  <si>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</si>
  <si>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</si>
  <si>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</si>
  <si>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</si>
  <si>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</si>
  <si>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</si>
  <si>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</si>
  <si>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</si>
  <si>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</si>
  <si>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</si>
  <si>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</si>
  <si>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</si>
  <si>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</si>
  <si>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</si>
  <si>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</si>
  <si>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</si>
  <si>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</si>
  <si>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</si>
  <si>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</si>
  <si>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</si>
  <si>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</si>
  <si>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</si>
  <si>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</si>
  <si>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</si>
  <si>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</si>
  <si>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</si>
  <si>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</si>
  <si>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</si>
  <si>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</si>
  <si>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</si>
  <si>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</si>
  <si>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</si>
  <si>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</si>
  <si>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</si>
  <si>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</si>
  <si>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</si>
  <si>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</si>
  <si>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</si>
  <si>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</si>
  <si>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</si>
  <si>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</si>
  <si>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</si>
  <si>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</si>
  <si>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</si>
  <si>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</si>
  <si>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</si>
  <si>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</si>
  <si>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</si>
  <si>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</si>
  <si>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</si>
  <si>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</si>
  <si>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</si>
  <si>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</si>
  <si>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</si>
  <si>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</si>
  <si>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</si>
  <si>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</si>
  <si>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</si>
  <si>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</si>
  <si>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</si>
  <si>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</si>
  <si>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</si>
  <si>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</si>
  <si>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</si>
  <si>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</si>
  <si>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</si>
  <si>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</si>
  <si>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</si>
  <si>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</si>
  <si>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</si>
  <si>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</si>
  <si>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</si>
  <si>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</si>
  <si>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</si>
  <si>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</si>
  <si>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</si>
  <si>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</si>
  <si>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</si>
  <si>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</si>
  <si>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</si>
  <si>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</si>
  <si>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</si>
  <si>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</si>
  <si>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</si>
  <si>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</si>
  <si>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</si>
  <si>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</si>
  <si>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</si>
  <si>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</si>
  <si>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</si>
  <si>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</si>
  <si>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</si>
  <si>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</si>
  <si>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</si>
  <si>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</si>
  <si>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</si>
  <si>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</si>
  <si>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</si>
  <si>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</si>
  <si>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</si>
  <si>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</si>
  <si>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</si>
  <si>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</si>
  <si>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</si>
  <si>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</si>
  <si>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</si>
  <si>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</si>
  <si>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</si>
  <si>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</si>
  <si>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</si>
  <si>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</si>
  <si>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</si>
  <si>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</si>
  <si>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</si>
  <si>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</si>
  <si>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</si>
  <si>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</si>
  <si>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</si>
  <si>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</si>
  <si>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</si>
  <si>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</si>
  <si>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</si>
  <si>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</si>
  <si>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</si>
  <si>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</si>
  <si>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</si>
  <si>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</si>
  <si>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</si>
  <si>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</si>
  <si>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</si>
  <si>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</si>
  <si>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</si>
  <si>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</si>
  <si>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</si>
  <si>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</si>
  <si>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</si>
  <si>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</si>
  <si>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</si>
  <si>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</si>
  <si>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</si>
  <si>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</si>
  <si>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</si>
  <si>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</si>
  <si>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</si>
  <si>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</si>
  <si>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</si>
  <si>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</si>
  <si>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</si>
  <si>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</si>
  <si>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</si>
  <si>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</si>
  <si>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</si>
  <si>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</si>
  <si>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</si>
  <si>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</si>
  <si>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</si>
  <si>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</si>
  <si>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</si>
  <si>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</si>
  <si>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</si>
  <si>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</si>
  <si>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</si>
  <si>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</si>
  <si>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</si>
  <si>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</si>
  <si>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</si>
  <si>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</si>
  <si>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</si>
  <si>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</si>
  <si>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</si>
  <si>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</si>
  <si>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</si>
  <si>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</si>
  <si>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</si>
  <si>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</si>
  <si>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</si>
  <si>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</si>
  <si>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</si>
  <si>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</si>
  <si>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</si>
  <si>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</si>
  <si>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</si>
  <si>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</si>
  <si>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</si>
  <si>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</si>
  <si>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</si>
  <si>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</si>
  <si>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</si>
  <si>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</si>
  <si>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</si>
  <si>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</si>
  <si>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</si>
  <si>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</si>
  <si>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</si>
  <si>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</si>
  <si>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</si>
  <si>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</si>
  <si>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</si>
  <si>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</si>
  <si>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</si>
  <si>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</si>
  <si>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</si>
  <si>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</si>
  <si>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</si>
  <si>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</si>
  <si>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</si>
  <si>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</si>
  <si>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</si>
  <si>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</si>
  <si>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</si>
  <si>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</si>
  <si>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</si>
  <si>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</si>
  <si>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</si>
  <si>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</si>
  <si>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</si>
  <si>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</si>
  <si>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</si>
  <si>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</si>
  <si>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</si>
  <si>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</si>
  <si>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</si>
  <si>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</si>
  <si>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</si>
  <si>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</si>
  <si>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</si>
  <si>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</si>
  <si>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</si>
  <si>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</si>
  <si>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</si>
  <si>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</si>
  <si>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</si>
  <si>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</si>
  <si>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</si>
  <si>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</si>
  <si>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</si>
  <si>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</si>
  <si>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</si>
  <si>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</si>
  <si>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</si>
  <si>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</si>
  <si>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</si>
  <si>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</si>
  <si>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</si>
  <si>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</si>
  <si>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</si>
  <si>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</si>
  <si>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</si>
  <si>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</si>
  <si>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</si>
  <si>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</si>
  <si>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</si>
  <si>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</si>
  <si>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</si>
  <si>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</si>
  <si>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</si>
  <si>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</si>
  <si>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</si>
  <si>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</si>
  <si>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</si>
  <si>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</si>
  <si>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</si>
  <si>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</si>
  <si>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</si>
  <si>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</si>
  <si>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</si>
  <si>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</si>
  <si>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</si>
  <si>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</si>
  <si>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</si>
  <si>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</si>
  <si>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</si>
  <si>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</si>
  <si>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</si>
  <si>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</si>
  <si>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</si>
  <si>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</si>
  <si>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</si>
  <si>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</si>
  <si>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</si>
  <si>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</si>
  <si>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</si>
  <si>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</si>
  <si>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</si>
  <si>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</si>
  <si>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</si>
  <si>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</si>
  <si>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</si>
  <si>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</si>
  <si>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</si>
  <si>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</si>
  <si>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</si>
  <si>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</si>
  <si>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</si>
  <si>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</si>
  <si>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</si>
  <si>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</si>
  <si>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</si>
  <si>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</si>
  <si>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</si>
  <si>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</si>
  <si>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</si>
  <si>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</si>
  <si>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</si>
  <si>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</si>
  <si>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</si>
  <si>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</si>
  <si>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</si>
  <si>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</si>
  <si>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</si>
  <si>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</si>
  <si>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</si>
  <si>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</si>
  <si>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</si>
  <si>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</si>
  <si>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</si>
  <si>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</si>
  <si>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</si>
  <si>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</si>
  <si>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</si>
  <si>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</si>
  <si>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</si>
  <si>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</si>
  <si>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</si>
  <si>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</si>
  <si>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</si>
  <si>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</si>
  <si>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</si>
  <si>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</si>
  <si>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</si>
  <si>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</si>
  <si>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</si>
  <si>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</si>
  <si>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</si>
  <si>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</si>
  <si>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</si>
  <si>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</si>
  <si>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</si>
  <si>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</si>
  <si>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</si>
  <si>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</si>
  <si>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</si>
  <si>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</si>
  <si>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</si>
  <si>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</si>
  <si>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</si>
  <si>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</si>
  <si>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</si>
  <si>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</si>
  <si>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</si>
  <si>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</si>
  <si>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</si>
  <si>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</si>
  <si>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</si>
  <si>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</si>
  <si>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</si>
  <si>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</si>
  <si>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</si>
  <si>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</si>
  <si>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</si>
  <si>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</si>
  <si>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</si>
  <si>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</si>
  <si>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</si>
  <si>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</si>
  <si>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</si>
  <si>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</si>
  <si>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</si>
  <si>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</si>
  <si>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</si>
  <si>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</si>
  <si>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</si>
  <si>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JOCIL</t>
  </si>
  <si>
    <t>INE839G01010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</si>
  <si>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</si>
  <si>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</si>
  <si>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</si>
  <si>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</si>
  <si>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</si>
  <si>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</si>
  <si>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</si>
  <si>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</si>
  <si>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</si>
  <si>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</si>
  <si>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</si>
  <si>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</si>
  <si>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</si>
  <si>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</si>
  <si>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</si>
  <si>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</si>
  <si>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</si>
  <si>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</si>
  <si>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</si>
  <si>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</si>
  <si>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</si>
  <si>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</si>
  <si>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</si>
  <si>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</si>
  <si>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</si>
  <si>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</si>
  <si>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</si>
  <si>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</si>
  <si>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</si>
  <si>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</si>
  <si>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</si>
  <si>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</si>
  <si>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</si>
  <si>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</si>
  <si>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</si>
  <si>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</si>
  <si>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</si>
  <si>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</si>
  <si>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</si>
  <si>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</si>
  <si>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</si>
  <si>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</si>
  <si>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</si>
  <si>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</si>
  <si>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</si>
  <si>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</si>
  <si>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</si>
  <si>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</si>
  <si>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</si>
  <si>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</si>
  <si>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</si>
  <si>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</si>
  <si>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</si>
  <si>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</si>
  <si>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</si>
  <si>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</si>
  <si>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</si>
  <si>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</si>
  <si>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</si>
  <si>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</si>
  <si>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</si>
  <si>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</si>
  <si>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</si>
  <si>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</si>
  <si>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</si>
  <si>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</si>
  <si>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</si>
  <si>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</si>
  <si>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</si>
  <si>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</si>
  <si>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</si>
  <si>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</si>
  <si>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</si>
  <si>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</si>
  <si>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</si>
  <si>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</si>
  <si>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</si>
  <si>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</si>
  <si>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</si>
  <si>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</si>
  <si>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</si>
  <si>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</si>
  <si>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</si>
  <si>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</si>
  <si>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</si>
  <si>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</si>
  <si>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</si>
  <si>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</si>
  <si>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</si>
  <si>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</si>
  <si>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</si>
  <si>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</si>
  <si>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</si>
  <si>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</si>
  <si>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</si>
  <si>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</si>
  <si>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</si>
  <si>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</si>
  <si>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</si>
  <si>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</si>
  <si>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</si>
  <si>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</si>
  <si>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</si>
  <si>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</si>
  <si>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</si>
  <si>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</si>
  <si>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</si>
  <si>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</si>
  <si>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</si>
  <si>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</si>
  <si>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</si>
  <si>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</si>
  <si>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</si>
  <si>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</si>
  <si>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</si>
  <si>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</si>
  <si>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</si>
  <si>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</si>
  <si>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</si>
  <si>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</si>
  <si>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</si>
  <si>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</si>
  <si>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</si>
  <si>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</si>
  <si>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</si>
  <si>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</si>
  <si>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</si>
  <si>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</si>
  <si>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</si>
  <si>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</si>
  <si>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</si>
  <si>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</si>
  <si>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</si>
  <si>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</si>
  <si>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</si>
  <si>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</si>
  <si>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</si>
  <si>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</si>
  <si>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</si>
  <si>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</si>
  <si>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</si>
  <si>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</si>
  <si>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</si>
  <si>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</si>
  <si>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</si>
  <si>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</si>
  <si>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</si>
  <si>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</si>
  <si>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</si>
  <si>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</si>
  <si>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</si>
  <si>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</si>
  <si>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</si>
  <si>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</si>
  <si>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</si>
  <si>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</si>
  <si>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</si>
  <si>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</si>
  <si>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</si>
  <si>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</si>
  <si>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</si>
  <si>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</si>
  <si>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</si>
  <si>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</si>
  <si>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</si>
  <si>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</si>
  <si>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</si>
  <si>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</si>
  <si>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</si>
  <si>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</si>
  <si>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</si>
  <si>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</si>
  <si>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</si>
  <si>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</si>
  <si>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</si>
  <si>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</si>
  <si>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</si>
  <si>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</si>
  <si>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</si>
  <si>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</si>
  <si>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</si>
  <si>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</si>
  <si>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</si>
  <si>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</si>
  <si>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</si>
  <si>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</si>
  <si>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</si>
  <si>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</si>
  <si>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</si>
  <si>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</si>
  <si>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</si>
  <si>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</si>
  <si>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</si>
  <si>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</si>
  <si>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</si>
  <si>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</si>
  <si>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</si>
  <si>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</si>
  <si>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</si>
  <si>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</si>
  <si>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</si>
  <si>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</si>
  <si>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</si>
  <si>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</si>
  <si>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</si>
  <si>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</si>
  <si>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</si>
  <si>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</si>
  <si>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</si>
  <si>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</si>
  <si>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</si>
  <si>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Part Profit of Rs.6.25/-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</si>
  <si>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</si>
  <si>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</si>
  <si>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</si>
  <si>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</si>
  <si>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</si>
  <si>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</si>
  <si>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</si>
  <si>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</si>
  <si>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</si>
  <si>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</si>
  <si>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</si>
  <si>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</si>
  <si>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</si>
  <si>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</si>
  <si>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</si>
  <si>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</si>
  <si>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</si>
  <si>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</si>
  <si>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</si>
  <si>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</si>
  <si>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</si>
  <si>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</si>
  <si>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</si>
  <si>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</si>
  <si>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</si>
  <si>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</si>
  <si>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</si>
  <si>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</si>
  <si>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</si>
  <si>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</si>
  <si>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</si>
  <si>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</si>
  <si>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</si>
  <si>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</si>
  <si>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</si>
  <si>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</si>
  <si>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</si>
  <si>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</si>
  <si>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</si>
  <si>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</si>
  <si>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</si>
  <si>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</si>
  <si>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</si>
  <si>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</si>
  <si>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</si>
  <si>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</si>
  <si>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</si>
  <si>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</si>
  <si>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</si>
  <si>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</si>
  <si>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</si>
  <si>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</si>
  <si>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</si>
  <si>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</si>
  <si>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</si>
  <si>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</si>
  <si>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</si>
  <si>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</si>
  <si>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</si>
  <si>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</si>
  <si>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</si>
  <si>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</si>
  <si>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</si>
  <si>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</si>
  <si>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</si>
  <si>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716-722</t>
  </si>
  <si>
    <t>770-780</t>
  </si>
  <si>
    <t>890-900</t>
  </si>
  <si>
    <t>DELTAMAGNT</t>
  </si>
  <si>
    <t>INE393A01011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</si>
  <si>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</si>
  <si>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</si>
  <si>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</si>
  <si>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</si>
  <si>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</si>
  <si>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</si>
  <si>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</si>
  <si>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</si>
  <si>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</si>
  <si>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</si>
  <si>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</si>
  <si>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</si>
  <si>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</si>
  <si>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</si>
  <si>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</si>
  <si>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</si>
  <si>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</si>
  <si>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</si>
  <si>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</si>
  <si>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</si>
  <si>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</si>
  <si>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</si>
  <si>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</si>
  <si>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SCBL</t>
  </si>
  <si>
    <t>CRMFGETF</t>
  </si>
  <si>
    <t>INF760K01BR1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</si>
  <si>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</si>
  <si>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</si>
  <si>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</si>
  <si>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</si>
  <si>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</si>
  <si>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</si>
  <si>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</si>
  <si>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</si>
  <si>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</si>
  <si>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</si>
  <si>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</si>
  <si>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</si>
  <si>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</si>
  <si>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</si>
  <si>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</si>
  <si>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Profit of Rs.5.5/-</t>
  </si>
  <si>
    <t>RAYMOND JAN FUT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</si>
  <si>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</si>
  <si>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</si>
  <si>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</si>
  <si>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</si>
  <si>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</si>
  <si>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</si>
  <si>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</si>
  <si>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</si>
  <si>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</si>
  <si>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</si>
  <si>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373-375</t>
  </si>
  <si>
    <t>390-395</t>
  </si>
  <si>
    <t>Profit of Rs.10.50/-</t>
  </si>
  <si>
    <t>BCP</t>
  </si>
  <si>
    <t>Jet Airways (India) Ltd.</t>
  </si>
  <si>
    <t>TOWER RESEARCH CAPITAL MARKETS INDIA PRIVATE LIMITED</t>
  </si>
  <si>
    <t>INE137I01015</t>
  </si>
  <si>
    <t>KALYANIFRG</t>
  </si>
  <si>
    <t>INE314G01014</t>
  </si>
  <si>
    <t>PALASHSECU</t>
  </si>
  <si>
    <t>INE471W01019</t>
  </si>
  <si>
    <t>SUJANAUNI</t>
  </si>
  <si>
    <t>INE216G01011</t>
  </si>
  <si>
    <t>TORNTPHARM JAN FUT</t>
  </si>
  <si>
    <t>BIOCON JAN FUT</t>
  </si>
  <si>
    <t>Profit of Rs.27.50/-</t>
  </si>
  <si>
    <t>NIITTECH JAN FUT</t>
  </si>
  <si>
    <t>ESCORTS JAN FUT</t>
  </si>
  <si>
    <t>Profit of Rs.6.15/-</t>
  </si>
  <si>
    <t>Loss of Rs.10.50/-</t>
  </si>
  <si>
    <t>BAJAJCON</t>
  </si>
  <si>
    <t>EBANK</t>
  </si>
  <si>
    <t>INF754K01EL1</t>
  </si>
  <si>
    <t>EUROMULTI</t>
  </si>
  <si>
    <t>INE063J01011</t>
  </si>
  <si>
    <t>LICNETFSEN</t>
  </si>
  <si>
    <t>INF767K01OT5</t>
  </si>
  <si>
    <t>Loss of Rs 16/-</t>
  </si>
  <si>
    <t>TORNTPOWER JAN FUT</t>
  </si>
  <si>
    <t>Loss of Rs.3.5/-</t>
  </si>
  <si>
    <t>310-305</t>
  </si>
  <si>
    <t>Profit of Rs.6.5/-</t>
  </si>
  <si>
    <t>SRTRANSFIN JAN FUT</t>
  </si>
  <si>
    <t>IDFCFIRSTB JAN 46 PE</t>
  </si>
  <si>
    <t>1-1.20</t>
  </si>
  <si>
    <t>Profit of Rs.9.50/-</t>
  </si>
  <si>
    <t>IDFCFIRSTB</t>
  </si>
  <si>
    <t>PARAG DINESH SANGHVI HUF</t>
  </si>
  <si>
    <t>INE844O01030</t>
  </si>
  <si>
    <t>Loss of Rs.23/-</t>
  </si>
  <si>
    <t>BANKNIFTY 17-JAN 27600 CE</t>
  </si>
  <si>
    <t>Loss of Rs.18/-</t>
  </si>
  <si>
    <t>HDFCBANK 2120 JAN CE</t>
  </si>
  <si>
    <t>60-70</t>
  </si>
  <si>
    <t>Profit of Rs.6.50/-</t>
  </si>
  <si>
    <t>Profit of Rs.0.25/-</t>
  </si>
  <si>
    <t xml:space="preserve">ZEEL </t>
  </si>
  <si>
    <t>465-470</t>
  </si>
  <si>
    <t>OSIAJEE</t>
  </si>
  <si>
    <t>KHAITANLTD</t>
  </si>
  <si>
    <t>INE731C01018</t>
  </si>
  <si>
    <t>NTL</t>
  </si>
  <si>
    <t>INE333I01036</t>
  </si>
  <si>
    <t>SABEVENTS</t>
  </si>
  <si>
    <t>INE860T01019</t>
  </si>
  <si>
    <t>STINDIA</t>
  </si>
  <si>
    <t>INE090C01019</t>
  </si>
  <si>
    <t>1900-1910</t>
  </si>
  <si>
    <t>1780-1740</t>
  </si>
  <si>
    <t>RECLTD JAN FUT</t>
  </si>
  <si>
    <t>122-120</t>
  </si>
  <si>
    <t>Profit of Rs.1.50/-</t>
  </si>
  <si>
    <t>285-280</t>
  </si>
  <si>
    <t>55-60</t>
  </si>
  <si>
    <t>Profit of Rs.14.25/-</t>
  </si>
  <si>
    <t>236-240</t>
  </si>
  <si>
    <t>10970-11000</t>
  </si>
  <si>
    <t>Profit of Rs.50/-</t>
  </si>
  <si>
    <t>Loss of Rs 10/-</t>
  </si>
  <si>
    <t>INNOVATIVE</t>
  </si>
  <si>
    <t>NAVEEN GUPTA</t>
  </si>
  <si>
    <t>BANARBEADS</t>
  </si>
  <si>
    <t>INE655B01011</t>
  </si>
  <si>
    <t>HOTELRUGBY</t>
  </si>
  <si>
    <t>INE275F01019</t>
  </si>
  <si>
    <t>IITL</t>
  </si>
  <si>
    <t>INE886A01014</t>
  </si>
  <si>
    <t>MODIRUBBER</t>
  </si>
  <si>
    <t>INE832A01018</t>
  </si>
  <si>
    <t>NIFTYEES</t>
  </si>
  <si>
    <t>INF754K01EK3</t>
  </si>
  <si>
    <t>Loss of Rs.8.5/-</t>
  </si>
  <si>
    <t>ACC 1440 JAN PE</t>
  </si>
  <si>
    <t>40-50</t>
  </si>
  <si>
    <t>LT JAN FUT</t>
  </si>
  <si>
    <t>1350-1360</t>
  </si>
  <si>
    <t>Profit of Rs.26/-</t>
  </si>
  <si>
    <t>JUBLFOOD JAN FUT</t>
  </si>
  <si>
    <t>1260-1270</t>
  </si>
  <si>
    <t>Loss of Rs.22.5/-</t>
  </si>
  <si>
    <t>TATASTEEL 480 JAN CE</t>
  </si>
  <si>
    <t>17-20</t>
  </si>
  <si>
    <t>10850-10880</t>
  </si>
  <si>
    <t>Loss of Rs.51.5/-</t>
  </si>
  <si>
    <t>ACCEL</t>
  </si>
  <si>
    <t>RAMAMORTHI GANESH</t>
  </si>
  <si>
    <t>HANIF AMIR MANJEE</t>
  </si>
  <si>
    <t>VALUEWORTH CAPITAL MANAGEMENT PRIVATE LIMITED</t>
  </si>
  <si>
    <t>MAHADEO VISHNU TORASKAR</t>
  </si>
  <si>
    <t>KUSUM AGARWAL</t>
  </si>
  <si>
    <t>AMARATLAL SHAH</t>
  </si>
  <si>
    <t>SHYAMAINFO</t>
  </si>
  <si>
    <t>ECL FINANCE LTD</t>
  </si>
  <si>
    <t>BANKA</t>
  </si>
  <si>
    <t>Banka BioLoo Limited</t>
  </si>
  <si>
    <t>VINRAA TECHNOLOGY LLP</t>
  </si>
  <si>
    <t>BIL</t>
  </si>
  <si>
    <t>INE828A01016</t>
  </si>
  <si>
    <t>IVZINNIFTY</t>
  </si>
  <si>
    <t>INF205K01DA9</t>
  </si>
  <si>
    <t>KESARENT</t>
  </si>
  <si>
    <t>INE133B01019</t>
  </si>
  <si>
    <t>KEYCORPSER</t>
  </si>
  <si>
    <t>INE681C01015</t>
  </si>
  <si>
    <t>LICNFNHGP</t>
  </si>
  <si>
    <t>INF767K01PC8</t>
  </si>
  <si>
    <t>TNTELE</t>
  </si>
  <si>
    <t>INE141D01018</t>
  </si>
  <si>
    <t>UTISENSETF</t>
  </si>
  <si>
    <t>INF789FB1X58</t>
  </si>
  <si>
    <t>2575-2585</t>
  </si>
  <si>
    <t>2700-2750</t>
  </si>
  <si>
    <t>Profit of Rs.8/-</t>
  </si>
  <si>
    <t>BATAINDIA JAN FUT</t>
  </si>
  <si>
    <t>1152-1155</t>
  </si>
  <si>
    <t>1190-1200</t>
  </si>
  <si>
    <t>TITAN JAN FUT</t>
  </si>
  <si>
    <t>Profit of Rs.10/-</t>
  </si>
  <si>
    <t>RBLBANK JAN FUT</t>
  </si>
  <si>
    <t>Loss of Rs.10/-</t>
  </si>
  <si>
    <t>Loss of Rs 15.5/-</t>
  </si>
  <si>
    <t>NIFTY 10900 CE JAN</t>
  </si>
  <si>
    <t>160-170</t>
  </si>
  <si>
    <t>Profit of Rs.18.50/-</t>
  </si>
  <si>
    <t>213-214</t>
  </si>
  <si>
    <t>ACC JAN FUT</t>
  </si>
  <si>
    <t>1438-1442</t>
  </si>
  <si>
    <t>1480-1500</t>
  </si>
  <si>
    <t>ABMINTLTD</t>
  </si>
  <si>
    <t>INE251C01017</t>
  </si>
  <si>
    <t>CREATIVEYE</t>
  </si>
  <si>
    <t>INE230B01021</t>
  </si>
  <si>
    <t>DALBHARAT</t>
  </si>
  <si>
    <t>INE00R701025</t>
  </si>
  <si>
    <t>JAIHINDPRO</t>
  </si>
  <si>
    <t>INE343D01010</t>
  </si>
  <si>
    <t>KHAITANELE</t>
  </si>
  <si>
    <t>INE761A01019</t>
  </si>
  <si>
    <t>MAN50ETF</t>
  </si>
  <si>
    <t>INF769K01EG9</t>
  </si>
  <si>
    <t>MELSTAR</t>
  </si>
  <si>
    <t>INE817A01019</t>
  </si>
  <si>
    <t>PBAINFRA</t>
  </si>
  <si>
    <t>INE160H01019</t>
  </si>
  <si>
    <t>REGENCERAM</t>
  </si>
  <si>
    <t>INE277C01012</t>
  </si>
  <si>
    <t>SGFL</t>
  </si>
  <si>
    <t>INE883G01018</t>
  </si>
  <si>
    <t>TARAPUR</t>
  </si>
  <si>
    <t>INE747K01017</t>
  </si>
  <si>
    <t>TIMESGTY</t>
  </si>
  <si>
    <t>INE289C01025</t>
  </si>
  <si>
    <t>VIMALOIL</t>
  </si>
  <si>
    <t>INE067D01015</t>
  </si>
  <si>
    <t>ATHARVENT</t>
  </si>
  <si>
    <t>AKSHAY MANOJKUMAR JAIN</t>
  </si>
  <si>
    <t>TRUSHA PRANAY MEHTA</t>
  </si>
  <si>
    <t>DIPESH SITARAM GORULE</t>
  </si>
  <si>
    <t>DHENUBUILD</t>
  </si>
  <si>
    <t>COBIA DISTRIBUTORS PRIVATE LIMITED</t>
  </si>
  <si>
    <t>ESCORP</t>
  </si>
  <si>
    <t>PRATIK PARESH SHAH HUF</t>
  </si>
  <si>
    <t>AMRUTLAL GORDHANDAS THOBHANI</t>
  </si>
  <si>
    <t>GBLIL</t>
  </si>
  <si>
    <t>BUDDHADEB LAHA</t>
  </si>
  <si>
    <t>INDOVATION</t>
  </si>
  <si>
    <t>MUTYALA BABU KATTA</t>
  </si>
  <si>
    <t>PINNAMANENI HOLDINGS PRIVATE LIMITED</t>
  </si>
  <si>
    <t>NIRAJ LAHERCHAND MODI</t>
  </si>
  <si>
    <t>KANUNGO</t>
  </si>
  <si>
    <t>PRIYANKAR LAHA</t>
  </si>
  <si>
    <t>MANISH VASANT THACKER (HUF)</t>
  </si>
  <si>
    <t>ARPAN DAS</t>
  </si>
  <si>
    <t>HIGHGROWTH VINCOM PRIVATE LIMITED</t>
  </si>
  <si>
    <t>LINKUP FINANCIAL CONSULTANTS PVT LTD02</t>
  </si>
  <si>
    <t>ARUN DUTTA</t>
  </si>
  <si>
    <t>SBI MUTUAL FUND</t>
  </si>
  <si>
    <t>NALANDA INDIA FUND LIMITED</t>
  </si>
  <si>
    <t>KPIGLOBAL</t>
  </si>
  <si>
    <t>USHA BAGRI</t>
  </si>
  <si>
    <t>NISHIL SURENDRABHAI MARFATIA</t>
  </si>
  <si>
    <t>NEL</t>
  </si>
  <si>
    <t>NARENDRA JAIN</t>
  </si>
  <si>
    <t>NITIN NANALAL DEDHIA</t>
  </si>
  <si>
    <t>AJAYBASUDEOMODIHUF</t>
  </si>
  <si>
    <t>ANIL KUMAR AGARWAL</t>
  </si>
  <si>
    <t>SISL</t>
  </si>
  <si>
    <t>ARORA AGRO TRADERS</t>
  </si>
  <si>
    <t>ECL FINANCE LIMITED</t>
  </si>
  <si>
    <t>AJOONI</t>
  </si>
  <si>
    <t>Ajooni Biotech Limited</t>
  </si>
  <si>
    <t>GORDHANBHAI CHIMANBHAI SOLANKI</t>
  </si>
  <si>
    <t>JAY BHAVSAR</t>
  </si>
  <si>
    <t>PATIRAM RAMKISHAN KUSHVAH</t>
  </si>
  <si>
    <t>SUNIL KUMAR RANA</t>
  </si>
  <si>
    <t>Justdial Ltd.</t>
  </si>
  <si>
    <t>ALPHAGREP SECURITIES PRIVATE LIMITED</t>
  </si>
  <si>
    <t>CROSSLAND TRADING CO</t>
  </si>
  <si>
    <t>Prabhat Dairy Limited</t>
  </si>
  <si>
    <t>CHANDARANA INTERMEDIARIES BROKERS PRIVATE LIMITED</t>
  </si>
  <si>
    <t>N.K. SECURITIES</t>
  </si>
  <si>
    <t>SAKETH</t>
  </si>
  <si>
    <t>Saketh Exim Limited</t>
  </si>
  <si>
    <t>ANAND YOGESHKUMAR SHAH</t>
  </si>
  <si>
    <t>Sakuma Exports Limited</t>
  </si>
  <si>
    <t>KHUSHBOO VANRAJ KAHOR</t>
  </si>
  <si>
    <t>Vivimed Labs Limited</t>
  </si>
  <si>
    <t>MULTIPLIER S AND S ADV PVT LTD</t>
  </si>
  <si>
    <t>ALQUITY SICAV - ALQUITY INDIAN SUBCONTINENT FUND</t>
  </si>
  <si>
    <t>DOSHI HETAL S</t>
  </si>
  <si>
    <t>SAJANKUMAR RAMESHWARLAL BAJAJ</t>
  </si>
  <si>
    <t>SKML</t>
  </si>
  <si>
    <t>Sri Krishna Metcom Ltd</t>
  </si>
  <si>
    <t>PRATYUSH FOODS PRIVATE LIMITED</t>
  </si>
  <si>
    <t>SKS FINCAP PVT. LTD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</si>
</sst>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53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left" vertical="center"/>
    </xf>
    <xf numFmtId="0" fontId="67" fillId="73" borderId="30" xfId="0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 vertical="center"/>
    </xf>
    <xf numFmtId="0" fontId="0" fillId="73" borderId="29" xfId="0" applyFont="1" applyFill="1" applyBorder="1" applyAlignment="1">
      <alignment horizontal="center" vertical="center"/>
    </xf>
    <xf numFmtId="167" fontId="0" fillId="73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69" borderId="53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67" fillId="69" borderId="30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9" sqref="B2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43488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Q17" sqref="Q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43488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1" t="s">
        <v>13</v>
      </c>
      <c r="B9" s="523" t="s">
        <v>1943</v>
      </c>
      <c r="C9" s="523" t="s">
        <v>14</v>
      </c>
      <c r="D9" s="111" t="s">
        <v>15</v>
      </c>
      <c r="E9" s="23" t="s">
        <v>16</v>
      </c>
      <c r="F9" s="518" t="s">
        <v>17</v>
      </c>
      <c r="G9" s="519"/>
      <c r="H9" s="520"/>
      <c r="I9" s="518" t="s">
        <v>18</v>
      </c>
      <c r="J9" s="519"/>
      <c r="K9" s="520"/>
      <c r="L9" s="23"/>
      <c r="M9" s="24"/>
      <c r="N9" s="24"/>
      <c r="O9" s="24"/>
    </row>
    <row r="10" spans="1:15" ht="59.25" customHeight="1">
      <c r="A10" s="522"/>
      <c r="B10" s="524" t="s">
        <v>1943</v>
      </c>
      <c r="C10" s="52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2774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27518.95</v>
      </c>
      <c r="E11" s="133">
        <v>27504.766666666663</v>
      </c>
      <c r="F11" s="134">
        <v>27449.533333333326</v>
      </c>
      <c r="G11" s="134">
        <v>27380.116666666661</v>
      </c>
      <c r="H11" s="134">
        <v>27324.883333333324</v>
      </c>
      <c r="I11" s="134">
        <v>27574.183333333327</v>
      </c>
      <c r="J11" s="134">
        <v>27629.416666666664</v>
      </c>
      <c r="K11" s="134">
        <v>27698.833333333328</v>
      </c>
      <c r="L11" s="132">
        <v>27560</v>
      </c>
      <c r="M11" s="132">
        <v>27435.35</v>
      </c>
      <c r="N11" s="151">
        <v>2124700</v>
      </c>
      <c r="O11" s="344">
        <v>-1.3465199424246645E-2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10936.2</v>
      </c>
      <c r="E12" s="135">
        <v>10923.4</v>
      </c>
      <c r="F12" s="136">
        <v>10892.8</v>
      </c>
      <c r="G12" s="136">
        <v>10849.4</v>
      </c>
      <c r="H12" s="136">
        <v>10818.8</v>
      </c>
      <c r="I12" s="136">
        <v>10966.8</v>
      </c>
      <c r="J12" s="136">
        <v>10997.400000000001</v>
      </c>
      <c r="K12" s="136">
        <v>11040.8</v>
      </c>
      <c r="L12" s="131">
        <v>10954</v>
      </c>
      <c r="M12" s="131">
        <v>10880</v>
      </c>
      <c r="N12" s="151">
        <v>27952200</v>
      </c>
      <c r="O12" s="344">
        <v>-1.648792433710522E-2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14958</v>
      </c>
      <c r="E13" s="135">
        <v>14925.666666666666</v>
      </c>
      <c r="F13" s="136">
        <v>14853.333333333332</v>
      </c>
      <c r="G13" s="136">
        <v>14748.666666666666</v>
      </c>
      <c r="H13" s="136">
        <v>14676.333333333332</v>
      </c>
      <c r="I13" s="136">
        <v>15030.333333333332</v>
      </c>
      <c r="J13" s="136">
        <v>15102.666666666664</v>
      </c>
      <c r="K13" s="136">
        <v>15207.333333333332</v>
      </c>
      <c r="L13" s="131">
        <v>14998</v>
      </c>
      <c r="M13" s="131">
        <v>14821</v>
      </c>
      <c r="N13" s="151">
        <v>16950</v>
      </c>
      <c r="O13" s="344">
        <v>2.4169184290030211E-2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1442.65</v>
      </c>
      <c r="E14" s="135">
        <v>1438.7833333333335</v>
      </c>
      <c r="F14" s="136">
        <v>1427.0666666666671</v>
      </c>
      <c r="G14" s="136">
        <v>1411.4833333333336</v>
      </c>
      <c r="H14" s="136">
        <v>1399.7666666666671</v>
      </c>
      <c r="I14" s="136">
        <v>1454.366666666667</v>
      </c>
      <c r="J14" s="136">
        <v>1466.0833333333337</v>
      </c>
      <c r="K14" s="136">
        <v>1481.666666666667</v>
      </c>
      <c r="L14" s="131">
        <v>1450.5</v>
      </c>
      <c r="M14" s="131">
        <v>1423.2</v>
      </c>
      <c r="N14" s="151">
        <v>1650800</v>
      </c>
      <c r="O14" s="344">
        <v>1.6990291262135922E-3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146.25</v>
      </c>
      <c r="E15" s="135">
        <v>145.08333333333334</v>
      </c>
      <c r="F15" s="136">
        <v>143.06666666666669</v>
      </c>
      <c r="G15" s="136">
        <v>139.88333333333335</v>
      </c>
      <c r="H15" s="136">
        <v>137.8666666666667</v>
      </c>
      <c r="I15" s="136">
        <v>148.26666666666668</v>
      </c>
      <c r="J15" s="136">
        <v>150.28333333333333</v>
      </c>
      <c r="K15" s="136">
        <v>153.46666666666667</v>
      </c>
      <c r="L15" s="131">
        <v>147.1</v>
      </c>
      <c r="M15" s="131">
        <v>141.9</v>
      </c>
      <c r="N15" s="151">
        <v>42244000</v>
      </c>
      <c r="O15" s="344">
        <v>-3.491224759388564E-3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391.95</v>
      </c>
      <c r="E16" s="135">
        <v>391.73333333333329</v>
      </c>
      <c r="F16" s="136">
        <v>388.31666666666661</v>
      </c>
      <c r="G16" s="136">
        <v>384.68333333333334</v>
      </c>
      <c r="H16" s="136">
        <v>381.26666666666665</v>
      </c>
      <c r="I16" s="136">
        <v>395.36666666666656</v>
      </c>
      <c r="J16" s="136">
        <v>398.78333333333319</v>
      </c>
      <c r="K16" s="136">
        <v>402.41666666666652</v>
      </c>
      <c r="L16" s="131">
        <v>395.15</v>
      </c>
      <c r="M16" s="131">
        <v>388.1</v>
      </c>
      <c r="N16" s="151">
        <v>24702500</v>
      </c>
      <c r="O16" s="344">
        <v>9.0497737556561084E-2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51.35</v>
      </c>
      <c r="E17" s="135">
        <v>51.183333333333337</v>
      </c>
      <c r="F17" s="136">
        <v>50.066666666666677</v>
      </c>
      <c r="G17" s="136">
        <v>48.783333333333339</v>
      </c>
      <c r="H17" s="136">
        <v>47.666666666666679</v>
      </c>
      <c r="I17" s="136">
        <v>52.466666666666676</v>
      </c>
      <c r="J17" s="136">
        <v>53.583333333333336</v>
      </c>
      <c r="K17" s="136">
        <v>54.866666666666674</v>
      </c>
      <c r="L17" s="131">
        <v>52.3</v>
      </c>
      <c r="M17" s="131">
        <v>49.9</v>
      </c>
      <c r="N17" s="151">
        <v>154320000</v>
      </c>
      <c r="O17" s="344">
        <v>-5.2855485368054657E-3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1167.2</v>
      </c>
      <c r="E18" s="135">
        <v>1162.5000000000002</v>
      </c>
      <c r="F18" s="136">
        <v>1149.1000000000004</v>
      </c>
      <c r="G18" s="136">
        <v>1131.0000000000002</v>
      </c>
      <c r="H18" s="136">
        <v>1117.6000000000004</v>
      </c>
      <c r="I18" s="136">
        <v>1180.6000000000004</v>
      </c>
      <c r="J18" s="136">
        <v>1194.0000000000005</v>
      </c>
      <c r="K18" s="136">
        <v>1212.1000000000004</v>
      </c>
      <c r="L18" s="131">
        <v>1175.9000000000001</v>
      </c>
      <c r="M18" s="131">
        <v>1144.4000000000001</v>
      </c>
      <c r="N18" s="151">
        <v>644000</v>
      </c>
      <c r="O18" s="344">
        <v>-4.0953090096798213E-2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42.5</v>
      </c>
      <c r="E19" s="135">
        <v>42.366666666666667</v>
      </c>
      <c r="F19" s="136">
        <v>41.933333333333337</v>
      </c>
      <c r="G19" s="136">
        <v>41.366666666666667</v>
      </c>
      <c r="H19" s="136">
        <v>40.933333333333337</v>
      </c>
      <c r="I19" s="136">
        <v>42.933333333333337</v>
      </c>
      <c r="J19" s="136">
        <v>43.36666666666666</v>
      </c>
      <c r="K19" s="136">
        <v>43.933333333333337</v>
      </c>
      <c r="L19" s="131">
        <v>42.8</v>
      </c>
      <c r="M19" s="131">
        <v>41.8</v>
      </c>
      <c r="N19" s="151">
        <v>21853000</v>
      </c>
      <c r="O19" s="344">
        <v>-4.1469194312796212E-3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779</v>
      </c>
      <c r="E20" s="135">
        <v>776.4666666666667</v>
      </c>
      <c r="F20" s="136">
        <v>771.43333333333339</v>
      </c>
      <c r="G20" s="136">
        <v>763.86666666666667</v>
      </c>
      <c r="H20" s="136">
        <v>758.83333333333337</v>
      </c>
      <c r="I20" s="136">
        <v>784.03333333333342</v>
      </c>
      <c r="J20" s="136">
        <v>789.06666666666672</v>
      </c>
      <c r="K20" s="136">
        <v>796.63333333333344</v>
      </c>
      <c r="L20" s="131">
        <v>781.5</v>
      </c>
      <c r="M20" s="131">
        <v>768.9</v>
      </c>
      <c r="N20" s="151">
        <v>1155000</v>
      </c>
      <c r="O20" s="344">
        <v>5.2967453733248245E-2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214.4</v>
      </c>
      <c r="E21" s="135">
        <v>213.91666666666666</v>
      </c>
      <c r="F21" s="136">
        <v>212.18333333333331</v>
      </c>
      <c r="G21" s="136">
        <v>209.96666666666664</v>
      </c>
      <c r="H21" s="136">
        <v>208.23333333333329</v>
      </c>
      <c r="I21" s="136">
        <v>216.13333333333333</v>
      </c>
      <c r="J21" s="136">
        <v>217.86666666666667</v>
      </c>
      <c r="K21" s="136">
        <v>220.08333333333334</v>
      </c>
      <c r="L21" s="131">
        <v>215.65</v>
      </c>
      <c r="M21" s="131">
        <v>211.7</v>
      </c>
      <c r="N21" s="151">
        <v>15692500</v>
      </c>
      <c r="O21" s="344">
        <v>6.8976580044914984E-3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1299.4000000000001</v>
      </c>
      <c r="E22" s="135">
        <v>1306.6166666666666</v>
      </c>
      <c r="F22" s="136">
        <v>1286.6333333333332</v>
      </c>
      <c r="G22" s="136">
        <v>1273.8666666666666</v>
      </c>
      <c r="H22" s="136">
        <v>1253.8833333333332</v>
      </c>
      <c r="I22" s="136">
        <v>1319.3833333333332</v>
      </c>
      <c r="J22" s="136">
        <v>1339.3666666666663</v>
      </c>
      <c r="K22" s="136">
        <v>1352.1333333333332</v>
      </c>
      <c r="L22" s="131">
        <v>1326.6</v>
      </c>
      <c r="M22" s="131">
        <v>1293.8499999999999</v>
      </c>
      <c r="N22" s="151">
        <v>815000</v>
      </c>
      <c r="O22" s="344">
        <v>3.8878266411727216E-2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219.85</v>
      </c>
      <c r="E23" s="135">
        <v>217.86666666666667</v>
      </c>
      <c r="F23" s="136">
        <v>214.88333333333335</v>
      </c>
      <c r="G23" s="136">
        <v>209.91666666666669</v>
      </c>
      <c r="H23" s="136">
        <v>206.93333333333337</v>
      </c>
      <c r="I23" s="136">
        <v>222.83333333333334</v>
      </c>
      <c r="J23" s="136">
        <v>225.81666666666669</v>
      </c>
      <c r="K23" s="136">
        <v>230.78333333333333</v>
      </c>
      <c r="L23" s="131">
        <v>220.85</v>
      </c>
      <c r="M23" s="131">
        <v>212.9</v>
      </c>
      <c r="N23" s="151">
        <v>10698000</v>
      </c>
      <c r="O23" s="344">
        <v>-3.907302613850714E-2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91.4</v>
      </c>
      <c r="E24" s="135">
        <v>91.95</v>
      </c>
      <c r="F24" s="136">
        <v>90</v>
      </c>
      <c r="G24" s="136">
        <v>88.6</v>
      </c>
      <c r="H24" s="136">
        <v>86.649999999999991</v>
      </c>
      <c r="I24" s="136">
        <v>93.350000000000009</v>
      </c>
      <c r="J24" s="136">
        <v>95.300000000000026</v>
      </c>
      <c r="K24" s="136">
        <v>96.700000000000017</v>
      </c>
      <c r="L24" s="131">
        <v>93.9</v>
      </c>
      <c r="M24" s="131">
        <v>90.55</v>
      </c>
      <c r="N24" s="151">
        <v>8644000</v>
      </c>
      <c r="O24" s="344">
        <v>2.6359534552362861E-2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88.3</v>
      </c>
      <c r="E25" s="135">
        <v>88.3</v>
      </c>
      <c r="F25" s="136">
        <v>86.6</v>
      </c>
      <c r="G25" s="136">
        <v>84.899999999999991</v>
      </c>
      <c r="H25" s="136">
        <v>83.199999999999989</v>
      </c>
      <c r="I25" s="136">
        <v>90</v>
      </c>
      <c r="J25" s="136">
        <v>91.700000000000017</v>
      </c>
      <c r="K25" s="136">
        <v>93.4</v>
      </c>
      <c r="L25" s="131">
        <v>90</v>
      </c>
      <c r="M25" s="131">
        <v>86.6</v>
      </c>
      <c r="N25" s="151">
        <v>82328000</v>
      </c>
      <c r="O25" s="344">
        <v>-2.4087245139876718E-2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1410.3</v>
      </c>
      <c r="E26" s="135">
        <v>1408.3166666666666</v>
      </c>
      <c r="F26" s="136">
        <v>1382.2333333333331</v>
      </c>
      <c r="G26" s="136">
        <v>1354.1666666666665</v>
      </c>
      <c r="H26" s="136">
        <v>1328.083333333333</v>
      </c>
      <c r="I26" s="136">
        <v>1436.3833333333332</v>
      </c>
      <c r="J26" s="136">
        <v>1462.4666666666667</v>
      </c>
      <c r="K26" s="136">
        <v>1490.5333333333333</v>
      </c>
      <c r="L26" s="131">
        <v>1434.4</v>
      </c>
      <c r="M26" s="131">
        <v>1380.25</v>
      </c>
      <c r="N26" s="151">
        <v>8301000</v>
      </c>
      <c r="O26" s="344">
        <v>4.652042360060514E-2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791.25</v>
      </c>
      <c r="E27" s="135">
        <v>788.4666666666667</v>
      </c>
      <c r="F27" s="136">
        <v>782.78333333333342</v>
      </c>
      <c r="G27" s="136">
        <v>774.31666666666672</v>
      </c>
      <c r="H27" s="136">
        <v>768.63333333333344</v>
      </c>
      <c r="I27" s="136">
        <v>796.93333333333339</v>
      </c>
      <c r="J27" s="136">
        <v>802.61666666666679</v>
      </c>
      <c r="K27" s="136">
        <v>811.08333333333337</v>
      </c>
      <c r="L27" s="131">
        <v>794.15</v>
      </c>
      <c r="M27" s="131">
        <v>780</v>
      </c>
      <c r="N27" s="151">
        <v>18853000</v>
      </c>
      <c r="O27" s="344">
        <v>1.1915624496806398E-2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663.3</v>
      </c>
      <c r="E28" s="135">
        <v>661.15</v>
      </c>
      <c r="F28" s="136">
        <v>657.69999999999993</v>
      </c>
      <c r="G28" s="136">
        <v>652.09999999999991</v>
      </c>
      <c r="H28" s="136">
        <v>648.64999999999986</v>
      </c>
      <c r="I28" s="136">
        <v>666.75</v>
      </c>
      <c r="J28" s="136">
        <v>670.2</v>
      </c>
      <c r="K28" s="136">
        <v>675.80000000000007</v>
      </c>
      <c r="L28" s="131">
        <v>664.6</v>
      </c>
      <c r="M28" s="131">
        <v>655.55</v>
      </c>
      <c r="N28" s="151">
        <v>34941600</v>
      </c>
      <c r="O28" s="344">
        <v>3.3322687107420416E-2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2693.2</v>
      </c>
      <c r="E29" s="135">
        <v>2681</v>
      </c>
      <c r="F29" s="136">
        <v>2664</v>
      </c>
      <c r="G29" s="136">
        <v>2634.8</v>
      </c>
      <c r="H29" s="136">
        <v>2617.8000000000002</v>
      </c>
      <c r="I29" s="136">
        <v>2710.2</v>
      </c>
      <c r="J29" s="136">
        <v>2727.2</v>
      </c>
      <c r="K29" s="136">
        <v>2756.3999999999996</v>
      </c>
      <c r="L29" s="131">
        <v>2698</v>
      </c>
      <c r="M29" s="131">
        <v>2651.8</v>
      </c>
      <c r="N29" s="151">
        <v>2202500</v>
      </c>
      <c r="O29" s="344">
        <v>-4.6322449440741155E-3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6444.65</v>
      </c>
      <c r="E30" s="135">
        <v>6424.55</v>
      </c>
      <c r="F30" s="136">
        <v>6387.1</v>
      </c>
      <c r="G30" s="136">
        <v>6329.55</v>
      </c>
      <c r="H30" s="136">
        <v>6292.1</v>
      </c>
      <c r="I30" s="136">
        <v>6482.1</v>
      </c>
      <c r="J30" s="136">
        <v>6519.5499999999993</v>
      </c>
      <c r="K30" s="136">
        <v>6577.1</v>
      </c>
      <c r="L30" s="131">
        <v>6462</v>
      </c>
      <c r="M30" s="131">
        <v>6367</v>
      </c>
      <c r="N30" s="151">
        <v>683500</v>
      </c>
      <c r="O30" s="344">
        <v>-2.8256619868491203E-2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2626.25</v>
      </c>
      <c r="E31" s="135">
        <v>2616.9333333333334</v>
      </c>
      <c r="F31" s="136">
        <v>2590.2666666666669</v>
      </c>
      <c r="G31" s="136">
        <v>2554.2833333333333</v>
      </c>
      <c r="H31" s="136">
        <v>2527.6166666666668</v>
      </c>
      <c r="I31" s="136">
        <v>2652.916666666667</v>
      </c>
      <c r="J31" s="136">
        <v>2679.583333333333</v>
      </c>
      <c r="K31" s="136">
        <v>2715.5666666666671</v>
      </c>
      <c r="L31" s="131">
        <v>2643.6</v>
      </c>
      <c r="M31" s="131">
        <v>2580.9499999999998</v>
      </c>
      <c r="N31" s="151">
        <v>6483500</v>
      </c>
      <c r="O31" s="344">
        <v>-1.147322279397751E-2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861.1</v>
      </c>
      <c r="E32" s="135">
        <v>863.30000000000007</v>
      </c>
      <c r="F32" s="136">
        <v>853.70000000000016</v>
      </c>
      <c r="G32" s="136">
        <v>846.30000000000007</v>
      </c>
      <c r="H32" s="136">
        <v>836.70000000000016</v>
      </c>
      <c r="I32" s="136">
        <v>870.70000000000016</v>
      </c>
      <c r="J32" s="136">
        <v>880.30000000000007</v>
      </c>
      <c r="K32" s="136">
        <v>887.70000000000016</v>
      </c>
      <c r="L32" s="131">
        <v>872.9</v>
      </c>
      <c r="M32" s="131">
        <v>855.9</v>
      </c>
      <c r="N32" s="151">
        <v>2924800</v>
      </c>
      <c r="O32" s="344">
        <v>1.4991671293725709E-2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114.2</v>
      </c>
      <c r="E33" s="135">
        <v>115.01666666666667</v>
      </c>
      <c r="F33" s="136">
        <v>112.88333333333333</v>
      </c>
      <c r="G33" s="136">
        <v>111.56666666666666</v>
      </c>
      <c r="H33" s="136">
        <v>109.43333333333332</v>
      </c>
      <c r="I33" s="136">
        <v>116.33333333333333</v>
      </c>
      <c r="J33" s="136">
        <v>118.46666666666668</v>
      </c>
      <c r="K33" s="136">
        <v>119.78333333333333</v>
      </c>
      <c r="L33" s="131">
        <v>117.15</v>
      </c>
      <c r="M33" s="131">
        <v>113.7</v>
      </c>
      <c r="N33" s="151">
        <v>64176000</v>
      </c>
      <c r="O33" s="344">
        <v>1.1856710393541877E-2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98.1</v>
      </c>
      <c r="E34" s="135">
        <v>98.866666666666674</v>
      </c>
      <c r="F34" s="136">
        <v>96.833333333333343</v>
      </c>
      <c r="G34" s="136">
        <v>95.566666666666663</v>
      </c>
      <c r="H34" s="136">
        <v>93.533333333333331</v>
      </c>
      <c r="I34" s="136">
        <v>100.13333333333335</v>
      </c>
      <c r="J34" s="136">
        <v>102.16666666666669</v>
      </c>
      <c r="K34" s="136">
        <v>103.43333333333337</v>
      </c>
      <c r="L34" s="131">
        <v>100.9</v>
      </c>
      <c r="M34" s="131">
        <v>97.6</v>
      </c>
      <c r="N34" s="151">
        <v>30378000</v>
      </c>
      <c r="O34" s="344">
        <v>9.8853301700276789E-4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1150.55</v>
      </c>
      <c r="E35" s="135">
        <v>1150.55</v>
      </c>
      <c r="F35" s="136">
        <v>1142.3499999999999</v>
      </c>
      <c r="G35" s="136">
        <v>1134.1499999999999</v>
      </c>
      <c r="H35" s="136">
        <v>1125.9499999999998</v>
      </c>
      <c r="I35" s="136">
        <v>1158.75</v>
      </c>
      <c r="J35" s="136">
        <v>1166.9500000000003</v>
      </c>
      <c r="K35" s="136">
        <v>1175.1500000000001</v>
      </c>
      <c r="L35" s="131">
        <v>1158.75</v>
      </c>
      <c r="M35" s="131">
        <v>1142.3499999999999</v>
      </c>
      <c r="N35" s="151">
        <v>2489850</v>
      </c>
      <c r="O35" s="344">
        <v>-3.9872746553552489E-2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85.5</v>
      </c>
      <c r="E36" s="135">
        <v>85.816666666666663</v>
      </c>
      <c r="F36" s="136">
        <v>84.033333333333331</v>
      </c>
      <c r="G36" s="136">
        <v>82.566666666666663</v>
      </c>
      <c r="H36" s="136">
        <v>80.783333333333331</v>
      </c>
      <c r="I36" s="136">
        <v>87.283333333333331</v>
      </c>
      <c r="J36" s="136">
        <v>89.066666666666663</v>
      </c>
      <c r="K36" s="136">
        <v>90.533333333333331</v>
      </c>
      <c r="L36" s="131">
        <v>87.6</v>
      </c>
      <c r="M36" s="131">
        <v>84.35</v>
      </c>
      <c r="N36" s="151">
        <v>36186000</v>
      </c>
      <c r="O36" s="344">
        <v>3.160345974717232E-3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880</v>
      </c>
      <c r="E37" s="135">
        <v>879.16666666666663</v>
      </c>
      <c r="F37" s="136">
        <v>868.43333333333328</v>
      </c>
      <c r="G37" s="136">
        <v>856.86666666666667</v>
      </c>
      <c r="H37" s="136">
        <v>846.13333333333333</v>
      </c>
      <c r="I37" s="136">
        <v>890.73333333333323</v>
      </c>
      <c r="J37" s="136">
        <v>901.46666666666658</v>
      </c>
      <c r="K37" s="136">
        <v>913.03333333333319</v>
      </c>
      <c r="L37" s="131">
        <v>889.9</v>
      </c>
      <c r="M37" s="131">
        <v>867.6</v>
      </c>
      <c r="N37" s="151">
        <v>1731100</v>
      </c>
      <c r="O37" s="344">
        <v>-1.3168395849960097E-2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324.25</v>
      </c>
      <c r="E38" s="135">
        <v>323.61666666666667</v>
      </c>
      <c r="F38" s="136">
        <v>321.73333333333335</v>
      </c>
      <c r="G38" s="136">
        <v>319.2166666666667</v>
      </c>
      <c r="H38" s="136">
        <v>317.33333333333337</v>
      </c>
      <c r="I38" s="136">
        <v>326.13333333333333</v>
      </c>
      <c r="J38" s="136">
        <v>328.01666666666665</v>
      </c>
      <c r="K38" s="136">
        <v>330.5333333333333</v>
      </c>
      <c r="L38" s="131">
        <v>325.5</v>
      </c>
      <c r="M38" s="131">
        <v>321.10000000000002</v>
      </c>
      <c r="N38" s="151">
        <v>6063200</v>
      </c>
      <c r="O38" s="344">
        <v>1.1747430249632892E-2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953.75</v>
      </c>
      <c r="E39" s="135">
        <v>949.1</v>
      </c>
      <c r="F39" s="136">
        <v>941.6</v>
      </c>
      <c r="G39" s="136">
        <v>929.45</v>
      </c>
      <c r="H39" s="136">
        <v>921.95</v>
      </c>
      <c r="I39" s="136">
        <v>961.25</v>
      </c>
      <c r="J39" s="136">
        <v>968.75</v>
      </c>
      <c r="K39" s="136">
        <v>980.9</v>
      </c>
      <c r="L39" s="131">
        <v>956.6</v>
      </c>
      <c r="M39" s="131">
        <v>936.95</v>
      </c>
      <c r="N39" s="151">
        <v>4370000</v>
      </c>
      <c r="O39" s="344">
        <v>5.7240984544934168E-4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487.1</v>
      </c>
      <c r="E40" s="135">
        <v>483.63333333333338</v>
      </c>
      <c r="F40" s="136">
        <v>477.86666666666679</v>
      </c>
      <c r="G40" s="136">
        <v>468.63333333333338</v>
      </c>
      <c r="H40" s="136">
        <v>462.86666666666679</v>
      </c>
      <c r="I40" s="136">
        <v>492.86666666666679</v>
      </c>
      <c r="J40" s="136">
        <v>498.63333333333333</v>
      </c>
      <c r="K40" s="136">
        <v>507.86666666666679</v>
      </c>
      <c r="L40" s="131">
        <v>489.4</v>
      </c>
      <c r="M40" s="131">
        <v>474.4</v>
      </c>
      <c r="N40" s="151">
        <v>13736400</v>
      </c>
      <c r="O40" s="344">
        <v>-2.170754636355867E-2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305.39999999999998</v>
      </c>
      <c r="E41" s="135">
        <v>306.93333333333334</v>
      </c>
      <c r="F41" s="136">
        <v>301.2166666666667</v>
      </c>
      <c r="G41" s="136">
        <v>297.03333333333336</v>
      </c>
      <c r="H41" s="136">
        <v>291.31666666666672</v>
      </c>
      <c r="I41" s="136">
        <v>311.11666666666667</v>
      </c>
      <c r="J41" s="136">
        <v>316.83333333333326</v>
      </c>
      <c r="K41" s="136">
        <v>321.01666666666665</v>
      </c>
      <c r="L41" s="131">
        <v>312.64999999999998</v>
      </c>
      <c r="M41" s="131">
        <v>302.75</v>
      </c>
      <c r="N41" s="151">
        <v>35917600</v>
      </c>
      <c r="O41" s="344">
        <v>1.4549819927971188E-2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71.2</v>
      </c>
      <c r="E42" s="135">
        <v>70.850000000000009</v>
      </c>
      <c r="F42" s="136">
        <v>70.300000000000011</v>
      </c>
      <c r="G42" s="136">
        <v>69.400000000000006</v>
      </c>
      <c r="H42" s="136">
        <v>68.850000000000009</v>
      </c>
      <c r="I42" s="136">
        <v>71.750000000000014</v>
      </c>
      <c r="J42" s="136">
        <v>72.3</v>
      </c>
      <c r="K42" s="136">
        <v>73.200000000000017</v>
      </c>
      <c r="L42" s="131">
        <v>71.400000000000006</v>
      </c>
      <c r="M42" s="131">
        <v>69.95</v>
      </c>
      <c r="N42" s="151">
        <v>42720000</v>
      </c>
      <c r="O42" s="344">
        <v>-4.1958041958041958E-3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670.45</v>
      </c>
      <c r="E43" s="135">
        <v>668.61666666666667</v>
      </c>
      <c r="F43" s="136">
        <v>663.33333333333337</v>
      </c>
      <c r="G43" s="136">
        <v>656.2166666666667</v>
      </c>
      <c r="H43" s="136">
        <v>650.93333333333339</v>
      </c>
      <c r="I43" s="136">
        <v>675.73333333333335</v>
      </c>
      <c r="J43" s="136">
        <v>681.01666666666665</v>
      </c>
      <c r="K43" s="136">
        <v>688.13333333333333</v>
      </c>
      <c r="L43" s="131">
        <v>673.9</v>
      </c>
      <c r="M43" s="131">
        <v>661.5</v>
      </c>
      <c r="N43" s="151">
        <v>5437800</v>
      </c>
      <c r="O43" s="344">
        <v>1.1890805560207671E-2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19267.650000000001</v>
      </c>
      <c r="E44" s="135">
        <v>19214.266666666666</v>
      </c>
      <c r="F44" s="136">
        <v>19079.033333333333</v>
      </c>
      <c r="G44" s="136">
        <v>18890.416666666668</v>
      </c>
      <c r="H44" s="136">
        <v>18755.183333333334</v>
      </c>
      <c r="I44" s="136">
        <v>19402.883333333331</v>
      </c>
      <c r="J44" s="136">
        <v>19538.116666666661</v>
      </c>
      <c r="K44" s="136">
        <v>19726.73333333333</v>
      </c>
      <c r="L44" s="131">
        <v>19349.5</v>
      </c>
      <c r="M44" s="131">
        <v>19025.650000000001</v>
      </c>
      <c r="N44" s="151">
        <v>165240</v>
      </c>
      <c r="O44" s="344">
        <v>4.3763676148796497E-3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353.4</v>
      </c>
      <c r="E45" s="135">
        <v>354.09999999999997</v>
      </c>
      <c r="F45" s="136">
        <v>350.84999999999991</v>
      </c>
      <c r="G45" s="136">
        <v>348.29999999999995</v>
      </c>
      <c r="H45" s="136">
        <v>345.0499999999999</v>
      </c>
      <c r="I45" s="136">
        <v>356.64999999999992</v>
      </c>
      <c r="J45" s="136">
        <v>359.90000000000003</v>
      </c>
      <c r="K45" s="136">
        <v>362.44999999999993</v>
      </c>
      <c r="L45" s="131">
        <v>357.35</v>
      </c>
      <c r="M45" s="131">
        <v>351.55</v>
      </c>
      <c r="N45" s="151">
        <v>9243000</v>
      </c>
      <c r="O45" s="344">
        <v>-3.8749532010482965E-2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3168.15</v>
      </c>
      <c r="E46" s="135">
        <v>3163.0333333333328</v>
      </c>
      <c r="F46" s="136">
        <v>3142.0666666666657</v>
      </c>
      <c r="G46" s="136">
        <v>3115.9833333333327</v>
      </c>
      <c r="H46" s="136">
        <v>3095.0166666666655</v>
      </c>
      <c r="I46" s="136">
        <v>3189.1166666666659</v>
      </c>
      <c r="J46" s="136">
        <v>3210.083333333333</v>
      </c>
      <c r="K46" s="136">
        <v>3236.1666666666661</v>
      </c>
      <c r="L46" s="131">
        <v>3184</v>
      </c>
      <c r="M46" s="131">
        <v>3136.95</v>
      </c>
      <c r="N46" s="151">
        <v>2952200</v>
      </c>
      <c r="O46" s="344">
        <v>-2.837262717016821E-3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346.6</v>
      </c>
      <c r="E47" s="135">
        <v>344.75</v>
      </c>
      <c r="F47" s="136">
        <v>342</v>
      </c>
      <c r="G47" s="136">
        <v>337.4</v>
      </c>
      <c r="H47" s="136">
        <v>334.65</v>
      </c>
      <c r="I47" s="136">
        <v>349.35</v>
      </c>
      <c r="J47" s="136">
        <v>352.1</v>
      </c>
      <c r="K47" s="136">
        <v>356.70000000000005</v>
      </c>
      <c r="L47" s="131">
        <v>347.5</v>
      </c>
      <c r="M47" s="131">
        <v>340.15</v>
      </c>
      <c r="N47" s="151">
        <v>8660800</v>
      </c>
      <c r="O47" s="344">
        <v>5.9468500278758597E-3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263.89999999999998</v>
      </c>
      <c r="E48" s="135">
        <v>265.33333333333331</v>
      </c>
      <c r="F48" s="136">
        <v>261.06666666666661</v>
      </c>
      <c r="G48" s="136">
        <v>258.23333333333329</v>
      </c>
      <c r="H48" s="136">
        <v>253.96666666666658</v>
      </c>
      <c r="I48" s="136">
        <v>268.16666666666663</v>
      </c>
      <c r="J48" s="136">
        <v>272.43333333333339</v>
      </c>
      <c r="K48" s="136">
        <v>275.26666666666665</v>
      </c>
      <c r="L48" s="131">
        <v>269.60000000000002</v>
      </c>
      <c r="M48" s="131">
        <v>262.5</v>
      </c>
      <c r="N48" s="151">
        <v>12810000</v>
      </c>
      <c r="O48" s="344">
        <v>-4.3172990737974308E-2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266.05</v>
      </c>
      <c r="E49" s="135">
        <v>265.65000000000003</v>
      </c>
      <c r="F49" s="136">
        <v>262.70000000000005</v>
      </c>
      <c r="G49" s="136">
        <v>259.35000000000002</v>
      </c>
      <c r="H49" s="136">
        <v>256.40000000000003</v>
      </c>
      <c r="I49" s="136">
        <v>269.00000000000006</v>
      </c>
      <c r="J49" s="136">
        <v>271.95</v>
      </c>
      <c r="K49" s="136">
        <v>275.30000000000007</v>
      </c>
      <c r="L49" s="131">
        <v>268.60000000000002</v>
      </c>
      <c r="M49" s="131">
        <v>262.3</v>
      </c>
      <c r="N49" s="151">
        <v>4716000</v>
      </c>
      <c r="O49" s="344">
        <v>-1.0947527368818422E-2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166.8</v>
      </c>
      <c r="E50" s="135">
        <v>166.21666666666667</v>
      </c>
      <c r="F50" s="136">
        <v>164.88333333333333</v>
      </c>
      <c r="G50" s="136">
        <v>162.96666666666667</v>
      </c>
      <c r="H50" s="136">
        <v>161.63333333333333</v>
      </c>
      <c r="I50" s="136">
        <v>168.13333333333333</v>
      </c>
      <c r="J50" s="136">
        <v>169.46666666666664</v>
      </c>
      <c r="K50" s="136">
        <v>171.38333333333333</v>
      </c>
      <c r="L50" s="131">
        <v>167.55</v>
      </c>
      <c r="M50" s="131">
        <v>164.3</v>
      </c>
      <c r="N50" s="151">
        <v>6538200</v>
      </c>
      <c r="O50" s="344">
        <v>-4.0897755610972565E-2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1219.1500000000001</v>
      </c>
      <c r="E51" s="135">
        <v>1215.8500000000001</v>
      </c>
      <c r="F51" s="136">
        <v>1204.4500000000003</v>
      </c>
      <c r="G51" s="136">
        <v>1189.7500000000002</v>
      </c>
      <c r="H51" s="136">
        <v>1178.3500000000004</v>
      </c>
      <c r="I51" s="136">
        <v>1230.5500000000002</v>
      </c>
      <c r="J51" s="136">
        <v>1241.9500000000003</v>
      </c>
      <c r="K51" s="136">
        <v>1256.6500000000001</v>
      </c>
      <c r="L51" s="131">
        <v>1227.25</v>
      </c>
      <c r="M51" s="131">
        <v>1201.1500000000001</v>
      </c>
      <c r="N51" s="151">
        <v>1158400</v>
      </c>
      <c r="O51" s="344">
        <v>4.7756874095513747E-2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879.25</v>
      </c>
      <c r="E52" s="135">
        <v>880.63333333333333</v>
      </c>
      <c r="F52" s="136">
        <v>866.36666666666667</v>
      </c>
      <c r="G52" s="136">
        <v>853.48333333333335</v>
      </c>
      <c r="H52" s="136">
        <v>839.2166666666667</v>
      </c>
      <c r="I52" s="136">
        <v>893.51666666666665</v>
      </c>
      <c r="J52" s="136">
        <v>907.7833333333333</v>
      </c>
      <c r="K52" s="136">
        <v>920.66666666666663</v>
      </c>
      <c r="L52" s="131">
        <v>894.9</v>
      </c>
      <c r="M52" s="131">
        <v>867.75</v>
      </c>
      <c r="N52" s="151">
        <v>4558800</v>
      </c>
      <c r="O52" s="344">
        <v>-6.576351440220965E-4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683.2</v>
      </c>
      <c r="E53" s="135">
        <v>678.85</v>
      </c>
      <c r="F53" s="136">
        <v>671.25</v>
      </c>
      <c r="G53" s="136">
        <v>659.3</v>
      </c>
      <c r="H53" s="136">
        <v>651.69999999999993</v>
      </c>
      <c r="I53" s="136">
        <v>690.80000000000007</v>
      </c>
      <c r="J53" s="136">
        <v>698.4000000000002</v>
      </c>
      <c r="K53" s="136">
        <v>710.35000000000014</v>
      </c>
      <c r="L53" s="131">
        <v>686.45</v>
      </c>
      <c r="M53" s="131">
        <v>666.9</v>
      </c>
      <c r="N53" s="151">
        <v>1341450</v>
      </c>
      <c r="O53" s="344">
        <v>-4.0983606557377049E-4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41.9</v>
      </c>
      <c r="E54" s="135">
        <v>41.65</v>
      </c>
      <c r="F54" s="136">
        <v>40.699999999999996</v>
      </c>
      <c r="G54" s="136">
        <v>39.5</v>
      </c>
      <c r="H54" s="136">
        <v>38.549999999999997</v>
      </c>
      <c r="I54" s="136">
        <v>42.849999999999994</v>
      </c>
      <c r="J54" s="136">
        <v>43.8</v>
      </c>
      <c r="K54" s="136">
        <v>44.999999999999993</v>
      </c>
      <c r="L54" s="131">
        <v>42.6</v>
      </c>
      <c r="M54" s="131">
        <v>40.450000000000003</v>
      </c>
      <c r="N54" s="151">
        <v>40092000</v>
      </c>
      <c r="O54" s="344">
        <v>-1.2998522895125554E-2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261.89999999999998</v>
      </c>
      <c r="E55" s="135">
        <v>262.5</v>
      </c>
      <c r="F55" s="136">
        <v>259.5</v>
      </c>
      <c r="G55" s="136">
        <v>257.10000000000002</v>
      </c>
      <c r="H55" s="136">
        <v>254.10000000000002</v>
      </c>
      <c r="I55" s="136">
        <v>264.89999999999998</v>
      </c>
      <c r="J55" s="136">
        <v>267.89999999999998</v>
      </c>
      <c r="K55" s="136">
        <v>270.29999999999995</v>
      </c>
      <c r="L55" s="131">
        <v>265.5</v>
      </c>
      <c r="M55" s="131">
        <v>260.10000000000002</v>
      </c>
      <c r="N55" s="151">
        <v>1450800</v>
      </c>
      <c r="O55" s="344">
        <v>6.4729194187582564E-2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1145.0999999999999</v>
      </c>
      <c r="E56" s="135">
        <v>1149.1166666666668</v>
      </c>
      <c r="F56" s="136">
        <v>1126.0333333333335</v>
      </c>
      <c r="G56" s="136">
        <v>1106.9666666666667</v>
      </c>
      <c r="H56" s="136">
        <v>1083.8833333333334</v>
      </c>
      <c r="I56" s="136">
        <v>1168.1833333333336</v>
      </c>
      <c r="J56" s="136">
        <v>1191.2666666666667</v>
      </c>
      <c r="K56" s="136">
        <v>1210.3333333333337</v>
      </c>
      <c r="L56" s="131">
        <v>1172.2</v>
      </c>
      <c r="M56" s="131">
        <v>1130.05</v>
      </c>
      <c r="N56" s="151">
        <v>1096500</v>
      </c>
      <c r="O56" s="344">
        <v>7.9232283464566927E-2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508.9</v>
      </c>
      <c r="E57" s="135">
        <v>508.21666666666664</v>
      </c>
      <c r="F57" s="136">
        <v>504.13333333333333</v>
      </c>
      <c r="G57" s="136">
        <v>499.36666666666667</v>
      </c>
      <c r="H57" s="136">
        <v>495.28333333333336</v>
      </c>
      <c r="I57" s="136">
        <v>512.98333333333335</v>
      </c>
      <c r="J57" s="136">
        <v>517.06666666666661</v>
      </c>
      <c r="K57" s="136">
        <v>521.83333333333326</v>
      </c>
      <c r="L57" s="131">
        <v>512.29999999999995</v>
      </c>
      <c r="M57" s="131">
        <v>503.45</v>
      </c>
      <c r="N57" s="151">
        <v>8409000</v>
      </c>
      <c r="O57" s="344">
        <v>2.5035765379113019E-3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227.65</v>
      </c>
      <c r="E58" s="135">
        <v>227.98333333333335</v>
      </c>
      <c r="F58" s="136">
        <v>225.81666666666669</v>
      </c>
      <c r="G58" s="136">
        <v>223.98333333333335</v>
      </c>
      <c r="H58" s="136">
        <v>221.81666666666669</v>
      </c>
      <c r="I58" s="136">
        <v>229.81666666666669</v>
      </c>
      <c r="J58" s="136">
        <v>231.98333333333332</v>
      </c>
      <c r="K58" s="136">
        <v>233.81666666666669</v>
      </c>
      <c r="L58" s="131">
        <v>230.15</v>
      </c>
      <c r="M58" s="131">
        <v>226.15</v>
      </c>
      <c r="N58" s="151">
        <v>25570600</v>
      </c>
      <c r="O58" s="344">
        <v>-1.5667344173441733E-2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1311.2</v>
      </c>
      <c r="E59" s="135">
        <v>1312.95</v>
      </c>
      <c r="F59" s="136">
        <v>1303.7</v>
      </c>
      <c r="G59" s="136">
        <v>1296.2</v>
      </c>
      <c r="H59" s="136">
        <v>1286.95</v>
      </c>
      <c r="I59" s="136">
        <v>1320.45</v>
      </c>
      <c r="J59" s="136">
        <v>1329.7</v>
      </c>
      <c r="K59" s="136">
        <v>1337.2</v>
      </c>
      <c r="L59" s="131">
        <v>1322.2</v>
      </c>
      <c r="M59" s="131">
        <v>1305.45</v>
      </c>
      <c r="N59" s="151">
        <v>1463700</v>
      </c>
      <c r="O59" s="344">
        <v>0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671.8</v>
      </c>
      <c r="E60" s="135">
        <v>668.63333333333333</v>
      </c>
      <c r="F60" s="136">
        <v>663.66666666666663</v>
      </c>
      <c r="G60" s="136">
        <v>655.5333333333333</v>
      </c>
      <c r="H60" s="136">
        <v>650.56666666666661</v>
      </c>
      <c r="I60" s="136">
        <v>676.76666666666665</v>
      </c>
      <c r="J60" s="136">
        <v>681.73333333333335</v>
      </c>
      <c r="K60" s="136">
        <v>689.86666666666667</v>
      </c>
      <c r="L60" s="131">
        <v>673.6</v>
      </c>
      <c r="M60" s="131">
        <v>660.5</v>
      </c>
      <c r="N60" s="151">
        <v>2291250</v>
      </c>
      <c r="O60" s="344">
        <v>4.7428571428571431E-2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831.35</v>
      </c>
      <c r="E61" s="135">
        <v>834.25</v>
      </c>
      <c r="F61" s="136">
        <v>824.3</v>
      </c>
      <c r="G61" s="136">
        <v>817.25</v>
      </c>
      <c r="H61" s="136">
        <v>807.3</v>
      </c>
      <c r="I61" s="136">
        <v>841.3</v>
      </c>
      <c r="J61" s="136">
        <v>851.25</v>
      </c>
      <c r="K61" s="136">
        <v>858.3</v>
      </c>
      <c r="L61" s="131">
        <v>844.2</v>
      </c>
      <c r="M61" s="131">
        <v>827.2</v>
      </c>
      <c r="N61" s="151">
        <v>1610000</v>
      </c>
      <c r="O61" s="344">
        <v>-3.8461538461538464E-2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433.8</v>
      </c>
      <c r="E62" s="135">
        <v>430.5333333333333</v>
      </c>
      <c r="F62" s="136">
        <v>426.51666666666659</v>
      </c>
      <c r="G62" s="136">
        <v>419.23333333333329</v>
      </c>
      <c r="H62" s="136">
        <v>415.21666666666658</v>
      </c>
      <c r="I62" s="136">
        <v>437.81666666666661</v>
      </c>
      <c r="J62" s="136">
        <v>441.83333333333326</v>
      </c>
      <c r="K62" s="136">
        <v>449.11666666666662</v>
      </c>
      <c r="L62" s="131">
        <v>434.55</v>
      </c>
      <c r="M62" s="131">
        <v>423.25</v>
      </c>
      <c r="N62" s="151">
        <v>14043750</v>
      </c>
      <c r="O62" s="344">
        <v>-1.8091242789722076E-2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180.65</v>
      </c>
      <c r="E63" s="135">
        <v>181.43333333333331</v>
      </c>
      <c r="F63" s="136">
        <v>178.91666666666663</v>
      </c>
      <c r="G63" s="136">
        <v>177.18333333333331</v>
      </c>
      <c r="H63" s="136">
        <v>174.66666666666663</v>
      </c>
      <c r="I63" s="136">
        <v>183.16666666666663</v>
      </c>
      <c r="J63" s="136">
        <v>185.68333333333334</v>
      </c>
      <c r="K63" s="136">
        <v>187.41666666666663</v>
      </c>
      <c r="L63" s="131">
        <v>183.95</v>
      </c>
      <c r="M63" s="131">
        <v>179.7</v>
      </c>
      <c r="N63" s="151">
        <v>4369500</v>
      </c>
      <c r="O63" s="344">
        <v>-0.16723842195540309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205.3</v>
      </c>
      <c r="E64" s="135">
        <v>207.58333333333334</v>
      </c>
      <c r="F64" s="136">
        <v>201.2166666666667</v>
      </c>
      <c r="G64" s="136">
        <v>197.13333333333335</v>
      </c>
      <c r="H64" s="136">
        <v>190.76666666666671</v>
      </c>
      <c r="I64" s="136">
        <v>211.66666666666669</v>
      </c>
      <c r="J64" s="136">
        <v>218.0333333333333</v>
      </c>
      <c r="K64" s="136">
        <v>222.11666666666667</v>
      </c>
      <c r="L64" s="131">
        <v>213.95</v>
      </c>
      <c r="M64" s="131">
        <v>203.5</v>
      </c>
      <c r="N64" s="151">
        <v>18786000</v>
      </c>
      <c r="O64" s="344">
        <v>1.2285806660200453E-2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34.4</v>
      </c>
      <c r="E65" s="135">
        <v>34.349999999999994</v>
      </c>
      <c r="F65" s="136">
        <v>33.649999999999991</v>
      </c>
      <c r="G65" s="136">
        <v>32.9</v>
      </c>
      <c r="H65" s="136">
        <v>32.199999999999996</v>
      </c>
      <c r="I65" s="136">
        <v>35.099999999999987</v>
      </c>
      <c r="J65" s="136">
        <v>35.79999999999999</v>
      </c>
      <c r="K65" s="136">
        <v>36.549999999999983</v>
      </c>
      <c r="L65" s="131">
        <v>35.049999999999997</v>
      </c>
      <c r="M65" s="131">
        <v>33.6</v>
      </c>
      <c r="N65" s="151">
        <v>64928000</v>
      </c>
      <c r="O65" s="344">
        <v>4.9309664694280081E-4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1507.6</v>
      </c>
      <c r="E66" s="135">
        <v>1506.3999999999999</v>
      </c>
      <c r="F66" s="136">
        <v>1489.2999999999997</v>
      </c>
      <c r="G66" s="136">
        <v>1470.9999999999998</v>
      </c>
      <c r="H66" s="136">
        <v>1453.8999999999996</v>
      </c>
      <c r="I66" s="136">
        <v>1524.6999999999998</v>
      </c>
      <c r="J66" s="136">
        <v>1541.7999999999997</v>
      </c>
      <c r="K66" s="136">
        <v>1560.1</v>
      </c>
      <c r="L66" s="131">
        <v>1523.5</v>
      </c>
      <c r="M66" s="131">
        <v>1488.1</v>
      </c>
      <c r="N66" s="151">
        <v>3270800</v>
      </c>
      <c r="O66" s="344">
        <v>-1.4819277108433735E-2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180.25</v>
      </c>
      <c r="E67" s="135">
        <v>178.75</v>
      </c>
      <c r="F67" s="136">
        <v>176.6</v>
      </c>
      <c r="G67" s="136">
        <v>172.95</v>
      </c>
      <c r="H67" s="136">
        <v>170.79999999999998</v>
      </c>
      <c r="I67" s="136">
        <v>182.4</v>
      </c>
      <c r="J67" s="136">
        <v>184.54999999999998</v>
      </c>
      <c r="K67" s="136">
        <v>188.20000000000002</v>
      </c>
      <c r="L67" s="131">
        <v>180.9</v>
      </c>
      <c r="M67" s="131">
        <v>175.1</v>
      </c>
      <c r="N67" s="151">
        <v>23725000</v>
      </c>
      <c r="O67" s="344">
        <v>-2.4585783003741316E-2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2644.5</v>
      </c>
      <c r="E68" s="135">
        <v>2631.65</v>
      </c>
      <c r="F68" s="136">
        <v>2613.7000000000003</v>
      </c>
      <c r="G68" s="136">
        <v>2582.9</v>
      </c>
      <c r="H68" s="136">
        <v>2564.9500000000003</v>
      </c>
      <c r="I68" s="136">
        <v>2662.4500000000003</v>
      </c>
      <c r="J68" s="136">
        <v>2680.4</v>
      </c>
      <c r="K68" s="136">
        <v>2711.2000000000003</v>
      </c>
      <c r="L68" s="131">
        <v>2649.6</v>
      </c>
      <c r="M68" s="131">
        <v>2600.85</v>
      </c>
      <c r="N68" s="151">
        <v>4140750</v>
      </c>
      <c r="O68" s="344">
        <v>-1.5045195052331112E-2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20069.400000000001</v>
      </c>
      <c r="E69" s="135">
        <v>20121.500000000004</v>
      </c>
      <c r="F69" s="136">
        <v>19873.050000000007</v>
      </c>
      <c r="G69" s="136">
        <v>19676.700000000004</v>
      </c>
      <c r="H69" s="136">
        <v>19428.250000000007</v>
      </c>
      <c r="I69" s="136">
        <v>20317.850000000006</v>
      </c>
      <c r="J69" s="136">
        <v>20566.300000000003</v>
      </c>
      <c r="K69" s="136">
        <v>20762.650000000005</v>
      </c>
      <c r="L69" s="131">
        <v>20369.95</v>
      </c>
      <c r="M69" s="131">
        <v>19925.150000000001</v>
      </c>
      <c r="N69" s="151">
        <v>360650</v>
      </c>
      <c r="O69" s="344">
        <v>8.7406475071673314E-3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117.75</v>
      </c>
      <c r="E70" s="135">
        <v>116.91666666666667</v>
      </c>
      <c r="F70" s="136">
        <v>115.58333333333334</v>
      </c>
      <c r="G70" s="136">
        <v>113.41666666666667</v>
      </c>
      <c r="H70" s="136">
        <v>112.08333333333334</v>
      </c>
      <c r="I70" s="136">
        <v>119.08333333333334</v>
      </c>
      <c r="J70" s="136">
        <v>120.41666666666669</v>
      </c>
      <c r="K70" s="136">
        <v>122.58333333333334</v>
      </c>
      <c r="L70" s="131">
        <v>118.25</v>
      </c>
      <c r="M70" s="131">
        <v>114.75</v>
      </c>
      <c r="N70" s="151">
        <v>8999500</v>
      </c>
      <c r="O70" s="344">
        <v>-3.9387308533916851E-2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121.65</v>
      </c>
      <c r="E71" s="135">
        <v>120.8</v>
      </c>
      <c r="F71" s="136">
        <v>119.1</v>
      </c>
      <c r="G71" s="136">
        <v>116.55</v>
      </c>
      <c r="H71" s="136">
        <v>114.85</v>
      </c>
      <c r="I71" s="136">
        <v>123.35</v>
      </c>
      <c r="J71" s="136">
        <v>125.05000000000001</v>
      </c>
      <c r="K71" s="136">
        <v>127.6</v>
      </c>
      <c r="L71" s="131">
        <v>122.5</v>
      </c>
      <c r="M71" s="131">
        <v>118.25</v>
      </c>
      <c r="N71" s="151">
        <v>11088000</v>
      </c>
      <c r="O71" s="344">
        <v>1.167883211678832E-2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723.7</v>
      </c>
      <c r="E72" s="135">
        <v>724.80000000000007</v>
      </c>
      <c r="F72" s="136">
        <v>715.00000000000011</v>
      </c>
      <c r="G72" s="136">
        <v>706.30000000000007</v>
      </c>
      <c r="H72" s="136">
        <v>696.50000000000011</v>
      </c>
      <c r="I72" s="136">
        <v>733.50000000000011</v>
      </c>
      <c r="J72" s="136">
        <v>743.30000000000007</v>
      </c>
      <c r="K72" s="136">
        <v>752.00000000000011</v>
      </c>
      <c r="L72" s="131">
        <v>734.6</v>
      </c>
      <c r="M72" s="131">
        <v>716.1</v>
      </c>
      <c r="N72" s="151">
        <v>3888500</v>
      </c>
      <c r="O72" s="344">
        <v>-1.1302627860977678E-3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245.45</v>
      </c>
      <c r="E73" s="135">
        <v>244.75</v>
      </c>
      <c r="F73" s="136">
        <v>242.45</v>
      </c>
      <c r="G73" s="136">
        <v>239.45</v>
      </c>
      <c r="H73" s="136">
        <v>237.14999999999998</v>
      </c>
      <c r="I73" s="136">
        <v>247.75</v>
      </c>
      <c r="J73" s="136">
        <v>250.05</v>
      </c>
      <c r="K73" s="136">
        <v>253.05</v>
      </c>
      <c r="L73" s="131">
        <v>247.05</v>
      </c>
      <c r="M73" s="131">
        <v>241.75</v>
      </c>
      <c r="N73" s="151">
        <v>5804000</v>
      </c>
      <c r="O73" s="344">
        <v>2.5441696113074206E-2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89.85</v>
      </c>
      <c r="E74" s="135">
        <v>89</v>
      </c>
      <c r="F74" s="136">
        <v>87.9</v>
      </c>
      <c r="G74" s="136">
        <v>85.95</v>
      </c>
      <c r="H74" s="136">
        <v>84.850000000000009</v>
      </c>
      <c r="I74" s="136">
        <v>90.95</v>
      </c>
      <c r="J74" s="136">
        <v>92.05</v>
      </c>
      <c r="K74" s="136">
        <v>94</v>
      </c>
      <c r="L74" s="131">
        <v>90.1</v>
      </c>
      <c r="M74" s="131">
        <v>87.05</v>
      </c>
      <c r="N74" s="151">
        <v>60046000</v>
      </c>
      <c r="O74" s="344">
        <v>-2.0105094813799407E-2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332.95</v>
      </c>
      <c r="E75" s="135">
        <v>331.40000000000003</v>
      </c>
      <c r="F75" s="136">
        <v>326.60000000000008</v>
      </c>
      <c r="G75" s="136">
        <v>320.25000000000006</v>
      </c>
      <c r="H75" s="136">
        <v>315.4500000000001</v>
      </c>
      <c r="I75" s="136">
        <v>337.75000000000006</v>
      </c>
      <c r="J75" s="136">
        <v>342.55</v>
      </c>
      <c r="K75" s="136">
        <v>348.90000000000003</v>
      </c>
      <c r="L75" s="131">
        <v>336.2</v>
      </c>
      <c r="M75" s="131">
        <v>325.05</v>
      </c>
      <c r="N75" s="151">
        <v>13201650</v>
      </c>
      <c r="O75" s="344">
        <v>-4.477035893477422E-2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658.05</v>
      </c>
      <c r="E76" s="135">
        <v>654.23333333333335</v>
      </c>
      <c r="F76" s="136">
        <v>648.76666666666665</v>
      </c>
      <c r="G76" s="136">
        <v>639.48333333333335</v>
      </c>
      <c r="H76" s="136">
        <v>634.01666666666665</v>
      </c>
      <c r="I76" s="136">
        <v>663.51666666666665</v>
      </c>
      <c r="J76" s="136">
        <v>668.98333333333335</v>
      </c>
      <c r="K76" s="136">
        <v>678.26666666666665</v>
      </c>
      <c r="L76" s="131">
        <v>659.7</v>
      </c>
      <c r="M76" s="131">
        <v>644.95000000000005</v>
      </c>
      <c r="N76" s="151">
        <v>4008000</v>
      </c>
      <c r="O76" s="344">
        <v>-1.037037037037037E-2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16.149999999999999</v>
      </c>
      <c r="E77" s="135">
        <v>16.066666666666666</v>
      </c>
      <c r="F77" s="136">
        <v>15.933333333333334</v>
      </c>
      <c r="G77" s="136">
        <v>15.716666666666667</v>
      </c>
      <c r="H77" s="136">
        <v>15.583333333333334</v>
      </c>
      <c r="I77" s="136">
        <v>16.283333333333331</v>
      </c>
      <c r="J77" s="136">
        <v>16.416666666666664</v>
      </c>
      <c r="K77" s="136">
        <v>16.633333333333333</v>
      </c>
      <c r="L77" s="131">
        <v>16.2</v>
      </c>
      <c r="M77" s="131">
        <v>15.85</v>
      </c>
      <c r="N77" s="151">
        <v>176085000</v>
      </c>
      <c r="O77" s="344">
        <v>-3.0573248407643311E-3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963.6</v>
      </c>
      <c r="E78" s="135">
        <v>964.78333333333342</v>
      </c>
      <c r="F78" s="136">
        <v>950.61666666666679</v>
      </c>
      <c r="G78" s="136">
        <v>937.63333333333333</v>
      </c>
      <c r="H78" s="136">
        <v>923.4666666666667</v>
      </c>
      <c r="I78" s="136">
        <v>977.76666666666688</v>
      </c>
      <c r="J78" s="136">
        <v>991.93333333333362</v>
      </c>
      <c r="K78" s="136">
        <v>1004.916666666667</v>
      </c>
      <c r="L78" s="131">
        <v>978.95</v>
      </c>
      <c r="M78" s="131">
        <v>951.8</v>
      </c>
      <c r="N78" s="151">
        <v>609000</v>
      </c>
      <c r="O78" s="344">
        <v>2.7154663518299881E-2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793.05</v>
      </c>
      <c r="E79" s="135">
        <v>786.25</v>
      </c>
      <c r="F79" s="136">
        <v>775.1</v>
      </c>
      <c r="G79" s="136">
        <v>757.15</v>
      </c>
      <c r="H79" s="136">
        <v>746</v>
      </c>
      <c r="I79" s="136">
        <v>804.2</v>
      </c>
      <c r="J79" s="136">
        <v>815.35000000000014</v>
      </c>
      <c r="K79" s="136">
        <v>833.30000000000007</v>
      </c>
      <c r="L79" s="131">
        <v>797.4</v>
      </c>
      <c r="M79" s="131">
        <v>768.3</v>
      </c>
      <c r="N79" s="151">
        <v>5046000</v>
      </c>
      <c r="O79" s="344">
        <v>3.4949544671425053E-2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525.4</v>
      </c>
      <c r="E80" s="135">
        <v>523.36666666666667</v>
      </c>
      <c r="F80" s="136">
        <v>518.88333333333333</v>
      </c>
      <c r="G80" s="136">
        <v>512.36666666666667</v>
      </c>
      <c r="H80" s="136">
        <v>507.88333333333333</v>
      </c>
      <c r="I80" s="136">
        <v>529.88333333333333</v>
      </c>
      <c r="J80" s="136">
        <v>534.36666666666667</v>
      </c>
      <c r="K80" s="136">
        <v>540.88333333333333</v>
      </c>
      <c r="L80" s="131">
        <v>527.85</v>
      </c>
      <c r="M80" s="131">
        <v>516.85</v>
      </c>
      <c r="N80" s="151">
        <v>1564500</v>
      </c>
      <c r="O80" s="344">
        <v>-3.8204393505253103E-3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805.95</v>
      </c>
      <c r="E81" s="135">
        <v>806.51666666666677</v>
      </c>
      <c r="F81" s="136">
        <v>799.63333333333355</v>
      </c>
      <c r="G81" s="136">
        <v>793.31666666666683</v>
      </c>
      <c r="H81" s="136">
        <v>786.43333333333362</v>
      </c>
      <c r="I81" s="136">
        <v>812.83333333333348</v>
      </c>
      <c r="J81" s="136">
        <v>819.7166666666667</v>
      </c>
      <c r="K81" s="136">
        <v>826.03333333333342</v>
      </c>
      <c r="L81" s="131">
        <v>813.4</v>
      </c>
      <c r="M81" s="131">
        <v>800.2</v>
      </c>
      <c r="N81" s="151">
        <v>10434750</v>
      </c>
      <c r="O81" s="344">
        <v>6.7293777134587555E-3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108.05</v>
      </c>
      <c r="E82" s="135">
        <v>107.7</v>
      </c>
      <c r="F82" s="136">
        <v>106.85000000000001</v>
      </c>
      <c r="G82" s="136">
        <v>105.65</v>
      </c>
      <c r="H82" s="136">
        <v>104.80000000000001</v>
      </c>
      <c r="I82" s="136">
        <v>108.9</v>
      </c>
      <c r="J82" s="136">
        <v>109.75</v>
      </c>
      <c r="K82" s="136">
        <v>110.95</v>
      </c>
      <c r="L82" s="131">
        <v>108.55</v>
      </c>
      <c r="M82" s="131">
        <v>106.5</v>
      </c>
      <c r="N82" s="151">
        <v>15195100</v>
      </c>
      <c r="O82" s="344">
        <v>-3.0921459492888067E-4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714.6</v>
      </c>
      <c r="E83" s="135">
        <v>703.15000000000009</v>
      </c>
      <c r="F83" s="136">
        <v>683.10000000000014</v>
      </c>
      <c r="G83" s="136">
        <v>651.6</v>
      </c>
      <c r="H83" s="136">
        <v>631.55000000000007</v>
      </c>
      <c r="I83" s="136">
        <v>734.6500000000002</v>
      </c>
      <c r="J83" s="136">
        <v>754.70000000000016</v>
      </c>
      <c r="K83" s="136">
        <v>786.20000000000027</v>
      </c>
      <c r="L83" s="131">
        <v>723.2</v>
      </c>
      <c r="M83" s="131">
        <v>671.65</v>
      </c>
      <c r="N83" s="151">
        <v>5632000</v>
      </c>
      <c r="O83" s="344">
        <v>0.10800708243163486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942.15</v>
      </c>
      <c r="E84" s="135">
        <v>948.91666666666663</v>
      </c>
      <c r="F84" s="136">
        <v>930.68333333333328</v>
      </c>
      <c r="G84" s="136">
        <v>919.2166666666667</v>
      </c>
      <c r="H84" s="136">
        <v>900.98333333333335</v>
      </c>
      <c r="I84" s="136">
        <v>960.38333333333321</v>
      </c>
      <c r="J84" s="136">
        <v>978.61666666666656</v>
      </c>
      <c r="K84" s="136">
        <v>990.08333333333314</v>
      </c>
      <c r="L84" s="131">
        <v>967.15</v>
      </c>
      <c r="M84" s="131">
        <v>937.45</v>
      </c>
      <c r="N84" s="151">
        <v>10047800</v>
      </c>
      <c r="O84" s="344">
        <v>7.0235609901580676E-2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1984.85</v>
      </c>
      <c r="E85" s="135">
        <v>1988.3500000000001</v>
      </c>
      <c r="F85" s="136">
        <v>1972.0000000000002</v>
      </c>
      <c r="G85" s="136">
        <v>1959.15</v>
      </c>
      <c r="H85" s="136">
        <v>1942.8000000000002</v>
      </c>
      <c r="I85" s="136">
        <v>2001.2000000000003</v>
      </c>
      <c r="J85" s="136">
        <v>2017.5500000000002</v>
      </c>
      <c r="K85" s="136">
        <v>2030.4000000000003</v>
      </c>
      <c r="L85" s="131">
        <v>2004.7</v>
      </c>
      <c r="M85" s="131">
        <v>1975.5</v>
      </c>
      <c r="N85" s="151">
        <v>26692500</v>
      </c>
      <c r="O85" s="344">
        <v>-3.5278306641281219E-3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2135</v>
      </c>
      <c r="E86" s="135">
        <v>2139.2333333333331</v>
      </c>
      <c r="F86" s="136">
        <v>2126.9666666666662</v>
      </c>
      <c r="G86" s="136">
        <v>2118.9333333333329</v>
      </c>
      <c r="H86" s="136">
        <v>2106.6666666666661</v>
      </c>
      <c r="I86" s="136">
        <v>2147.2666666666664</v>
      </c>
      <c r="J86" s="136">
        <v>2159.5333333333338</v>
      </c>
      <c r="K86" s="136">
        <v>2167.5666666666666</v>
      </c>
      <c r="L86" s="131">
        <v>2151.5</v>
      </c>
      <c r="M86" s="131">
        <v>2131.1999999999998</v>
      </c>
      <c r="N86" s="151">
        <v>13924250</v>
      </c>
      <c r="O86" s="344">
        <v>-1.4107692852338302E-2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2834.5</v>
      </c>
      <c r="E87" s="135">
        <v>2809.8833333333332</v>
      </c>
      <c r="F87" s="136">
        <v>2777.7666666666664</v>
      </c>
      <c r="G87" s="136">
        <v>2721.0333333333333</v>
      </c>
      <c r="H87" s="136">
        <v>2688.9166666666665</v>
      </c>
      <c r="I87" s="136">
        <v>2866.6166666666663</v>
      </c>
      <c r="J87" s="136">
        <v>2898.7333333333331</v>
      </c>
      <c r="K87" s="136">
        <v>2955.4666666666662</v>
      </c>
      <c r="L87" s="131">
        <v>2842</v>
      </c>
      <c r="M87" s="131">
        <v>2753.15</v>
      </c>
      <c r="N87" s="151">
        <v>1834000</v>
      </c>
      <c r="O87" s="344">
        <v>8.5789705235371754E-3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332.85</v>
      </c>
      <c r="E88" s="135">
        <v>330.23333333333335</v>
      </c>
      <c r="F88" s="136">
        <v>326.31666666666672</v>
      </c>
      <c r="G88" s="136">
        <v>319.78333333333336</v>
      </c>
      <c r="H88" s="136">
        <v>315.86666666666673</v>
      </c>
      <c r="I88" s="136">
        <v>336.76666666666671</v>
      </c>
      <c r="J88" s="136">
        <v>340.68333333333334</v>
      </c>
      <c r="K88" s="136">
        <v>347.2166666666667</v>
      </c>
      <c r="L88" s="131">
        <v>334.15</v>
      </c>
      <c r="M88" s="131">
        <v>323.7</v>
      </c>
      <c r="N88" s="151">
        <v>3084000</v>
      </c>
      <c r="O88" s="344">
        <v>9.7370983446932818E-4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203.9</v>
      </c>
      <c r="E89" s="135">
        <v>203.79999999999998</v>
      </c>
      <c r="F89" s="136">
        <v>201.19999999999996</v>
      </c>
      <c r="G89" s="136">
        <v>198.49999999999997</v>
      </c>
      <c r="H89" s="136">
        <v>195.89999999999995</v>
      </c>
      <c r="I89" s="136">
        <v>206.49999999999997</v>
      </c>
      <c r="J89" s="136">
        <v>209.1</v>
      </c>
      <c r="K89" s="136">
        <v>211.79999999999998</v>
      </c>
      <c r="L89" s="131">
        <v>206.4</v>
      </c>
      <c r="M89" s="131">
        <v>201.1</v>
      </c>
      <c r="N89" s="151">
        <v>39483500</v>
      </c>
      <c r="O89" s="344">
        <v>-7.4784444835474225E-3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242.05</v>
      </c>
      <c r="E90" s="135">
        <v>241.4</v>
      </c>
      <c r="F90" s="136">
        <v>239.35000000000002</v>
      </c>
      <c r="G90" s="136">
        <v>236.65</v>
      </c>
      <c r="H90" s="136">
        <v>234.60000000000002</v>
      </c>
      <c r="I90" s="136">
        <v>244.10000000000002</v>
      </c>
      <c r="J90" s="136">
        <v>246.15000000000003</v>
      </c>
      <c r="K90" s="136">
        <v>248.85000000000002</v>
      </c>
      <c r="L90" s="131">
        <v>243.45</v>
      </c>
      <c r="M90" s="131">
        <v>238.7</v>
      </c>
      <c r="N90" s="151">
        <v>15029700</v>
      </c>
      <c r="O90" s="344">
        <v>-1.6219931271477663E-2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1756.25</v>
      </c>
      <c r="E91" s="135">
        <v>1754.2</v>
      </c>
      <c r="F91" s="136">
        <v>1747.75</v>
      </c>
      <c r="G91" s="136">
        <v>1739.25</v>
      </c>
      <c r="H91" s="136">
        <v>1732.8</v>
      </c>
      <c r="I91" s="136">
        <v>1762.7</v>
      </c>
      <c r="J91" s="136">
        <v>1769.1500000000003</v>
      </c>
      <c r="K91" s="136">
        <v>1777.65</v>
      </c>
      <c r="L91" s="131">
        <v>1760.65</v>
      </c>
      <c r="M91" s="131">
        <v>1745.7</v>
      </c>
      <c r="N91" s="151">
        <v>11587800</v>
      </c>
      <c r="O91" s="344">
        <v>-1.5396380321182769E-2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260.5</v>
      </c>
      <c r="E92" s="135">
        <v>261.08333333333331</v>
      </c>
      <c r="F92" s="136">
        <v>256.01666666666665</v>
      </c>
      <c r="G92" s="136">
        <v>251.53333333333336</v>
      </c>
      <c r="H92" s="136">
        <v>246.4666666666667</v>
      </c>
      <c r="I92" s="136">
        <v>265.56666666666661</v>
      </c>
      <c r="J92" s="136">
        <v>270.63333333333333</v>
      </c>
      <c r="K92" s="136">
        <v>275.11666666666656</v>
      </c>
      <c r="L92" s="131">
        <v>266.14999999999998</v>
      </c>
      <c r="M92" s="131">
        <v>256.60000000000002</v>
      </c>
      <c r="N92" s="151">
        <v>6832000</v>
      </c>
      <c r="O92" s="344">
        <v>9.6558808423215209E-2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798.4</v>
      </c>
      <c r="E93" s="135">
        <v>800.98333333333323</v>
      </c>
      <c r="F93" s="136">
        <v>784.46666666666647</v>
      </c>
      <c r="G93" s="136">
        <v>770.53333333333319</v>
      </c>
      <c r="H93" s="136">
        <v>754.01666666666642</v>
      </c>
      <c r="I93" s="136">
        <v>814.91666666666652</v>
      </c>
      <c r="J93" s="136">
        <v>831.43333333333317</v>
      </c>
      <c r="K93" s="136">
        <v>845.36666666666656</v>
      </c>
      <c r="L93" s="131">
        <v>817.5</v>
      </c>
      <c r="M93" s="131">
        <v>787.05</v>
      </c>
      <c r="N93" s="151">
        <v>12971000</v>
      </c>
      <c r="O93" s="344">
        <v>3.1491053677932403E-2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370.4</v>
      </c>
      <c r="E94" s="135">
        <v>370.34999999999997</v>
      </c>
      <c r="F94" s="136">
        <v>367.34999999999991</v>
      </c>
      <c r="G94" s="136">
        <v>364.29999999999995</v>
      </c>
      <c r="H94" s="136">
        <v>361.2999999999999</v>
      </c>
      <c r="I94" s="136">
        <v>373.39999999999992</v>
      </c>
      <c r="J94" s="136">
        <v>376.40000000000003</v>
      </c>
      <c r="K94" s="136">
        <v>379.44999999999993</v>
      </c>
      <c r="L94" s="131">
        <v>373.35</v>
      </c>
      <c r="M94" s="131">
        <v>367.3</v>
      </c>
      <c r="N94" s="151">
        <v>100619750</v>
      </c>
      <c r="O94" s="344">
        <v>2.1382910420679451E-2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345.35</v>
      </c>
      <c r="E95" s="135">
        <v>347.56666666666666</v>
      </c>
      <c r="F95" s="136">
        <v>341.13333333333333</v>
      </c>
      <c r="G95" s="136">
        <v>336.91666666666669</v>
      </c>
      <c r="H95" s="136">
        <v>330.48333333333335</v>
      </c>
      <c r="I95" s="136">
        <v>351.7833333333333</v>
      </c>
      <c r="J95" s="136">
        <v>358.21666666666658</v>
      </c>
      <c r="K95" s="136">
        <v>362.43333333333328</v>
      </c>
      <c r="L95" s="131">
        <v>354</v>
      </c>
      <c r="M95" s="131">
        <v>343.35</v>
      </c>
      <c r="N95" s="151">
        <v>4162500</v>
      </c>
      <c r="O95" s="344">
        <v>7.3916408668730657E-2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57.3</v>
      </c>
      <c r="E96" s="135">
        <v>56.966666666666669</v>
      </c>
      <c r="F96" s="136">
        <v>56.433333333333337</v>
      </c>
      <c r="G96" s="136">
        <v>55.56666666666667</v>
      </c>
      <c r="H96" s="136">
        <v>55.033333333333339</v>
      </c>
      <c r="I96" s="136">
        <v>57.833333333333336</v>
      </c>
      <c r="J96" s="136">
        <v>58.366666666666667</v>
      </c>
      <c r="K96" s="136">
        <v>59.233333333333334</v>
      </c>
      <c r="L96" s="131">
        <v>57.5</v>
      </c>
      <c r="M96" s="131">
        <v>56.1</v>
      </c>
      <c r="N96" s="151">
        <v>35250000</v>
      </c>
      <c r="O96" s="344">
        <v>-1.1774600504625737E-2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33.450000000000003</v>
      </c>
      <c r="E97" s="135">
        <v>33.266666666666673</v>
      </c>
      <c r="F97" s="136">
        <v>32.783333333333346</v>
      </c>
      <c r="G97" s="136">
        <v>32.116666666666674</v>
      </c>
      <c r="H97" s="136">
        <v>31.633333333333347</v>
      </c>
      <c r="I97" s="136">
        <v>33.933333333333344</v>
      </c>
      <c r="J97" s="136">
        <v>34.416666666666679</v>
      </c>
      <c r="K97" s="136">
        <v>35.083333333333343</v>
      </c>
      <c r="L97" s="131">
        <v>33.75</v>
      </c>
      <c r="M97" s="131">
        <v>32.6</v>
      </c>
      <c r="N97" s="151">
        <v>163608000</v>
      </c>
      <c r="O97" s="344">
        <v>9.402532020433849E-3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42.6</v>
      </c>
      <c r="E98" s="135">
        <v>42.31666666666667</v>
      </c>
      <c r="F98" s="136">
        <v>41.733333333333341</v>
      </c>
      <c r="G98" s="136">
        <v>40.866666666666674</v>
      </c>
      <c r="H98" s="136">
        <v>40.283333333333346</v>
      </c>
      <c r="I98" s="136">
        <v>43.183333333333337</v>
      </c>
      <c r="J98" s="136">
        <v>43.766666666666666</v>
      </c>
      <c r="K98" s="136">
        <v>44.633333333333333</v>
      </c>
      <c r="L98" s="131">
        <v>42.9</v>
      </c>
      <c r="M98" s="131">
        <v>41.45</v>
      </c>
      <c r="N98" s="151">
        <v>103065600</v>
      </c>
      <c r="O98" s="344">
        <v>1.5080603224128965E-2</v>
      </c>
    </row>
    <row r="99" spans="1:15" ht="15">
      <c r="A99" s="130">
        <v>89</v>
      </c>
      <c r="B99" s="114" t="s">
        <v>1949</v>
      </c>
      <c r="C99" s="130" t="s">
        <v>3589</v>
      </c>
      <c r="D99" s="135">
        <v>46.95</v>
      </c>
      <c r="E99" s="135">
        <v>46.383333333333326</v>
      </c>
      <c r="F99" s="136">
        <v>45.616666666666653</v>
      </c>
      <c r="G99" s="136">
        <v>44.283333333333324</v>
      </c>
      <c r="H99" s="136">
        <v>43.516666666666652</v>
      </c>
      <c r="I99" s="136">
        <v>47.716666666666654</v>
      </c>
      <c r="J99" s="136">
        <v>48.483333333333334</v>
      </c>
      <c r="K99" s="136">
        <v>49.816666666666656</v>
      </c>
      <c r="L99" s="131">
        <v>47.15</v>
      </c>
      <c r="M99" s="131">
        <v>45.05</v>
      </c>
      <c r="N99" s="151">
        <v>173340000</v>
      </c>
      <c r="O99" s="344">
        <v>-5.9183813915078109E-3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14.2</v>
      </c>
      <c r="E100" s="135">
        <v>14.25</v>
      </c>
      <c r="F100" s="136">
        <v>14.1</v>
      </c>
      <c r="G100" s="136">
        <v>14</v>
      </c>
      <c r="H100" s="136">
        <v>13.85</v>
      </c>
      <c r="I100" s="136">
        <v>14.35</v>
      </c>
      <c r="J100" s="136">
        <v>14.499999999999998</v>
      </c>
      <c r="K100" s="136">
        <v>14.6</v>
      </c>
      <c r="L100" s="131">
        <v>14.4</v>
      </c>
      <c r="M100" s="131">
        <v>14.15</v>
      </c>
      <c r="N100" s="151">
        <v>56000000</v>
      </c>
      <c r="O100" s="344">
        <v>1.5228426395939087E-2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283.35000000000002</v>
      </c>
      <c r="E101" s="135">
        <v>283.2</v>
      </c>
      <c r="F101" s="136">
        <v>280.25</v>
      </c>
      <c r="G101" s="136">
        <v>277.15000000000003</v>
      </c>
      <c r="H101" s="136">
        <v>274.20000000000005</v>
      </c>
      <c r="I101" s="136">
        <v>286.29999999999995</v>
      </c>
      <c r="J101" s="136">
        <v>289.24999999999989</v>
      </c>
      <c r="K101" s="136">
        <v>292.34999999999991</v>
      </c>
      <c r="L101" s="131">
        <v>286.14999999999998</v>
      </c>
      <c r="M101" s="131">
        <v>280.10000000000002</v>
      </c>
      <c r="N101" s="151">
        <v>3434750</v>
      </c>
      <c r="O101" s="344">
        <v>4.0192926045016075E-3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84.8</v>
      </c>
      <c r="E102" s="135">
        <v>84.11666666666666</v>
      </c>
      <c r="F102" s="136">
        <v>83.083333333333314</v>
      </c>
      <c r="G102" s="136">
        <v>81.36666666666666</v>
      </c>
      <c r="H102" s="136">
        <v>80.333333333333314</v>
      </c>
      <c r="I102" s="136">
        <v>85.833333333333314</v>
      </c>
      <c r="J102" s="136">
        <v>86.866666666666646</v>
      </c>
      <c r="K102" s="136">
        <v>88.583333333333314</v>
      </c>
      <c r="L102" s="131">
        <v>85.15</v>
      </c>
      <c r="M102" s="131">
        <v>82.4</v>
      </c>
      <c r="N102" s="151">
        <v>23278500</v>
      </c>
      <c r="O102" s="344">
        <v>-3.2179607109448082E-2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247.95</v>
      </c>
      <c r="E103" s="135">
        <v>247.45000000000002</v>
      </c>
      <c r="F103" s="136">
        <v>243.75000000000003</v>
      </c>
      <c r="G103" s="136">
        <v>239.55</v>
      </c>
      <c r="H103" s="136">
        <v>235.85000000000002</v>
      </c>
      <c r="I103" s="136">
        <v>251.65000000000003</v>
      </c>
      <c r="J103" s="136">
        <v>255.35000000000002</v>
      </c>
      <c r="K103" s="136">
        <v>259.55000000000007</v>
      </c>
      <c r="L103" s="131">
        <v>251.15</v>
      </c>
      <c r="M103" s="131">
        <v>243.25</v>
      </c>
      <c r="N103" s="151">
        <v>4012000</v>
      </c>
      <c r="O103" s="344">
        <v>-7.9816513761467894E-2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1121.8</v>
      </c>
      <c r="E104" s="135">
        <v>1100.5833333333333</v>
      </c>
      <c r="F104" s="136">
        <v>1070.2666666666664</v>
      </c>
      <c r="G104" s="136">
        <v>1018.7333333333331</v>
      </c>
      <c r="H104" s="136">
        <v>988.41666666666629</v>
      </c>
      <c r="I104" s="136">
        <v>1152.1166666666666</v>
      </c>
      <c r="J104" s="136">
        <v>1182.4333333333336</v>
      </c>
      <c r="K104" s="136">
        <v>1233.9666666666667</v>
      </c>
      <c r="L104" s="131">
        <v>1130.9000000000001</v>
      </c>
      <c r="M104" s="131">
        <v>1049.05</v>
      </c>
      <c r="N104" s="151">
        <v>3192600</v>
      </c>
      <c r="O104" s="344">
        <v>-3.7445730824891464E-2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1502.35</v>
      </c>
      <c r="E105" s="135">
        <v>1495.7</v>
      </c>
      <c r="F105" s="136">
        <v>1483.65</v>
      </c>
      <c r="G105" s="136">
        <v>1464.95</v>
      </c>
      <c r="H105" s="136">
        <v>1452.9</v>
      </c>
      <c r="I105" s="136">
        <v>1514.4</v>
      </c>
      <c r="J105" s="136">
        <v>1526.4499999999998</v>
      </c>
      <c r="K105" s="136">
        <v>1545.15</v>
      </c>
      <c r="L105" s="131">
        <v>1507.75</v>
      </c>
      <c r="M105" s="131">
        <v>1477</v>
      </c>
      <c r="N105" s="151">
        <v>8450100</v>
      </c>
      <c r="O105" s="344">
        <v>1.1564015083497935E-2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43.65</v>
      </c>
      <c r="E106" s="135">
        <v>43.383333333333326</v>
      </c>
      <c r="F106" s="136">
        <v>42.816666666666649</v>
      </c>
      <c r="G106" s="136">
        <v>41.98333333333332</v>
      </c>
      <c r="H106" s="136">
        <v>41.416666666666643</v>
      </c>
      <c r="I106" s="136">
        <v>44.216666666666654</v>
      </c>
      <c r="J106" s="136">
        <v>44.783333333333331</v>
      </c>
      <c r="K106" s="136">
        <v>45.61666666666666</v>
      </c>
      <c r="L106" s="131">
        <v>43.95</v>
      </c>
      <c r="M106" s="131">
        <v>42.55</v>
      </c>
      <c r="N106" s="151">
        <v>14872000</v>
      </c>
      <c r="O106" s="344">
        <v>4.6734234234234236E-2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277.89999999999998</v>
      </c>
      <c r="E107" s="135">
        <v>278.2</v>
      </c>
      <c r="F107" s="136">
        <v>275</v>
      </c>
      <c r="G107" s="136">
        <v>272.10000000000002</v>
      </c>
      <c r="H107" s="136">
        <v>268.90000000000003</v>
      </c>
      <c r="I107" s="136">
        <v>281.09999999999997</v>
      </c>
      <c r="J107" s="136">
        <v>284.2999999999999</v>
      </c>
      <c r="K107" s="136">
        <v>287.19999999999993</v>
      </c>
      <c r="L107" s="131">
        <v>281.39999999999998</v>
      </c>
      <c r="M107" s="131">
        <v>275.3</v>
      </c>
      <c r="N107" s="151">
        <v>8060000</v>
      </c>
      <c r="O107" s="344">
        <v>-4.0476190476190478E-2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742.15</v>
      </c>
      <c r="E108" s="135">
        <v>739.58333333333337</v>
      </c>
      <c r="F108" s="136">
        <v>734.16666666666674</v>
      </c>
      <c r="G108" s="136">
        <v>726.18333333333339</v>
      </c>
      <c r="H108" s="136">
        <v>720.76666666666677</v>
      </c>
      <c r="I108" s="136">
        <v>747.56666666666672</v>
      </c>
      <c r="J108" s="136">
        <v>752.98333333333346</v>
      </c>
      <c r="K108" s="136">
        <v>760.9666666666667</v>
      </c>
      <c r="L108" s="131">
        <v>745</v>
      </c>
      <c r="M108" s="131">
        <v>731.6</v>
      </c>
      <c r="N108" s="151">
        <v>40477200</v>
      </c>
      <c r="O108" s="344">
        <v>-6.4799269535507058E-3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135.85</v>
      </c>
      <c r="E109" s="135">
        <v>136.18333333333331</v>
      </c>
      <c r="F109" s="136">
        <v>134.76666666666662</v>
      </c>
      <c r="G109" s="136">
        <v>133.68333333333331</v>
      </c>
      <c r="H109" s="136">
        <v>132.26666666666662</v>
      </c>
      <c r="I109" s="136">
        <v>137.26666666666662</v>
      </c>
      <c r="J109" s="136">
        <v>138.68333333333331</v>
      </c>
      <c r="K109" s="136">
        <v>139.76666666666662</v>
      </c>
      <c r="L109" s="131">
        <v>137.6</v>
      </c>
      <c r="M109" s="131">
        <v>135.1</v>
      </c>
      <c r="N109" s="151">
        <v>44604000</v>
      </c>
      <c r="O109" s="344">
        <v>-1.7652046558236337E-2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149.69999999999999</v>
      </c>
      <c r="E110" s="135">
        <v>148.14999999999998</v>
      </c>
      <c r="F110" s="136">
        <v>144.94999999999996</v>
      </c>
      <c r="G110" s="136">
        <v>140.19999999999999</v>
      </c>
      <c r="H110" s="136">
        <v>136.99999999999997</v>
      </c>
      <c r="I110" s="136">
        <v>152.89999999999995</v>
      </c>
      <c r="J110" s="136">
        <v>156.1</v>
      </c>
      <c r="K110" s="136">
        <v>160.84999999999994</v>
      </c>
      <c r="L110" s="131">
        <v>151.35</v>
      </c>
      <c r="M110" s="131">
        <v>143.4</v>
      </c>
      <c r="N110" s="151">
        <v>7318400</v>
      </c>
      <c r="O110" s="344">
        <v>2.0982142857142855E-2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290.64999999999998</v>
      </c>
      <c r="E111" s="135">
        <v>289.55</v>
      </c>
      <c r="F111" s="136">
        <v>287.3</v>
      </c>
      <c r="G111" s="136">
        <v>283.95</v>
      </c>
      <c r="H111" s="136">
        <v>281.7</v>
      </c>
      <c r="I111" s="136">
        <v>292.90000000000003</v>
      </c>
      <c r="J111" s="136">
        <v>295.15000000000003</v>
      </c>
      <c r="K111" s="136">
        <v>298.50000000000006</v>
      </c>
      <c r="L111" s="131">
        <v>291.8</v>
      </c>
      <c r="M111" s="131">
        <v>286.2</v>
      </c>
      <c r="N111" s="151">
        <v>77239200</v>
      </c>
      <c r="O111" s="344">
        <v>4.8708901864052204E-3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246</v>
      </c>
      <c r="E112" s="135">
        <v>245.33333333333334</v>
      </c>
      <c r="F112" s="136">
        <v>237.66666666666669</v>
      </c>
      <c r="G112" s="136">
        <v>229.33333333333334</v>
      </c>
      <c r="H112" s="136">
        <v>221.66666666666669</v>
      </c>
      <c r="I112" s="136">
        <v>253.66666666666669</v>
      </c>
      <c r="J112" s="136">
        <v>261.33333333333337</v>
      </c>
      <c r="K112" s="136">
        <v>269.66666666666669</v>
      </c>
      <c r="L112" s="131">
        <v>253</v>
      </c>
      <c r="M112" s="131">
        <v>237</v>
      </c>
      <c r="N112" s="151">
        <v>6217200</v>
      </c>
      <c r="O112" s="344">
        <v>-1.2923506811037374E-2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138.30000000000001</v>
      </c>
      <c r="E113" s="135">
        <v>139.58333333333334</v>
      </c>
      <c r="F113" s="136">
        <v>134.51666666666668</v>
      </c>
      <c r="G113" s="136">
        <v>130.73333333333335</v>
      </c>
      <c r="H113" s="136">
        <v>125.66666666666669</v>
      </c>
      <c r="I113" s="136">
        <v>143.36666666666667</v>
      </c>
      <c r="J113" s="136">
        <v>148.43333333333334</v>
      </c>
      <c r="K113" s="136">
        <v>152.21666666666667</v>
      </c>
      <c r="L113" s="131">
        <v>144.65</v>
      </c>
      <c r="M113" s="131">
        <v>135.80000000000001</v>
      </c>
      <c r="N113" s="151">
        <v>27022500</v>
      </c>
      <c r="O113" s="344">
        <v>3.2230339492909328E-2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61.7</v>
      </c>
      <c r="E114" s="135">
        <v>61.383333333333333</v>
      </c>
      <c r="F114" s="136">
        <v>59.766666666666666</v>
      </c>
      <c r="G114" s="136">
        <v>57.833333333333336</v>
      </c>
      <c r="H114" s="136">
        <v>56.216666666666669</v>
      </c>
      <c r="I114" s="136">
        <v>63.316666666666663</v>
      </c>
      <c r="J114" s="136">
        <v>64.933333333333323</v>
      </c>
      <c r="K114" s="136">
        <v>66.86666666666666</v>
      </c>
      <c r="L114" s="131">
        <v>63</v>
      </c>
      <c r="M114" s="131">
        <v>59.45</v>
      </c>
      <c r="N114" s="151">
        <v>42732000</v>
      </c>
      <c r="O114" s="344">
        <v>1.8010291595197257E-2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7.1</v>
      </c>
      <c r="E115" s="135">
        <v>7.083333333333333</v>
      </c>
      <c r="F115" s="136">
        <v>6.9666666666666659</v>
      </c>
      <c r="G115" s="136">
        <v>6.833333333333333</v>
      </c>
      <c r="H115" s="136">
        <v>6.7166666666666659</v>
      </c>
      <c r="I115" s="136">
        <v>7.2166666666666659</v>
      </c>
      <c r="J115" s="136">
        <v>7.333333333333333</v>
      </c>
      <c r="K115" s="136">
        <v>7.4666666666666659</v>
      </c>
      <c r="L115" s="131">
        <v>7.2</v>
      </c>
      <c r="M115" s="131">
        <v>6.95</v>
      </c>
      <c r="N115" s="151">
        <v>120285000</v>
      </c>
      <c r="O115" s="344">
        <v>-5.4570259208731242E-3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279.10000000000002</v>
      </c>
      <c r="E116" s="135">
        <v>280.01666666666671</v>
      </c>
      <c r="F116" s="136">
        <v>274.18333333333339</v>
      </c>
      <c r="G116" s="136">
        <v>269.26666666666671</v>
      </c>
      <c r="H116" s="136">
        <v>263.43333333333339</v>
      </c>
      <c r="I116" s="136">
        <v>284.93333333333339</v>
      </c>
      <c r="J116" s="136">
        <v>290.76666666666677</v>
      </c>
      <c r="K116" s="136">
        <v>295.68333333333339</v>
      </c>
      <c r="L116" s="131">
        <v>285.85000000000002</v>
      </c>
      <c r="M116" s="131">
        <v>275.10000000000002</v>
      </c>
      <c r="N116" s="151">
        <v>52843500</v>
      </c>
      <c r="O116" s="344">
        <v>7.2623302358827734E-3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1172.45</v>
      </c>
      <c r="E117" s="135">
        <v>1179.9833333333333</v>
      </c>
      <c r="F117" s="136">
        <v>1156.9666666666667</v>
      </c>
      <c r="G117" s="136">
        <v>1141.4833333333333</v>
      </c>
      <c r="H117" s="136">
        <v>1118.4666666666667</v>
      </c>
      <c r="I117" s="136">
        <v>1195.4666666666667</v>
      </c>
      <c r="J117" s="136">
        <v>1218.4833333333336</v>
      </c>
      <c r="K117" s="136">
        <v>1233.9666666666667</v>
      </c>
      <c r="L117" s="131">
        <v>1203</v>
      </c>
      <c r="M117" s="131">
        <v>1164.5</v>
      </c>
      <c r="N117" s="151">
        <v>4279000</v>
      </c>
      <c r="O117" s="344">
        <v>0.12427745664739884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482.65</v>
      </c>
      <c r="E118" s="135">
        <v>479.88333333333338</v>
      </c>
      <c r="F118" s="136">
        <v>468.41666666666674</v>
      </c>
      <c r="G118" s="136">
        <v>454.18333333333334</v>
      </c>
      <c r="H118" s="136">
        <v>442.7166666666667</v>
      </c>
      <c r="I118" s="136">
        <v>494.11666666666679</v>
      </c>
      <c r="J118" s="136">
        <v>505.58333333333337</v>
      </c>
      <c r="K118" s="136">
        <v>519.81666666666683</v>
      </c>
      <c r="L118" s="131">
        <v>491.35</v>
      </c>
      <c r="M118" s="131">
        <v>465.65</v>
      </c>
      <c r="N118" s="151">
        <v>3210200</v>
      </c>
      <c r="O118" s="344">
        <v>3.0098831985624439E-2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547.79999999999995</v>
      </c>
      <c r="E119" s="135">
        <v>546.48333333333323</v>
      </c>
      <c r="F119" s="136">
        <v>539.06666666666649</v>
      </c>
      <c r="G119" s="136">
        <v>530.33333333333326</v>
      </c>
      <c r="H119" s="136">
        <v>522.91666666666652</v>
      </c>
      <c r="I119" s="136">
        <v>555.21666666666647</v>
      </c>
      <c r="J119" s="136">
        <v>562.63333333333321</v>
      </c>
      <c r="K119" s="136">
        <v>571.36666666666645</v>
      </c>
      <c r="L119" s="131">
        <v>553.9</v>
      </c>
      <c r="M119" s="131">
        <v>537.75</v>
      </c>
      <c r="N119" s="151">
        <v>2935400</v>
      </c>
      <c r="O119" s="344">
        <v>8.8652482269503544E-4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1291.6500000000001</v>
      </c>
      <c r="E120" s="135">
        <v>1291.0333333333333</v>
      </c>
      <c r="F120" s="136">
        <v>1273.0166666666667</v>
      </c>
      <c r="G120" s="136">
        <v>1254.3833333333334</v>
      </c>
      <c r="H120" s="136">
        <v>1236.3666666666668</v>
      </c>
      <c r="I120" s="136">
        <v>1309.6666666666665</v>
      </c>
      <c r="J120" s="136">
        <v>1327.6833333333329</v>
      </c>
      <c r="K120" s="136">
        <v>1346.3166666666664</v>
      </c>
      <c r="L120" s="131">
        <v>1309.05</v>
      </c>
      <c r="M120" s="131">
        <v>1272.4000000000001</v>
      </c>
      <c r="N120" s="151">
        <v>12997600</v>
      </c>
      <c r="O120" s="344">
        <v>1.5411170016027616E-3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216.2</v>
      </c>
      <c r="E121" s="135">
        <v>216.43333333333331</v>
      </c>
      <c r="F121" s="136">
        <v>213.86666666666662</v>
      </c>
      <c r="G121" s="136">
        <v>211.5333333333333</v>
      </c>
      <c r="H121" s="136">
        <v>208.96666666666661</v>
      </c>
      <c r="I121" s="136">
        <v>218.76666666666662</v>
      </c>
      <c r="J121" s="136">
        <v>221.33333333333329</v>
      </c>
      <c r="K121" s="136">
        <v>223.66666666666663</v>
      </c>
      <c r="L121" s="131">
        <v>219</v>
      </c>
      <c r="M121" s="131">
        <v>214.1</v>
      </c>
      <c r="N121" s="151">
        <v>2679750</v>
      </c>
      <c r="O121" s="344">
        <v>-0.3225255972696246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553.6</v>
      </c>
      <c r="E122" s="135">
        <v>556.4666666666667</v>
      </c>
      <c r="F122" s="136">
        <v>548.48333333333335</v>
      </c>
      <c r="G122" s="136">
        <v>543.36666666666667</v>
      </c>
      <c r="H122" s="136">
        <v>535.38333333333333</v>
      </c>
      <c r="I122" s="136">
        <v>561.58333333333337</v>
      </c>
      <c r="J122" s="136">
        <v>569.56666666666672</v>
      </c>
      <c r="K122" s="136">
        <v>574.68333333333339</v>
      </c>
      <c r="L122" s="131">
        <v>564.45000000000005</v>
      </c>
      <c r="M122" s="131">
        <v>551.35</v>
      </c>
      <c r="N122" s="151">
        <v>1284000</v>
      </c>
      <c r="O122" s="344">
        <v>7.058823529411765E-3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118.85</v>
      </c>
      <c r="E123" s="135">
        <v>119.43333333333334</v>
      </c>
      <c r="F123" s="136">
        <v>117.66666666666667</v>
      </c>
      <c r="G123" s="136">
        <v>116.48333333333333</v>
      </c>
      <c r="H123" s="136">
        <v>114.71666666666667</v>
      </c>
      <c r="I123" s="136">
        <v>120.61666666666667</v>
      </c>
      <c r="J123" s="136">
        <v>122.38333333333333</v>
      </c>
      <c r="K123" s="136">
        <v>123.56666666666668</v>
      </c>
      <c r="L123" s="131">
        <v>121.2</v>
      </c>
      <c r="M123" s="131">
        <v>118.25</v>
      </c>
      <c r="N123" s="151">
        <v>14433700</v>
      </c>
      <c r="O123" s="344">
        <v>-4.5380875202593197E-3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137.35</v>
      </c>
      <c r="E124" s="135">
        <v>137.88333333333333</v>
      </c>
      <c r="F124" s="136">
        <v>134.66666666666666</v>
      </c>
      <c r="G124" s="136">
        <v>131.98333333333332</v>
      </c>
      <c r="H124" s="136">
        <v>128.76666666666665</v>
      </c>
      <c r="I124" s="136">
        <v>140.56666666666666</v>
      </c>
      <c r="J124" s="136">
        <v>143.78333333333336</v>
      </c>
      <c r="K124" s="136">
        <v>146.46666666666667</v>
      </c>
      <c r="L124" s="131">
        <v>141.1</v>
      </c>
      <c r="M124" s="131">
        <v>135.19999999999999</v>
      </c>
      <c r="N124" s="151">
        <v>30789000</v>
      </c>
      <c r="O124" s="344">
        <v>5.2129786252498846E-2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476.6</v>
      </c>
      <c r="E125" s="135">
        <v>472.60000000000008</v>
      </c>
      <c r="F125" s="136">
        <v>466.60000000000014</v>
      </c>
      <c r="G125" s="136">
        <v>456.60000000000008</v>
      </c>
      <c r="H125" s="136">
        <v>450.60000000000014</v>
      </c>
      <c r="I125" s="136">
        <v>482.60000000000014</v>
      </c>
      <c r="J125" s="136">
        <v>488.6</v>
      </c>
      <c r="K125" s="136">
        <v>498.60000000000014</v>
      </c>
      <c r="L125" s="131">
        <v>478.6</v>
      </c>
      <c r="M125" s="131">
        <v>462.6</v>
      </c>
      <c r="N125" s="151">
        <v>9180600</v>
      </c>
      <c r="O125" s="344">
        <v>-9.3768545994065283E-3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1304.3499999999999</v>
      </c>
      <c r="E126" s="135">
        <v>1308.3</v>
      </c>
      <c r="F126" s="136">
        <v>1295.6499999999999</v>
      </c>
      <c r="G126" s="136">
        <v>1286.9499999999998</v>
      </c>
      <c r="H126" s="136">
        <v>1274.2999999999997</v>
      </c>
      <c r="I126" s="136">
        <v>1317</v>
      </c>
      <c r="J126" s="136">
        <v>1329.65</v>
      </c>
      <c r="K126" s="136">
        <v>1338.3500000000001</v>
      </c>
      <c r="L126" s="131">
        <v>1320.95</v>
      </c>
      <c r="M126" s="131">
        <v>1299.5999999999999</v>
      </c>
      <c r="N126" s="151">
        <v>12036375</v>
      </c>
      <c r="O126" s="344">
        <v>1.1247637051039698E-2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865.7</v>
      </c>
      <c r="E127" s="135">
        <v>863.66666666666663</v>
      </c>
      <c r="F127" s="136">
        <v>853.83333333333326</v>
      </c>
      <c r="G127" s="136">
        <v>841.96666666666658</v>
      </c>
      <c r="H127" s="136">
        <v>832.13333333333321</v>
      </c>
      <c r="I127" s="136">
        <v>875.5333333333333</v>
      </c>
      <c r="J127" s="136">
        <v>885.36666666666656</v>
      </c>
      <c r="K127" s="136">
        <v>897.23333333333335</v>
      </c>
      <c r="L127" s="131">
        <v>873.5</v>
      </c>
      <c r="M127" s="131">
        <v>851.8</v>
      </c>
      <c r="N127" s="151">
        <v>8717100</v>
      </c>
      <c r="O127" s="344">
        <v>-1.6971897694979476E-2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710.9</v>
      </c>
      <c r="E128" s="135">
        <v>715.6</v>
      </c>
      <c r="F128" s="136">
        <v>702.95</v>
      </c>
      <c r="G128" s="136">
        <v>695</v>
      </c>
      <c r="H128" s="136">
        <v>682.35</v>
      </c>
      <c r="I128" s="136">
        <v>723.55000000000007</v>
      </c>
      <c r="J128" s="136">
        <v>736.19999999999993</v>
      </c>
      <c r="K128" s="136">
        <v>744.15000000000009</v>
      </c>
      <c r="L128" s="131">
        <v>728.25</v>
      </c>
      <c r="M128" s="131">
        <v>707.65</v>
      </c>
      <c r="N128" s="151">
        <v>18334000</v>
      </c>
      <c r="O128" s="344">
        <v>7.429977733505215E-2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437.4</v>
      </c>
      <c r="E129" s="135">
        <v>438.26666666666665</v>
      </c>
      <c r="F129" s="136">
        <v>433.0333333333333</v>
      </c>
      <c r="G129" s="136">
        <v>428.66666666666663</v>
      </c>
      <c r="H129" s="136">
        <v>423.43333333333328</v>
      </c>
      <c r="I129" s="136">
        <v>442.63333333333333</v>
      </c>
      <c r="J129" s="136">
        <v>447.86666666666667</v>
      </c>
      <c r="K129" s="136">
        <v>452.23333333333335</v>
      </c>
      <c r="L129" s="131">
        <v>443.5</v>
      </c>
      <c r="M129" s="131">
        <v>433.9</v>
      </c>
      <c r="N129" s="151">
        <v>11708750</v>
      </c>
      <c r="O129" s="344">
        <v>1.0028035367694629E-2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99.1</v>
      </c>
      <c r="E130" s="135">
        <v>99</v>
      </c>
      <c r="F130" s="136">
        <v>98.1</v>
      </c>
      <c r="G130" s="136">
        <v>97.1</v>
      </c>
      <c r="H130" s="136">
        <v>96.199999999999989</v>
      </c>
      <c r="I130" s="136">
        <v>100</v>
      </c>
      <c r="J130" s="136">
        <v>100.9</v>
      </c>
      <c r="K130" s="136">
        <v>101.9</v>
      </c>
      <c r="L130" s="131">
        <v>99.9</v>
      </c>
      <c r="M130" s="131">
        <v>98</v>
      </c>
      <c r="N130" s="151">
        <v>11202000</v>
      </c>
      <c r="O130" s="344">
        <v>-1.269169751454257E-2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377</v>
      </c>
      <c r="E131" s="135">
        <v>376.06666666666661</v>
      </c>
      <c r="F131" s="136">
        <v>373.0833333333332</v>
      </c>
      <c r="G131" s="136">
        <v>369.16666666666657</v>
      </c>
      <c r="H131" s="136">
        <v>366.18333333333317</v>
      </c>
      <c r="I131" s="136">
        <v>379.98333333333323</v>
      </c>
      <c r="J131" s="136">
        <v>382.96666666666658</v>
      </c>
      <c r="K131" s="136">
        <v>386.88333333333327</v>
      </c>
      <c r="L131" s="131">
        <v>379.05</v>
      </c>
      <c r="M131" s="131">
        <v>372.15</v>
      </c>
      <c r="N131" s="151">
        <v>7316400</v>
      </c>
      <c r="O131" s="344">
        <v>-1.5739769150052464E-2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7090.95</v>
      </c>
      <c r="E132" s="135">
        <v>7115.25</v>
      </c>
      <c r="F132" s="136">
        <v>7039.5</v>
      </c>
      <c r="G132" s="136">
        <v>6988.05</v>
      </c>
      <c r="H132" s="136">
        <v>6912.3</v>
      </c>
      <c r="I132" s="136">
        <v>7166.7</v>
      </c>
      <c r="J132" s="136">
        <v>7242.45</v>
      </c>
      <c r="K132" s="136">
        <v>7293.9</v>
      </c>
      <c r="L132" s="131">
        <v>7191</v>
      </c>
      <c r="M132" s="131">
        <v>7063.8</v>
      </c>
      <c r="N132" s="151">
        <v>2691825</v>
      </c>
      <c r="O132" s="344">
        <v>5.1812560443102895E-2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600.70000000000005</v>
      </c>
      <c r="E133" s="135">
        <v>596.35</v>
      </c>
      <c r="F133" s="136">
        <v>585.35</v>
      </c>
      <c r="G133" s="136">
        <v>570</v>
      </c>
      <c r="H133" s="136">
        <v>559</v>
      </c>
      <c r="I133" s="136">
        <v>611.70000000000005</v>
      </c>
      <c r="J133" s="136">
        <v>622.70000000000005</v>
      </c>
      <c r="K133" s="136">
        <v>638.05000000000007</v>
      </c>
      <c r="L133" s="131">
        <v>607.35</v>
      </c>
      <c r="M133" s="131">
        <v>581</v>
      </c>
      <c r="N133" s="151">
        <v>12217500</v>
      </c>
      <c r="O133" s="344">
        <v>4.3784707390004271E-2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741.2</v>
      </c>
      <c r="E134" s="135">
        <v>739.16666666666663</v>
      </c>
      <c r="F134" s="136">
        <v>734.0333333333333</v>
      </c>
      <c r="G134" s="136">
        <v>726.86666666666667</v>
      </c>
      <c r="H134" s="136">
        <v>721.73333333333335</v>
      </c>
      <c r="I134" s="136">
        <v>746.33333333333326</v>
      </c>
      <c r="J134" s="136">
        <v>751.4666666666667</v>
      </c>
      <c r="K134" s="136">
        <v>758.63333333333321</v>
      </c>
      <c r="L134" s="131">
        <v>744.3</v>
      </c>
      <c r="M134" s="131">
        <v>732</v>
      </c>
      <c r="N134" s="151">
        <v>2617300</v>
      </c>
      <c r="O134" s="344">
        <v>-1.4496573537163942E-2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438.05</v>
      </c>
      <c r="E135" s="135">
        <v>439.5</v>
      </c>
      <c r="F135" s="136">
        <v>432.55</v>
      </c>
      <c r="G135" s="136">
        <v>427.05</v>
      </c>
      <c r="H135" s="136">
        <v>420.1</v>
      </c>
      <c r="I135" s="136">
        <v>445</v>
      </c>
      <c r="J135" s="136">
        <v>451.95000000000005</v>
      </c>
      <c r="K135" s="136">
        <v>457.45</v>
      </c>
      <c r="L135" s="131">
        <v>446.45</v>
      </c>
      <c r="M135" s="131">
        <v>434</v>
      </c>
      <c r="N135" s="151">
        <v>2248800</v>
      </c>
      <c r="O135" s="344">
        <v>0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909.3</v>
      </c>
      <c r="E136" s="135">
        <v>909.44999999999993</v>
      </c>
      <c r="F136" s="136">
        <v>903.09999999999991</v>
      </c>
      <c r="G136" s="136">
        <v>896.9</v>
      </c>
      <c r="H136" s="136">
        <v>890.55</v>
      </c>
      <c r="I136" s="136">
        <v>915.64999999999986</v>
      </c>
      <c r="J136" s="136">
        <v>922</v>
      </c>
      <c r="K136" s="136">
        <v>928.19999999999982</v>
      </c>
      <c r="L136" s="131">
        <v>915.8</v>
      </c>
      <c r="M136" s="131">
        <v>903.25</v>
      </c>
      <c r="N136" s="151">
        <v>712200</v>
      </c>
      <c r="O136" s="344">
        <v>-3.3585222502099076E-3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918.5</v>
      </c>
      <c r="E137" s="135">
        <v>908.18333333333339</v>
      </c>
      <c r="F137" s="136">
        <v>887.91666666666674</v>
      </c>
      <c r="G137" s="136">
        <v>857.33333333333337</v>
      </c>
      <c r="H137" s="136">
        <v>837.06666666666672</v>
      </c>
      <c r="I137" s="136">
        <v>938.76666666666677</v>
      </c>
      <c r="J137" s="136">
        <v>959.03333333333342</v>
      </c>
      <c r="K137" s="136">
        <v>989.61666666666679</v>
      </c>
      <c r="L137" s="131">
        <v>928.45</v>
      </c>
      <c r="M137" s="131">
        <v>877.6</v>
      </c>
      <c r="N137" s="151">
        <v>3627000</v>
      </c>
      <c r="O137" s="344">
        <v>-0.11454518822323129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162.80000000000001</v>
      </c>
      <c r="E138" s="135">
        <v>161.96666666666667</v>
      </c>
      <c r="F138" s="136">
        <v>160.58333333333334</v>
      </c>
      <c r="G138" s="136">
        <v>158.36666666666667</v>
      </c>
      <c r="H138" s="136">
        <v>156.98333333333335</v>
      </c>
      <c r="I138" s="136">
        <v>164.18333333333334</v>
      </c>
      <c r="J138" s="136">
        <v>165.56666666666666</v>
      </c>
      <c r="K138" s="136">
        <v>167.78333333333333</v>
      </c>
      <c r="L138" s="131">
        <v>163.35</v>
      </c>
      <c r="M138" s="131">
        <v>159.75</v>
      </c>
      <c r="N138" s="151">
        <v>24726600</v>
      </c>
      <c r="O138" s="344">
        <v>1.09531577720811E-2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65424.85</v>
      </c>
      <c r="E139" s="135">
        <v>65558.383333333331</v>
      </c>
      <c r="F139" s="136">
        <v>65066.616666666669</v>
      </c>
      <c r="G139" s="136">
        <v>64708.383333333339</v>
      </c>
      <c r="H139" s="136">
        <v>64216.616666666676</v>
      </c>
      <c r="I139" s="136">
        <v>65916.616666666669</v>
      </c>
      <c r="J139" s="136">
        <v>66408.383333333331</v>
      </c>
      <c r="K139" s="136">
        <v>66766.616666666654</v>
      </c>
      <c r="L139" s="131">
        <v>66050.149999999994</v>
      </c>
      <c r="M139" s="131">
        <v>65200.15</v>
      </c>
      <c r="N139" s="151">
        <v>25140</v>
      </c>
      <c r="O139" s="344">
        <v>2.5285481239804241E-2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69.400000000000006</v>
      </c>
      <c r="E140" s="135">
        <v>69.483333333333334</v>
      </c>
      <c r="F140" s="136">
        <v>69.016666666666666</v>
      </c>
      <c r="G140" s="136">
        <v>68.633333333333326</v>
      </c>
      <c r="H140" s="136">
        <v>68.166666666666657</v>
      </c>
      <c r="I140" s="136">
        <v>69.866666666666674</v>
      </c>
      <c r="J140" s="136">
        <v>70.333333333333343</v>
      </c>
      <c r="K140" s="136">
        <v>70.716666666666683</v>
      </c>
      <c r="L140" s="131">
        <v>69.95</v>
      </c>
      <c r="M140" s="131">
        <v>69.099999999999994</v>
      </c>
      <c r="N140" s="151">
        <v>6013000</v>
      </c>
      <c r="O140" s="344">
        <v>1.4167650531286895E-2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541.15</v>
      </c>
      <c r="E141" s="135">
        <v>540.45000000000005</v>
      </c>
      <c r="F141" s="136">
        <v>533.90000000000009</v>
      </c>
      <c r="G141" s="136">
        <v>526.65000000000009</v>
      </c>
      <c r="H141" s="136">
        <v>520.10000000000014</v>
      </c>
      <c r="I141" s="136">
        <v>547.70000000000005</v>
      </c>
      <c r="J141" s="136">
        <v>554.25</v>
      </c>
      <c r="K141" s="136">
        <v>561.5</v>
      </c>
      <c r="L141" s="131">
        <v>547</v>
      </c>
      <c r="M141" s="131">
        <v>533.20000000000005</v>
      </c>
      <c r="N141" s="151">
        <v>2464500</v>
      </c>
      <c r="O141" s="344">
        <v>-6.8065796937039139E-2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60.9</v>
      </c>
      <c r="E142" s="135">
        <v>60.6</v>
      </c>
      <c r="F142" s="136">
        <v>60.1</v>
      </c>
      <c r="G142" s="136">
        <v>59.3</v>
      </c>
      <c r="H142" s="136">
        <v>58.8</v>
      </c>
      <c r="I142" s="136">
        <v>61.400000000000006</v>
      </c>
      <c r="J142" s="136">
        <v>61.900000000000006</v>
      </c>
      <c r="K142" s="136">
        <v>62.70000000000001</v>
      </c>
      <c r="L142" s="131">
        <v>61.1</v>
      </c>
      <c r="M142" s="131">
        <v>59.8</v>
      </c>
      <c r="N142" s="151">
        <v>25736000</v>
      </c>
      <c r="O142" s="344">
        <v>-3.48034803480348E-2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57.75</v>
      </c>
      <c r="E143" s="135">
        <v>57.516666666666673</v>
      </c>
      <c r="F143" s="136">
        <v>56.683333333333344</v>
      </c>
      <c r="G143" s="136">
        <v>55.616666666666674</v>
      </c>
      <c r="H143" s="136">
        <v>54.783333333333346</v>
      </c>
      <c r="I143" s="136">
        <v>58.583333333333343</v>
      </c>
      <c r="J143" s="136">
        <v>59.416666666666671</v>
      </c>
      <c r="K143" s="136">
        <v>60.483333333333341</v>
      </c>
      <c r="L143" s="131">
        <v>58.35</v>
      </c>
      <c r="M143" s="131">
        <v>56.45</v>
      </c>
      <c r="N143" s="151">
        <v>38424000</v>
      </c>
      <c r="O143" s="344">
        <v>-2.871587462082912E-2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86.5</v>
      </c>
      <c r="E144" s="135">
        <v>86.100000000000009</v>
      </c>
      <c r="F144" s="136">
        <v>84.950000000000017</v>
      </c>
      <c r="G144" s="136">
        <v>83.4</v>
      </c>
      <c r="H144" s="136">
        <v>82.250000000000014</v>
      </c>
      <c r="I144" s="136">
        <v>87.65000000000002</v>
      </c>
      <c r="J144" s="136">
        <v>88.800000000000026</v>
      </c>
      <c r="K144" s="136">
        <v>90.350000000000023</v>
      </c>
      <c r="L144" s="131">
        <v>87.25</v>
      </c>
      <c r="M144" s="131">
        <v>84.55</v>
      </c>
      <c r="N144" s="151">
        <v>48824000</v>
      </c>
      <c r="O144" s="344">
        <v>-1.5486368769156315E-2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11270.95</v>
      </c>
      <c r="E145" s="135">
        <v>11298.266666666668</v>
      </c>
      <c r="F145" s="136">
        <v>11208.583333333336</v>
      </c>
      <c r="G145" s="136">
        <v>11146.216666666667</v>
      </c>
      <c r="H145" s="136">
        <v>11056.533333333335</v>
      </c>
      <c r="I145" s="136">
        <v>11360.633333333337</v>
      </c>
      <c r="J145" s="136">
        <v>11450.316666666668</v>
      </c>
      <c r="K145" s="136">
        <v>11512.683333333338</v>
      </c>
      <c r="L145" s="131">
        <v>11387.95</v>
      </c>
      <c r="M145" s="131">
        <v>11235.9</v>
      </c>
      <c r="N145" s="151">
        <v>314350</v>
      </c>
      <c r="O145" s="344">
        <v>1.109681569636539E-2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25.5</v>
      </c>
      <c r="E146" s="135">
        <v>25.533333333333331</v>
      </c>
      <c r="F146" s="136">
        <v>25.366666666666664</v>
      </c>
      <c r="G146" s="136">
        <v>25.233333333333331</v>
      </c>
      <c r="H146" s="136">
        <v>25.066666666666663</v>
      </c>
      <c r="I146" s="136">
        <v>25.666666666666664</v>
      </c>
      <c r="J146" s="136">
        <v>25.833333333333336</v>
      </c>
      <c r="K146" s="136">
        <v>25.966666666666665</v>
      </c>
      <c r="L146" s="131">
        <v>25.7</v>
      </c>
      <c r="M146" s="131">
        <v>25.4</v>
      </c>
      <c r="N146" s="151">
        <v>18009000</v>
      </c>
      <c r="O146" s="344">
        <v>-3.0523255813953487E-2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1295.7</v>
      </c>
      <c r="E147" s="135">
        <v>1287.6499999999999</v>
      </c>
      <c r="F147" s="136">
        <v>1273.3499999999997</v>
      </c>
      <c r="G147" s="136">
        <v>1250.9999999999998</v>
      </c>
      <c r="H147" s="136">
        <v>1236.6999999999996</v>
      </c>
      <c r="I147" s="136">
        <v>1309.9999999999998</v>
      </c>
      <c r="J147" s="136">
        <v>1324.3</v>
      </c>
      <c r="K147" s="136">
        <v>1346.6499999999999</v>
      </c>
      <c r="L147" s="131">
        <v>1301.95</v>
      </c>
      <c r="M147" s="131">
        <v>1265.3</v>
      </c>
      <c r="N147" s="151">
        <v>1975500</v>
      </c>
      <c r="O147" s="344">
        <v>4.9599389545974815E-3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90.9</v>
      </c>
      <c r="E148" s="135">
        <v>90.566666666666677</v>
      </c>
      <c r="F148" s="136">
        <v>89.983333333333348</v>
      </c>
      <c r="G148" s="136">
        <v>89.066666666666677</v>
      </c>
      <c r="H148" s="136">
        <v>88.483333333333348</v>
      </c>
      <c r="I148" s="136">
        <v>91.483333333333348</v>
      </c>
      <c r="J148" s="136">
        <v>92.066666666666691</v>
      </c>
      <c r="K148" s="136">
        <v>92.983333333333348</v>
      </c>
      <c r="L148" s="131">
        <v>91.15</v>
      </c>
      <c r="M148" s="131">
        <v>89.65</v>
      </c>
      <c r="N148" s="151">
        <v>21552000</v>
      </c>
      <c r="O148" s="344">
        <v>-8.008837337752003E-3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142.85</v>
      </c>
      <c r="E149" s="135">
        <v>142.98333333333332</v>
      </c>
      <c r="F149" s="136">
        <v>142.16666666666663</v>
      </c>
      <c r="G149" s="136">
        <v>141.48333333333332</v>
      </c>
      <c r="H149" s="136">
        <v>140.66666666666663</v>
      </c>
      <c r="I149" s="136">
        <v>143.66666666666663</v>
      </c>
      <c r="J149" s="136">
        <v>144.48333333333329</v>
      </c>
      <c r="K149" s="136">
        <v>145.16666666666663</v>
      </c>
      <c r="L149" s="131">
        <v>143.80000000000001</v>
      </c>
      <c r="M149" s="131">
        <v>142.30000000000001</v>
      </c>
      <c r="N149" s="151">
        <v>35964000</v>
      </c>
      <c r="O149" s="344">
        <v>6.8309070548712202E-3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3693.55</v>
      </c>
      <c r="E150" s="135">
        <v>3715.25</v>
      </c>
      <c r="F150" s="136">
        <v>3647</v>
      </c>
      <c r="G150" s="136">
        <v>3600.45</v>
      </c>
      <c r="H150" s="136">
        <v>3532.2</v>
      </c>
      <c r="I150" s="136">
        <v>3761.8</v>
      </c>
      <c r="J150" s="136">
        <v>3830.05</v>
      </c>
      <c r="K150" s="136">
        <v>3876.6000000000004</v>
      </c>
      <c r="L150" s="131">
        <v>3783.5</v>
      </c>
      <c r="M150" s="131">
        <v>3668.7</v>
      </c>
      <c r="N150" s="151">
        <v>115650</v>
      </c>
      <c r="O150" s="344">
        <v>-3.0188679245283019E-2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170.5</v>
      </c>
      <c r="E151" s="135">
        <v>171.08333333333334</v>
      </c>
      <c r="F151" s="136">
        <v>169.61666666666667</v>
      </c>
      <c r="G151" s="136">
        <v>168.73333333333332</v>
      </c>
      <c r="H151" s="136">
        <v>167.26666666666665</v>
      </c>
      <c r="I151" s="136">
        <v>171.9666666666667</v>
      </c>
      <c r="J151" s="136">
        <v>173.43333333333334</v>
      </c>
      <c r="K151" s="136">
        <v>174.31666666666672</v>
      </c>
      <c r="L151" s="131">
        <v>172.55</v>
      </c>
      <c r="M151" s="131">
        <v>170.2</v>
      </c>
      <c r="N151" s="151">
        <v>7566174</v>
      </c>
      <c r="O151" s="344">
        <v>-1.3458950201884253E-3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144.4</v>
      </c>
      <c r="E152" s="135">
        <v>144.85000000000002</v>
      </c>
      <c r="F152" s="136">
        <v>143.65000000000003</v>
      </c>
      <c r="G152" s="136">
        <v>142.9</v>
      </c>
      <c r="H152" s="136">
        <v>141.70000000000002</v>
      </c>
      <c r="I152" s="136">
        <v>145.60000000000005</v>
      </c>
      <c r="J152" s="136">
        <v>146.80000000000004</v>
      </c>
      <c r="K152" s="136">
        <v>147.55000000000007</v>
      </c>
      <c r="L152" s="131">
        <v>146.05000000000001</v>
      </c>
      <c r="M152" s="131">
        <v>144.1</v>
      </c>
      <c r="N152" s="151">
        <v>41580000</v>
      </c>
      <c r="O152" s="344">
        <v>-1.8326693227091632E-2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94</v>
      </c>
      <c r="E153" s="135">
        <v>93.633333333333326</v>
      </c>
      <c r="F153" s="136">
        <v>92.316666666666649</v>
      </c>
      <c r="G153" s="136">
        <v>90.633333333333326</v>
      </c>
      <c r="H153" s="136">
        <v>89.316666666666649</v>
      </c>
      <c r="I153" s="136">
        <v>95.316666666666649</v>
      </c>
      <c r="J153" s="136">
        <v>96.633333333333312</v>
      </c>
      <c r="K153" s="136">
        <v>98.316666666666649</v>
      </c>
      <c r="L153" s="131">
        <v>94.95</v>
      </c>
      <c r="M153" s="131">
        <v>91.95</v>
      </c>
      <c r="N153" s="151">
        <v>12929000</v>
      </c>
      <c r="O153" s="344">
        <v>-2.7894736842105264E-2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22617.25</v>
      </c>
      <c r="E154" s="135">
        <v>22731.283333333336</v>
      </c>
      <c r="F154" s="136">
        <v>22345.966666666674</v>
      </c>
      <c r="G154" s="136">
        <v>22074.683333333338</v>
      </c>
      <c r="H154" s="136">
        <v>21689.366666666676</v>
      </c>
      <c r="I154" s="136">
        <v>23002.566666666673</v>
      </c>
      <c r="J154" s="136">
        <v>23387.883333333331</v>
      </c>
      <c r="K154" s="136">
        <v>23659.166666666672</v>
      </c>
      <c r="L154" s="131">
        <v>23116.6</v>
      </c>
      <c r="M154" s="131">
        <v>22460</v>
      </c>
      <c r="N154" s="151">
        <v>257725</v>
      </c>
      <c r="O154" s="344">
        <v>0.39934844577168455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76.650000000000006</v>
      </c>
      <c r="E155" s="135">
        <v>76.11666666666666</v>
      </c>
      <c r="F155" s="136">
        <v>74.633333333333326</v>
      </c>
      <c r="G155" s="136">
        <v>72.61666666666666</v>
      </c>
      <c r="H155" s="136">
        <v>71.133333333333326</v>
      </c>
      <c r="I155" s="136">
        <v>78.133333333333326</v>
      </c>
      <c r="J155" s="136">
        <v>79.616666666666646</v>
      </c>
      <c r="K155" s="136">
        <v>81.633333333333326</v>
      </c>
      <c r="L155" s="131">
        <v>77.599999999999994</v>
      </c>
      <c r="M155" s="131">
        <v>74.099999999999994</v>
      </c>
      <c r="N155" s="151">
        <v>10835500</v>
      </c>
      <c r="O155" s="344">
        <v>7.2507552870090634E-3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2341.3000000000002</v>
      </c>
      <c r="E156" s="135">
        <v>2318.4333333333334</v>
      </c>
      <c r="F156" s="136">
        <v>2290.416666666667</v>
      </c>
      <c r="G156" s="136">
        <v>2239.5333333333338</v>
      </c>
      <c r="H156" s="136">
        <v>2211.5166666666673</v>
      </c>
      <c r="I156" s="136">
        <v>2369.3166666666666</v>
      </c>
      <c r="J156" s="136">
        <v>2397.333333333333</v>
      </c>
      <c r="K156" s="136">
        <v>2448.2166666666662</v>
      </c>
      <c r="L156" s="131">
        <v>2346.4499999999998</v>
      </c>
      <c r="M156" s="131">
        <v>2267.5500000000002</v>
      </c>
      <c r="N156" s="151">
        <v>2605958</v>
      </c>
      <c r="O156" s="344">
        <v>-1.3941263855559365E-2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223.9</v>
      </c>
      <c r="E157" s="135">
        <v>223.44999999999996</v>
      </c>
      <c r="F157" s="136">
        <v>220.14999999999992</v>
      </c>
      <c r="G157" s="136">
        <v>216.39999999999995</v>
      </c>
      <c r="H157" s="136">
        <v>213.09999999999991</v>
      </c>
      <c r="I157" s="136">
        <v>227.19999999999993</v>
      </c>
      <c r="J157" s="136">
        <v>230.49999999999994</v>
      </c>
      <c r="K157" s="136">
        <v>234.24999999999994</v>
      </c>
      <c r="L157" s="131">
        <v>226.75</v>
      </c>
      <c r="M157" s="131">
        <v>219.7</v>
      </c>
      <c r="N157" s="151">
        <v>12168000</v>
      </c>
      <c r="O157" s="344">
        <v>4.9554013875123884E-3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101.5</v>
      </c>
      <c r="E158" s="135">
        <v>102.56666666666666</v>
      </c>
      <c r="F158" s="136">
        <v>100.03333333333333</v>
      </c>
      <c r="G158" s="136">
        <v>98.566666666666663</v>
      </c>
      <c r="H158" s="136">
        <v>96.033333333333331</v>
      </c>
      <c r="I158" s="136">
        <v>104.03333333333333</v>
      </c>
      <c r="J158" s="136">
        <v>106.56666666666666</v>
      </c>
      <c r="K158" s="136">
        <v>108.03333333333333</v>
      </c>
      <c r="L158" s="131">
        <v>105.1</v>
      </c>
      <c r="M158" s="131">
        <v>101.1</v>
      </c>
      <c r="N158" s="151">
        <v>35383400</v>
      </c>
      <c r="O158" s="344">
        <v>3.2941176470588238E-2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1157.5999999999999</v>
      </c>
      <c r="E159" s="135">
        <v>1159.8999999999999</v>
      </c>
      <c r="F159" s="136">
        <v>1147.9999999999998</v>
      </c>
      <c r="G159" s="136">
        <v>1138.3999999999999</v>
      </c>
      <c r="H159" s="136">
        <v>1126.4999999999998</v>
      </c>
      <c r="I159" s="136">
        <v>1169.4999999999998</v>
      </c>
      <c r="J159" s="136">
        <v>1181.3999999999999</v>
      </c>
      <c r="K159" s="136">
        <v>1190.9999999999998</v>
      </c>
      <c r="L159" s="131">
        <v>1171.8</v>
      </c>
      <c r="M159" s="131">
        <v>1150.3</v>
      </c>
      <c r="N159" s="151">
        <v>2453500</v>
      </c>
      <c r="O159" s="344">
        <v>3.1966351209253417E-2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78.75</v>
      </c>
      <c r="E160" s="135">
        <v>79.266666666666666</v>
      </c>
      <c r="F160" s="136">
        <v>77.983333333333334</v>
      </c>
      <c r="G160" s="136">
        <v>77.216666666666669</v>
      </c>
      <c r="H160" s="136">
        <v>75.933333333333337</v>
      </c>
      <c r="I160" s="136">
        <v>80.033333333333331</v>
      </c>
      <c r="J160" s="136">
        <v>81.316666666666663</v>
      </c>
      <c r="K160" s="136">
        <v>82.083333333333329</v>
      </c>
      <c r="L160" s="131">
        <v>80.55</v>
      </c>
      <c r="M160" s="131">
        <v>78.5</v>
      </c>
      <c r="N160" s="151">
        <v>121786000</v>
      </c>
      <c r="O160" s="344">
        <v>1.707003390623173E-2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189.7</v>
      </c>
      <c r="E161" s="135">
        <v>189</v>
      </c>
      <c r="F161" s="136">
        <v>186.85</v>
      </c>
      <c r="G161" s="136">
        <v>184</v>
      </c>
      <c r="H161" s="136">
        <v>181.85</v>
      </c>
      <c r="I161" s="136">
        <v>191.85</v>
      </c>
      <c r="J161" s="136">
        <v>193.99999999999997</v>
      </c>
      <c r="K161" s="136">
        <v>196.85</v>
      </c>
      <c r="L161" s="131">
        <v>191.15</v>
      </c>
      <c r="M161" s="131">
        <v>186.15</v>
      </c>
      <c r="N161" s="151">
        <v>21876000</v>
      </c>
      <c r="O161" s="344">
        <v>-1.8281535648994517E-4</v>
      </c>
    </row>
    <row r="162" spans="1:15" ht="15">
      <c r="A162" s="130">
        <v>152</v>
      </c>
      <c r="B162" s="114" t="s">
        <v>1947</v>
      </c>
      <c r="C162" s="130" t="s">
        <v>130</v>
      </c>
      <c r="D162" s="135">
        <v>84.9</v>
      </c>
      <c r="E162" s="135">
        <v>85.34999999999998</v>
      </c>
      <c r="F162" s="136">
        <v>83.899999999999963</v>
      </c>
      <c r="G162" s="136">
        <v>82.899999999999977</v>
      </c>
      <c r="H162" s="136">
        <v>81.44999999999996</v>
      </c>
      <c r="I162" s="136">
        <v>86.349999999999966</v>
      </c>
      <c r="J162" s="136">
        <v>87.799999999999983</v>
      </c>
      <c r="K162" s="136">
        <v>88.799999999999969</v>
      </c>
      <c r="L162" s="131">
        <v>86.8</v>
      </c>
      <c r="M162" s="131">
        <v>84.35</v>
      </c>
      <c r="N162" s="151">
        <v>6160000</v>
      </c>
      <c r="O162" s="344">
        <v>-5.6372549019607844E-2</v>
      </c>
    </row>
    <row r="163" spans="1:15" ht="15">
      <c r="A163" s="130">
        <v>153</v>
      </c>
      <c r="B163" s="114" t="s">
        <v>1946</v>
      </c>
      <c r="C163" s="130" t="s">
        <v>1368</v>
      </c>
      <c r="D163" s="135">
        <v>1603.1</v>
      </c>
      <c r="E163" s="135">
        <v>1604.9666666666665</v>
      </c>
      <c r="F163" s="136">
        <v>1593.2833333333328</v>
      </c>
      <c r="G163" s="136">
        <v>1583.4666666666665</v>
      </c>
      <c r="H163" s="136">
        <v>1571.7833333333328</v>
      </c>
      <c r="I163" s="136">
        <v>1614.7833333333328</v>
      </c>
      <c r="J163" s="136">
        <v>1626.4666666666667</v>
      </c>
      <c r="K163" s="136">
        <v>1636.2833333333328</v>
      </c>
      <c r="L163" s="131">
        <v>1616.65</v>
      </c>
      <c r="M163" s="131">
        <v>1595.15</v>
      </c>
      <c r="N163" s="151">
        <v>1644800</v>
      </c>
      <c r="O163" s="344">
        <v>1.255848313223344E-2</v>
      </c>
    </row>
    <row r="164" spans="1:15" ht="15">
      <c r="A164" s="130">
        <v>154</v>
      </c>
      <c r="B164" s="114" t="s">
        <v>1945</v>
      </c>
      <c r="C164" s="130" t="s">
        <v>212</v>
      </c>
      <c r="D164" s="135">
        <v>602.95000000000005</v>
      </c>
      <c r="E164" s="135">
        <v>604.1</v>
      </c>
      <c r="F164" s="136">
        <v>597.30000000000007</v>
      </c>
      <c r="G164" s="136">
        <v>591.65000000000009</v>
      </c>
      <c r="H164" s="136">
        <v>584.85000000000014</v>
      </c>
      <c r="I164" s="136">
        <v>609.75</v>
      </c>
      <c r="J164" s="136">
        <v>616.54999999999995</v>
      </c>
      <c r="K164" s="136">
        <v>622.19999999999993</v>
      </c>
      <c r="L164" s="131">
        <v>610.9</v>
      </c>
      <c r="M164" s="131">
        <v>598.45000000000005</v>
      </c>
      <c r="N164" s="151">
        <v>688000</v>
      </c>
      <c r="O164" s="344">
        <v>6.4356435643564358E-2</v>
      </c>
    </row>
    <row r="165" spans="1:15" ht="15">
      <c r="A165" s="130">
        <v>155</v>
      </c>
      <c r="B165" s="114" t="s">
        <v>1946</v>
      </c>
      <c r="C165" s="130" t="s">
        <v>1390</v>
      </c>
      <c r="D165" s="135">
        <v>815.3</v>
      </c>
      <c r="E165" s="135">
        <v>814.45000000000016</v>
      </c>
      <c r="F165" s="136">
        <v>806.3000000000003</v>
      </c>
      <c r="G165" s="136">
        <v>797.30000000000018</v>
      </c>
      <c r="H165" s="136">
        <v>789.15000000000032</v>
      </c>
      <c r="I165" s="136">
        <v>823.45000000000027</v>
      </c>
      <c r="J165" s="136">
        <v>831.60000000000014</v>
      </c>
      <c r="K165" s="136">
        <v>840.60000000000025</v>
      </c>
      <c r="L165" s="131">
        <v>822.6</v>
      </c>
      <c r="M165" s="131">
        <v>805.45</v>
      </c>
      <c r="N165" s="151">
        <v>4196800</v>
      </c>
      <c r="O165" s="344">
        <v>1.5289336171859879E-2</v>
      </c>
    </row>
    <row r="166" spans="1:15" ht="15">
      <c r="A166" s="130">
        <v>156</v>
      </c>
      <c r="B166" s="114" t="s">
        <v>1949</v>
      </c>
      <c r="C166" s="130" t="s">
        <v>1887</v>
      </c>
      <c r="D166" s="135">
        <v>577.45000000000005</v>
      </c>
      <c r="E166" s="135">
        <v>579.9666666666667</v>
      </c>
      <c r="F166" s="136">
        <v>570.18333333333339</v>
      </c>
      <c r="G166" s="136">
        <v>562.91666666666674</v>
      </c>
      <c r="H166" s="136">
        <v>553.13333333333344</v>
      </c>
      <c r="I166" s="136">
        <v>587.23333333333335</v>
      </c>
      <c r="J166" s="136">
        <v>597.01666666666665</v>
      </c>
      <c r="K166" s="136">
        <v>604.2833333333333</v>
      </c>
      <c r="L166" s="131">
        <v>589.75</v>
      </c>
      <c r="M166" s="131">
        <v>572.70000000000005</v>
      </c>
      <c r="N166" s="151">
        <v>6128400</v>
      </c>
      <c r="O166" s="344">
        <v>2.4473420260782346E-2</v>
      </c>
    </row>
    <row r="167" spans="1:15" ht="15">
      <c r="A167" s="130">
        <v>157</v>
      </c>
      <c r="B167" s="114" t="s">
        <v>1953</v>
      </c>
      <c r="C167" s="130" t="s">
        <v>131</v>
      </c>
      <c r="D167" s="135">
        <v>13.35</v>
      </c>
      <c r="E167" s="135">
        <v>13.116666666666667</v>
      </c>
      <c r="F167" s="136">
        <v>12.833333333333334</v>
      </c>
      <c r="G167" s="136">
        <v>12.316666666666666</v>
      </c>
      <c r="H167" s="136">
        <v>12.033333333333333</v>
      </c>
      <c r="I167" s="136">
        <v>13.633333333333335</v>
      </c>
      <c r="J167" s="136">
        <v>13.916666666666666</v>
      </c>
      <c r="K167" s="136">
        <v>14.433333333333335</v>
      </c>
      <c r="L167" s="131">
        <v>13.4</v>
      </c>
      <c r="M167" s="131">
        <v>12.6</v>
      </c>
      <c r="N167" s="151">
        <v>110092000</v>
      </c>
      <c r="O167" s="344">
        <v>9.9812850904553961E-3</v>
      </c>
    </row>
    <row r="168" spans="1:15" ht="15">
      <c r="A168" s="130">
        <v>158</v>
      </c>
      <c r="B168" s="114" t="s">
        <v>1947</v>
      </c>
      <c r="C168" s="130" t="s">
        <v>132</v>
      </c>
      <c r="D168" s="135">
        <v>123.2</v>
      </c>
      <c r="E168" s="135">
        <v>122.76666666666667</v>
      </c>
      <c r="F168" s="136">
        <v>121.13333333333333</v>
      </c>
      <c r="G168" s="136">
        <v>119.06666666666666</v>
      </c>
      <c r="H168" s="136">
        <v>117.43333333333332</v>
      </c>
      <c r="I168" s="136">
        <v>124.83333333333333</v>
      </c>
      <c r="J168" s="136">
        <v>126.46666666666668</v>
      </c>
      <c r="K168" s="136">
        <v>128.53333333333333</v>
      </c>
      <c r="L168" s="131">
        <v>124.4</v>
      </c>
      <c r="M168" s="131">
        <v>120.7</v>
      </c>
      <c r="N168" s="151">
        <v>39954000</v>
      </c>
      <c r="O168" s="344">
        <v>-1.0402734433050974E-2</v>
      </c>
    </row>
    <row r="169" spans="1:15" ht="15">
      <c r="A169" s="130">
        <v>159</v>
      </c>
      <c r="B169" s="114" t="s">
        <v>1952</v>
      </c>
      <c r="C169" s="130" t="s">
        <v>133</v>
      </c>
      <c r="D169" s="135">
        <v>207.15</v>
      </c>
      <c r="E169" s="135">
        <v>208.0333333333333</v>
      </c>
      <c r="F169" s="136">
        <v>201.31666666666661</v>
      </c>
      <c r="G169" s="136">
        <v>195.48333333333329</v>
      </c>
      <c r="H169" s="136">
        <v>188.76666666666659</v>
      </c>
      <c r="I169" s="136">
        <v>213.86666666666662</v>
      </c>
      <c r="J169" s="136">
        <v>220.58333333333331</v>
      </c>
      <c r="K169" s="136">
        <v>226.41666666666663</v>
      </c>
      <c r="L169" s="131">
        <v>214.75</v>
      </c>
      <c r="M169" s="131">
        <v>202.2</v>
      </c>
      <c r="N169" s="151">
        <v>15121500</v>
      </c>
      <c r="O169" s="344">
        <v>1.3777152051488335E-2</v>
      </c>
    </row>
    <row r="170" spans="1:15" ht="15">
      <c r="A170" s="130">
        <v>160</v>
      </c>
      <c r="B170" s="114" t="s">
        <v>1955</v>
      </c>
      <c r="C170" s="130" t="s">
        <v>134</v>
      </c>
      <c r="D170" s="135">
        <v>1239.3</v>
      </c>
      <c r="E170" s="135">
        <v>1237.4166666666667</v>
      </c>
      <c r="F170" s="136">
        <v>1225.1333333333334</v>
      </c>
      <c r="G170" s="136">
        <v>1210.9666666666667</v>
      </c>
      <c r="H170" s="136">
        <v>1198.6833333333334</v>
      </c>
      <c r="I170" s="136">
        <v>1251.5833333333335</v>
      </c>
      <c r="J170" s="136">
        <v>1263.8666666666668</v>
      </c>
      <c r="K170" s="136">
        <v>1278.0333333333335</v>
      </c>
      <c r="L170" s="131">
        <v>1249.7</v>
      </c>
      <c r="M170" s="131">
        <v>1223.25</v>
      </c>
      <c r="N170" s="151">
        <v>50802000</v>
      </c>
      <c r="O170" s="344">
        <v>2.3449776380998429E-2</v>
      </c>
    </row>
    <row r="171" spans="1:15" ht="15">
      <c r="A171" s="130">
        <v>161</v>
      </c>
      <c r="B171" s="114" t="s">
        <v>1947</v>
      </c>
      <c r="C171" s="130" t="s">
        <v>135</v>
      </c>
      <c r="D171" s="135">
        <v>280.14999999999998</v>
      </c>
      <c r="E171" s="135">
        <v>283.65000000000003</v>
      </c>
      <c r="F171" s="136">
        <v>272.80000000000007</v>
      </c>
      <c r="G171" s="136">
        <v>265.45000000000005</v>
      </c>
      <c r="H171" s="136">
        <v>254.60000000000008</v>
      </c>
      <c r="I171" s="136">
        <v>291.00000000000006</v>
      </c>
      <c r="J171" s="136">
        <v>301.85000000000008</v>
      </c>
      <c r="K171" s="136">
        <v>309.20000000000005</v>
      </c>
      <c r="L171" s="131">
        <v>294.5</v>
      </c>
      <c r="M171" s="131">
        <v>276.3</v>
      </c>
      <c r="N171" s="151">
        <v>11447800</v>
      </c>
      <c r="O171" s="344">
        <v>7.5870494807574837E-2</v>
      </c>
    </row>
    <row r="172" spans="1:15" ht="15">
      <c r="A172" s="130">
        <v>162</v>
      </c>
      <c r="B172" s="49" t="s">
        <v>1946</v>
      </c>
      <c r="C172" s="130" t="s">
        <v>1407</v>
      </c>
      <c r="D172" s="135">
        <v>431.05</v>
      </c>
      <c r="E172" s="135">
        <v>427.7166666666667</v>
      </c>
      <c r="F172" s="136">
        <v>421.33333333333337</v>
      </c>
      <c r="G172" s="136">
        <v>411.61666666666667</v>
      </c>
      <c r="H172" s="136">
        <v>405.23333333333335</v>
      </c>
      <c r="I172" s="136">
        <v>437.43333333333339</v>
      </c>
      <c r="J172" s="136">
        <v>443.81666666666672</v>
      </c>
      <c r="K172" s="136">
        <v>453.53333333333342</v>
      </c>
      <c r="L172" s="131">
        <v>434.1</v>
      </c>
      <c r="M172" s="131">
        <v>418</v>
      </c>
      <c r="N172" s="151">
        <v>947100</v>
      </c>
      <c r="O172" s="344">
        <v>2.6221692491060787E-2</v>
      </c>
    </row>
    <row r="173" spans="1:15" ht="15">
      <c r="A173" s="130">
        <v>163</v>
      </c>
      <c r="B173" s="114" t="s">
        <v>1947</v>
      </c>
      <c r="C173" s="130" t="s">
        <v>136</v>
      </c>
      <c r="D173" s="135">
        <v>28.15</v>
      </c>
      <c r="E173" s="135">
        <v>27.95</v>
      </c>
      <c r="F173" s="136">
        <v>27.599999999999998</v>
      </c>
      <c r="G173" s="136">
        <v>27.049999999999997</v>
      </c>
      <c r="H173" s="136">
        <v>26.699999999999996</v>
      </c>
      <c r="I173" s="136">
        <v>28.5</v>
      </c>
      <c r="J173" s="136">
        <v>28.85</v>
      </c>
      <c r="K173" s="136">
        <v>29.400000000000002</v>
      </c>
      <c r="L173" s="131">
        <v>28.3</v>
      </c>
      <c r="M173" s="131">
        <v>27.4</v>
      </c>
      <c r="N173" s="151">
        <v>54592000</v>
      </c>
      <c r="O173" s="344">
        <v>1.8811585547924753E-2</v>
      </c>
    </row>
    <row r="174" spans="1:15" ht="15">
      <c r="A174" s="130">
        <v>164</v>
      </c>
      <c r="B174" s="114" t="s">
        <v>1960</v>
      </c>
      <c r="C174" s="130" t="s">
        <v>137</v>
      </c>
      <c r="D174" s="135">
        <v>48.4</v>
      </c>
      <c r="E174" s="135">
        <v>48.333333333333336</v>
      </c>
      <c r="F174" s="136">
        <v>47.466666666666669</v>
      </c>
      <c r="G174" s="136">
        <v>46.533333333333331</v>
      </c>
      <c r="H174" s="136">
        <v>45.666666666666664</v>
      </c>
      <c r="I174" s="136">
        <v>49.266666666666673</v>
      </c>
      <c r="J174" s="136">
        <v>50.133333333333333</v>
      </c>
      <c r="K174" s="136">
        <v>51.066666666666677</v>
      </c>
      <c r="L174" s="131">
        <v>49.2</v>
      </c>
      <c r="M174" s="131">
        <v>47.4</v>
      </c>
      <c r="N174" s="151">
        <v>99396000</v>
      </c>
      <c r="O174" s="344">
        <v>7.9094670236067172E-3</v>
      </c>
    </row>
    <row r="175" spans="1:15" ht="15">
      <c r="A175" s="130">
        <v>165</v>
      </c>
      <c r="B175" s="114" t="s">
        <v>1949</v>
      </c>
      <c r="C175" s="130" t="s">
        <v>138</v>
      </c>
      <c r="D175" s="135">
        <v>291.35000000000002</v>
      </c>
      <c r="E175" s="135">
        <v>291.3</v>
      </c>
      <c r="F175" s="136">
        <v>288.95000000000005</v>
      </c>
      <c r="G175" s="136">
        <v>286.55</v>
      </c>
      <c r="H175" s="136">
        <v>284.20000000000005</v>
      </c>
      <c r="I175" s="136">
        <v>293.70000000000005</v>
      </c>
      <c r="J175" s="136">
        <v>296.05000000000007</v>
      </c>
      <c r="K175" s="136">
        <v>298.45000000000005</v>
      </c>
      <c r="L175" s="131">
        <v>293.64999999999998</v>
      </c>
      <c r="M175" s="131">
        <v>288.89999999999998</v>
      </c>
      <c r="N175" s="151">
        <v>83826000</v>
      </c>
      <c r="O175" s="344">
        <v>8.4816111451979648E-3</v>
      </c>
    </row>
    <row r="176" spans="1:15" ht="15">
      <c r="A176" s="130">
        <v>166</v>
      </c>
      <c r="B176" s="114" t="s">
        <v>1945</v>
      </c>
      <c r="C176" s="130" t="s">
        <v>210</v>
      </c>
      <c r="D176" s="135">
        <v>15999.25</v>
      </c>
      <c r="E176" s="135">
        <v>15820</v>
      </c>
      <c r="F176" s="136">
        <v>15390.3</v>
      </c>
      <c r="G176" s="136">
        <v>14781.349999999999</v>
      </c>
      <c r="H176" s="136">
        <v>14351.649999999998</v>
      </c>
      <c r="I176" s="136">
        <v>16428.95</v>
      </c>
      <c r="J176" s="136">
        <v>16858.650000000001</v>
      </c>
      <c r="K176" s="136">
        <v>17467.600000000002</v>
      </c>
      <c r="L176" s="131">
        <v>16249.7</v>
      </c>
      <c r="M176" s="131">
        <v>15211.05</v>
      </c>
      <c r="N176" s="151">
        <v>101100</v>
      </c>
      <c r="O176" s="344">
        <v>8.7681549220010757E-2</v>
      </c>
    </row>
    <row r="177" spans="1:15" ht="15">
      <c r="A177" s="130">
        <v>167</v>
      </c>
      <c r="B177" s="114" t="s">
        <v>1954</v>
      </c>
      <c r="C177" s="130" t="s">
        <v>139</v>
      </c>
      <c r="D177" s="135">
        <v>1047.5</v>
      </c>
      <c r="E177" s="135">
        <v>1045.3833333333334</v>
      </c>
      <c r="F177" s="136">
        <v>1034.1166666666668</v>
      </c>
      <c r="G177" s="136">
        <v>1020.7333333333333</v>
      </c>
      <c r="H177" s="136">
        <v>1009.4666666666667</v>
      </c>
      <c r="I177" s="136">
        <v>1058.7666666666669</v>
      </c>
      <c r="J177" s="136">
        <v>1070.0333333333338</v>
      </c>
      <c r="K177" s="136">
        <v>1083.416666666667</v>
      </c>
      <c r="L177" s="131">
        <v>1056.6500000000001</v>
      </c>
      <c r="M177" s="131">
        <v>1032</v>
      </c>
      <c r="N177" s="151">
        <v>1893100</v>
      </c>
      <c r="O177" s="344">
        <v>1.7462165308498253E-3</v>
      </c>
    </row>
    <row r="178" spans="1:15" ht="15">
      <c r="A178" s="130">
        <v>168</v>
      </c>
      <c r="B178" s="114" t="s">
        <v>1949</v>
      </c>
      <c r="C178" s="130" t="s">
        <v>211</v>
      </c>
      <c r="D178" s="135">
        <v>14.15</v>
      </c>
      <c r="E178" s="135">
        <v>14.033333333333331</v>
      </c>
      <c r="F178" s="136">
        <v>13.816666666666663</v>
      </c>
      <c r="G178" s="136">
        <v>13.483333333333331</v>
      </c>
      <c r="H178" s="136">
        <v>13.266666666666662</v>
      </c>
      <c r="I178" s="136">
        <v>14.366666666666664</v>
      </c>
      <c r="J178" s="136">
        <v>14.583333333333332</v>
      </c>
      <c r="K178" s="136">
        <v>14.916666666666664</v>
      </c>
      <c r="L178" s="131">
        <v>14.25</v>
      </c>
      <c r="M178" s="131">
        <v>13.7</v>
      </c>
      <c r="N178" s="151">
        <v>176078133</v>
      </c>
      <c r="O178" s="344">
        <v>-2.1006080707573246E-2</v>
      </c>
    </row>
    <row r="179" spans="1:15" ht="15">
      <c r="A179" s="130">
        <v>169</v>
      </c>
      <c r="B179" s="49" t="s">
        <v>1946</v>
      </c>
      <c r="C179" s="130" t="s">
        <v>1551</v>
      </c>
      <c r="D179" s="135">
        <v>32.950000000000003</v>
      </c>
      <c r="E179" s="135">
        <v>33.449999999999996</v>
      </c>
      <c r="F179" s="136">
        <v>31.899999999999991</v>
      </c>
      <c r="G179" s="136">
        <v>30.849999999999994</v>
      </c>
      <c r="H179" s="136">
        <v>29.29999999999999</v>
      </c>
      <c r="I179" s="136">
        <v>34.499999999999993</v>
      </c>
      <c r="J179" s="136">
        <v>36.04999999999999</v>
      </c>
      <c r="K179" s="136">
        <v>37.099999999999994</v>
      </c>
      <c r="L179" s="131">
        <v>35</v>
      </c>
      <c r="M179" s="131">
        <v>32.4</v>
      </c>
      <c r="N179" s="151">
        <v>18084000</v>
      </c>
      <c r="O179" s="344">
        <v>-1.37434554973822E-2</v>
      </c>
    </row>
    <row r="180" spans="1:15" ht="15">
      <c r="A180" s="130">
        <v>170</v>
      </c>
      <c r="B180" s="114" t="s">
        <v>1944</v>
      </c>
      <c r="C180" s="130" t="s">
        <v>228</v>
      </c>
      <c r="D180" s="135">
        <v>2073.65</v>
      </c>
      <c r="E180" s="135">
        <v>2059.35</v>
      </c>
      <c r="F180" s="136">
        <v>2036.2999999999997</v>
      </c>
      <c r="G180" s="136">
        <v>1998.9499999999998</v>
      </c>
      <c r="H180" s="136">
        <v>1975.8999999999996</v>
      </c>
      <c r="I180" s="136">
        <v>2096.6999999999998</v>
      </c>
      <c r="J180" s="136">
        <v>2119.75</v>
      </c>
      <c r="K180" s="136">
        <v>2157.1</v>
      </c>
      <c r="L180" s="131">
        <v>2082.4</v>
      </c>
      <c r="M180" s="131">
        <v>2022</v>
      </c>
      <c r="N180" s="151">
        <v>820000</v>
      </c>
      <c r="O180" s="344">
        <v>3.0581039755351682E-3</v>
      </c>
    </row>
    <row r="181" spans="1:15" ht="15">
      <c r="A181" s="130">
        <v>171</v>
      </c>
      <c r="B181" s="114" t="s">
        <v>1952</v>
      </c>
      <c r="C181" s="130" t="s">
        <v>140</v>
      </c>
      <c r="D181" s="135">
        <v>1099.8</v>
      </c>
      <c r="E181" s="135">
        <v>1105.6000000000001</v>
      </c>
      <c r="F181" s="136">
        <v>1086.7000000000003</v>
      </c>
      <c r="G181" s="136">
        <v>1073.6000000000001</v>
      </c>
      <c r="H181" s="136">
        <v>1054.7000000000003</v>
      </c>
      <c r="I181" s="136">
        <v>1118.7000000000003</v>
      </c>
      <c r="J181" s="136">
        <v>1137.6000000000004</v>
      </c>
      <c r="K181" s="136">
        <v>1150.7000000000003</v>
      </c>
      <c r="L181" s="131">
        <v>1124.5</v>
      </c>
      <c r="M181" s="131">
        <v>1092.5</v>
      </c>
      <c r="N181" s="151">
        <v>4627800</v>
      </c>
      <c r="O181" s="344">
        <v>4.413158250981454E-2</v>
      </c>
    </row>
    <row r="182" spans="1:15" ht="15">
      <c r="A182" s="130">
        <v>172</v>
      </c>
      <c r="B182" s="114" t="s">
        <v>1948</v>
      </c>
      <c r="C182" s="130" t="s">
        <v>141</v>
      </c>
      <c r="D182" s="135">
        <v>549.5</v>
      </c>
      <c r="E182" s="135">
        <v>537.31666666666672</v>
      </c>
      <c r="F182" s="136">
        <v>522.18333333333339</v>
      </c>
      <c r="G182" s="136">
        <v>494.86666666666667</v>
      </c>
      <c r="H182" s="136">
        <v>479.73333333333335</v>
      </c>
      <c r="I182" s="136">
        <v>564.63333333333344</v>
      </c>
      <c r="J182" s="136">
        <v>579.76666666666688</v>
      </c>
      <c r="K182" s="136">
        <v>607.08333333333348</v>
      </c>
      <c r="L182" s="131">
        <v>552.45000000000005</v>
      </c>
      <c r="M182" s="131">
        <v>510</v>
      </c>
      <c r="N182" s="151">
        <v>4725600</v>
      </c>
      <c r="O182" s="344">
        <v>2.9228557738380449E-2</v>
      </c>
    </row>
    <row r="183" spans="1:15" ht="15">
      <c r="A183" s="130">
        <v>173</v>
      </c>
      <c r="B183" s="114" t="s">
        <v>1948</v>
      </c>
      <c r="C183" s="130" t="s">
        <v>142</v>
      </c>
      <c r="D183" s="135">
        <v>419.4</v>
      </c>
      <c r="E183" s="135">
        <v>417.13333333333338</v>
      </c>
      <c r="F183" s="136">
        <v>410.26666666666677</v>
      </c>
      <c r="G183" s="136">
        <v>401.13333333333338</v>
      </c>
      <c r="H183" s="136">
        <v>394.26666666666677</v>
      </c>
      <c r="I183" s="136">
        <v>426.26666666666677</v>
      </c>
      <c r="J183" s="136">
        <v>433.13333333333344</v>
      </c>
      <c r="K183" s="136">
        <v>442.26666666666677</v>
      </c>
      <c r="L183" s="131">
        <v>424</v>
      </c>
      <c r="M183" s="131">
        <v>408</v>
      </c>
      <c r="N183" s="151">
        <v>62421700</v>
      </c>
      <c r="O183" s="344">
        <v>-9.4265238695672993E-2</v>
      </c>
    </row>
    <row r="184" spans="1:15" ht="15">
      <c r="A184" s="130">
        <v>174</v>
      </c>
      <c r="B184" s="114" t="s">
        <v>1956</v>
      </c>
      <c r="C184" s="130" t="s">
        <v>143</v>
      </c>
      <c r="D184" s="135">
        <v>522</v>
      </c>
      <c r="E184" s="135">
        <v>519.38333333333333</v>
      </c>
      <c r="F184" s="136">
        <v>514.11666666666667</v>
      </c>
      <c r="G184" s="136">
        <v>506.23333333333335</v>
      </c>
      <c r="H184" s="136">
        <v>500.9666666666667</v>
      </c>
      <c r="I184" s="136">
        <v>527.26666666666665</v>
      </c>
      <c r="J184" s="136">
        <v>532.5333333333333</v>
      </c>
      <c r="K184" s="136">
        <v>540.41666666666663</v>
      </c>
      <c r="L184" s="131">
        <v>524.65</v>
      </c>
      <c r="M184" s="131">
        <v>511.5</v>
      </c>
      <c r="N184" s="151">
        <v>8371000</v>
      </c>
      <c r="O184" s="344">
        <v>-2.5834981962062145E-2</v>
      </c>
    </row>
    <row r="185" spans="1:15" ht="15">
      <c r="A185" s="130">
        <v>175</v>
      </c>
      <c r="B185" s="114" t="s">
        <v>1947</v>
      </c>
      <c r="C185" s="130" t="s">
        <v>1590</v>
      </c>
      <c r="D185" s="135">
        <v>5.2</v>
      </c>
      <c r="E185" s="135">
        <v>5.2166666666666668</v>
      </c>
      <c r="F185" s="136">
        <v>5.1333333333333337</v>
      </c>
      <c r="G185" s="136">
        <v>5.0666666666666673</v>
      </c>
      <c r="H185" s="136">
        <v>4.9833333333333343</v>
      </c>
      <c r="I185" s="136">
        <v>5.2833333333333332</v>
      </c>
      <c r="J185" s="136">
        <v>5.3666666666666654</v>
      </c>
      <c r="K185" s="136">
        <v>5.4333333333333327</v>
      </c>
      <c r="L185" s="131">
        <v>5.3</v>
      </c>
      <c r="M185" s="131">
        <v>5.15</v>
      </c>
      <c r="N185" s="151">
        <v>340100000</v>
      </c>
      <c r="O185" s="344">
        <v>6.5227170490328385E-3</v>
      </c>
    </row>
    <row r="186" spans="1:15" ht="15">
      <c r="A186" s="130">
        <v>176</v>
      </c>
      <c r="B186" s="114" t="s">
        <v>1949</v>
      </c>
      <c r="C186" s="130" t="s">
        <v>144</v>
      </c>
      <c r="D186" s="135">
        <v>36.950000000000003</v>
      </c>
      <c r="E186" s="135">
        <v>36.816666666666663</v>
      </c>
      <c r="F186" s="136">
        <v>36.483333333333327</v>
      </c>
      <c r="G186" s="136">
        <v>36.016666666666666</v>
      </c>
      <c r="H186" s="136">
        <v>35.68333333333333</v>
      </c>
      <c r="I186" s="136">
        <v>37.283333333333324</v>
      </c>
      <c r="J186" s="136">
        <v>37.616666666666667</v>
      </c>
      <c r="K186" s="136">
        <v>38.083333333333321</v>
      </c>
      <c r="L186" s="131">
        <v>37.15</v>
      </c>
      <c r="M186" s="131">
        <v>36.35</v>
      </c>
      <c r="N186" s="151">
        <v>24300000</v>
      </c>
      <c r="O186" s="344">
        <v>-2.9940119760479042E-2</v>
      </c>
    </row>
    <row r="187" spans="1:15" ht="15">
      <c r="A187" s="130">
        <v>177</v>
      </c>
      <c r="B187" s="114" t="s">
        <v>1961</v>
      </c>
      <c r="C187" s="130" t="s">
        <v>145</v>
      </c>
      <c r="D187" s="135">
        <v>689.85</v>
      </c>
      <c r="E187" s="135">
        <v>687.70000000000016</v>
      </c>
      <c r="F187" s="136">
        <v>680.70000000000027</v>
      </c>
      <c r="G187" s="136">
        <v>671.55000000000007</v>
      </c>
      <c r="H187" s="136">
        <v>664.55000000000018</v>
      </c>
      <c r="I187" s="136">
        <v>696.85000000000036</v>
      </c>
      <c r="J187" s="136">
        <v>703.85000000000014</v>
      </c>
      <c r="K187" s="136">
        <v>713.00000000000045</v>
      </c>
      <c r="L187" s="131">
        <v>694.7</v>
      </c>
      <c r="M187" s="131">
        <v>678.55</v>
      </c>
      <c r="N187" s="151">
        <v>2490000</v>
      </c>
      <c r="O187" s="344">
        <v>-3.6004645760743324E-2</v>
      </c>
    </row>
    <row r="188" spans="1:15" ht="15">
      <c r="A188" s="130">
        <v>178</v>
      </c>
      <c r="B188" s="114" t="s">
        <v>1953</v>
      </c>
      <c r="C188" s="130" t="s">
        <v>146</v>
      </c>
      <c r="D188" s="135">
        <v>517.6</v>
      </c>
      <c r="E188" s="135">
        <v>515.95000000000005</v>
      </c>
      <c r="F188" s="136">
        <v>510.95000000000005</v>
      </c>
      <c r="G188" s="136">
        <v>504.3</v>
      </c>
      <c r="H188" s="136">
        <v>499.3</v>
      </c>
      <c r="I188" s="136">
        <v>522.60000000000014</v>
      </c>
      <c r="J188" s="136">
        <v>527.60000000000014</v>
      </c>
      <c r="K188" s="136">
        <v>534.25000000000011</v>
      </c>
      <c r="L188" s="131">
        <v>520.95000000000005</v>
      </c>
      <c r="M188" s="131">
        <v>509.3</v>
      </c>
      <c r="N188" s="151">
        <v>2714000</v>
      </c>
      <c r="O188" s="344">
        <v>3.7065341994650364E-2</v>
      </c>
    </row>
    <row r="189" spans="1:15" ht="15">
      <c r="A189" s="130">
        <v>179</v>
      </c>
      <c r="B189" s="114" t="s">
        <v>1959</v>
      </c>
      <c r="C189" s="130" t="s">
        <v>350</v>
      </c>
      <c r="D189" s="135">
        <v>971.8</v>
      </c>
      <c r="E189" s="135">
        <v>969.78333333333342</v>
      </c>
      <c r="F189" s="136">
        <v>964.96666666666681</v>
      </c>
      <c r="G189" s="136">
        <v>958.13333333333344</v>
      </c>
      <c r="H189" s="136">
        <v>953.31666666666683</v>
      </c>
      <c r="I189" s="136">
        <v>976.61666666666679</v>
      </c>
      <c r="J189" s="136">
        <v>981.43333333333339</v>
      </c>
      <c r="K189" s="136">
        <v>988.26666666666677</v>
      </c>
      <c r="L189" s="131">
        <v>974.6</v>
      </c>
      <c r="M189" s="131">
        <v>962.95</v>
      </c>
      <c r="N189" s="151">
        <v>1583600</v>
      </c>
      <c r="O189" s="344">
        <v>-1.5174129353233831E-2</v>
      </c>
    </row>
    <row r="190" spans="1:15" ht="15">
      <c r="A190" s="130">
        <v>180</v>
      </c>
      <c r="B190" s="114" t="s">
        <v>1951</v>
      </c>
      <c r="C190" s="130" t="s">
        <v>147</v>
      </c>
      <c r="D190" s="135">
        <v>212.45</v>
      </c>
      <c r="E190" s="135">
        <v>211.68333333333331</v>
      </c>
      <c r="F190" s="136">
        <v>210.51666666666662</v>
      </c>
      <c r="G190" s="136">
        <v>208.58333333333331</v>
      </c>
      <c r="H190" s="136">
        <v>207.41666666666663</v>
      </c>
      <c r="I190" s="136">
        <v>213.61666666666662</v>
      </c>
      <c r="J190" s="136">
        <v>214.7833333333333</v>
      </c>
      <c r="K190" s="136">
        <v>216.71666666666661</v>
      </c>
      <c r="L190" s="131">
        <v>212.85</v>
      </c>
      <c r="M190" s="131">
        <v>209.75</v>
      </c>
      <c r="N190" s="151">
        <v>9978750</v>
      </c>
      <c r="O190" s="344">
        <v>8.1836781086610591E-3</v>
      </c>
    </row>
    <row r="191" spans="1:15" ht="15">
      <c r="A191" s="130">
        <v>181</v>
      </c>
      <c r="B191" s="114" t="s">
        <v>1950</v>
      </c>
      <c r="C191" s="130" t="s">
        <v>148</v>
      </c>
      <c r="D191" s="135">
        <v>181.05</v>
      </c>
      <c r="E191" s="135">
        <v>179.76666666666668</v>
      </c>
      <c r="F191" s="136">
        <v>177.63333333333335</v>
      </c>
      <c r="G191" s="136">
        <v>174.21666666666667</v>
      </c>
      <c r="H191" s="136">
        <v>172.08333333333334</v>
      </c>
      <c r="I191" s="136">
        <v>183.18333333333337</v>
      </c>
      <c r="J191" s="136">
        <v>185.31666666666669</v>
      </c>
      <c r="K191" s="136">
        <v>188.73333333333338</v>
      </c>
      <c r="L191" s="131">
        <v>181.9</v>
      </c>
      <c r="M191" s="131">
        <v>176.35</v>
      </c>
      <c r="N191" s="151">
        <v>64194000</v>
      </c>
      <c r="O191" s="344">
        <v>3.7213083995246733E-3</v>
      </c>
    </row>
    <row r="192" spans="1:15" ht="15">
      <c r="A192" s="130">
        <v>182</v>
      </c>
      <c r="B192" s="114" t="s">
        <v>1950</v>
      </c>
      <c r="C192" s="130" t="s">
        <v>149</v>
      </c>
      <c r="D192" s="135">
        <v>95.8</v>
      </c>
      <c r="E192" s="135">
        <v>95.116666666666674</v>
      </c>
      <c r="F192" s="136">
        <v>94.183333333333351</v>
      </c>
      <c r="G192" s="136">
        <v>92.566666666666677</v>
      </c>
      <c r="H192" s="136">
        <v>91.633333333333354</v>
      </c>
      <c r="I192" s="136">
        <v>96.733333333333348</v>
      </c>
      <c r="J192" s="136">
        <v>97.666666666666686</v>
      </c>
      <c r="K192" s="136">
        <v>99.283333333333346</v>
      </c>
      <c r="L192" s="131">
        <v>96.05</v>
      </c>
      <c r="M192" s="131">
        <v>93.5</v>
      </c>
      <c r="N192" s="151">
        <v>30502600</v>
      </c>
      <c r="O192" s="344">
        <v>-2.0619814543679844E-2</v>
      </c>
    </row>
    <row r="193" spans="1:15" ht="15">
      <c r="A193" s="130">
        <v>183</v>
      </c>
      <c r="B193" s="114" t="s">
        <v>1947</v>
      </c>
      <c r="C193" s="130" t="s">
        <v>150</v>
      </c>
      <c r="D193" s="135">
        <v>76.900000000000006</v>
      </c>
      <c r="E193" s="135">
        <v>76.55</v>
      </c>
      <c r="F193" s="136">
        <v>75.3</v>
      </c>
      <c r="G193" s="136">
        <v>73.7</v>
      </c>
      <c r="H193" s="136">
        <v>72.45</v>
      </c>
      <c r="I193" s="136">
        <v>78.149999999999991</v>
      </c>
      <c r="J193" s="136">
        <v>79.399999999999991</v>
      </c>
      <c r="K193" s="136">
        <v>80.999999999999986</v>
      </c>
      <c r="L193" s="131">
        <v>77.8</v>
      </c>
      <c r="M193" s="131">
        <v>74.95</v>
      </c>
      <c r="N193" s="151">
        <v>45522000</v>
      </c>
      <c r="O193" s="344">
        <v>3.5414534288638687E-2</v>
      </c>
    </row>
    <row r="194" spans="1:15" ht="15">
      <c r="A194" s="130">
        <v>184</v>
      </c>
      <c r="B194" s="114" t="s">
        <v>1960</v>
      </c>
      <c r="C194" s="130" t="s">
        <v>151</v>
      </c>
      <c r="D194" s="135">
        <v>458.1</v>
      </c>
      <c r="E194" s="135">
        <v>462.03333333333336</v>
      </c>
      <c r="F194" s="136">
        <v>452.76666666666671</v>
      </c>
      <c r="G194" s="136">
        <v>447.43333333333334</v>
      </c>
      <c r="H194" s="136">
        <v>438.16666666666669</v>
      </c>
      <c r="I194" s="136">
        <v>467.36666666666673</v>
      </c>
      <c r="J194" s="136">
        <v>476.63333333333338</v>
      </c>
      <c r="K194" s="136">
        <v>481.96666666666675</v>
      </c>
      <c r="L194" s="131">
        <v>471.3</v>
      </c>
      <c r="M194" s="131">
        <v>456.7</v>
      </c>
      <c r="N194" s="151">
        <v>43140260</v>
      </c>
      <c r="O194" s="344">
        <v>2.4904214559386972E-2</v>
      </c>
    </row>
    <row r="195" spans="1:15" ht="15">
      <c r="A195" s="130">
        <v>185</v>
      </c>
      <c r="B195" s="114" t="s">
        <v>1959</v>
      </c>
      <c r="C195" s="130" t="s">
        <v>152</v>
      </c>
      <c r="D195" s="135">
        <v>1905.3</v>
      </c>
      <c r="E195" s="135">
        <v>1887.2166666666665</v>
      </c>
      <c r="F195" s="136">
        <v>1856.083333333333</v>
      </c>
      <c r="G195" s="136">
        <v>1806.8666666666666</v>
      </c>
      <c r="H195" s="136">
        <v>1775.7333333333331</v>
      </c>
      <c r="I195" s="136">
        <v>1936.4333333333329</v>
      </c>
      <c r="J195" s="136">
        <v>1967.5666666666666</v>
      </c>
      <c r="K195" s="136">
        <v>2016.7833333333328</v>
      </c>
      <c r="L195" s="131">
        <v>1918.35</v>
      </c>
      <c r="M195" s="131">
        <v>1838</v>
      </c>
      <c r="N195" s="151">
        <v>14360750</v>
      </c>
      <c r="O195" s="344">
        <v>-1.9727299100667246E-2</v>
      </c>
    </row>
    <row r="196" spans="1:15" ht="15">
      <c r="A196" s="130">
        <v>186</v>
      </c>
      <c r="B196" s="114" t="s">
        <v>1959</v>
      </c>
      <c r="C196" s="130" t="s">
        <v>153</v>
      </c>
      <c r="D196" s="135">
        <v>715.6</v>
      </c>
      <c r="E196" s="135">
        <v>713.08333333333337</v>
      </c>
      <c r="F196" s="136">
        <v>706.2166666666667</v>
      </c>
      <c r="G196" s="136">
        <v>696.83333333333337</v>
      </c>
      <c r="H196" s="136">
        <v>689.9666666666667</v>
      </c>
      <c r="I196" s="136">
        <v>722.4666666666667</v>
      </c>
      <c r="J196" s="136">
        <v>729.33333333333326</v>
      </c>
      <c r="K196" s="136">
        <v>738.7166666666667</v>
      </c>
      <c r="L196" s="131">
        <v>719.95</v>
      </c>
      <c r="M196" s="131">
        <v>703.7</v>
      </c>
      <c r="N196" s="151">
        <v>11757600</v>
      </c>
      <c r="O196" s="344">
        <v>-3.8633590890605938E-3</v>
      </c>
    </row>
    <row r="197" spans="1:15" ht="15">
      <c r="A197" s="130">
        <v>187</v>
      </c>
      <c r="B197" s="114" t="s">
        <v>1951</v>
      </c>
      <c r="C197" s="130" t="s">
        <v>154</v>
      </c>
      <c r="D197" s="135">
        <v>983.2</v>
      </c>
      <c r="E197" s="135">
        <v>976.9</v>
      </c>
      <c r="F197" s="136">
        <v>967.09999999999991</v>
      </c>
      <c r="G197" s="136">
        <v>950.99999999999989</v>
      </c>
      <c r="H197" s="136">
        <v>941.19999999999982</v>
      </c>
      <c r="I197" s="136">
        <v>993</v>
      </c>
      <c r="J197" s="136">
        <v>1002.8</v>
      </c>
      <c r="K197" s="136">
        <v>1018.9000000000001</v>
      </c>
      <c r="L197" s="131">
        <v>986.7</v>
      </c>
      <c r="M197" s="131">
        <v>960.8</v>
      </c>
      <c r="N197" s="151">
        <v>13929750</v>
      </c>
      <c r="O197" s="344">
        <v>-1.2179555366450377E-2</v>
      </c>
    </row>
    <row r="198" spans="1:15" ht="15">
      <c r="A198" s="130">
        <v>188</v>
      </c>
      <c r="B198" s="114" t="s">
        <v>1948</v>
      </c>
      <c r="C198" s="130" t="s">
        <v>214</v>
      </c>
      <c r="D198" s="135">
        <v>1922.9</v>
      </c>
      <c r="E198" s="135">
        <v>1909.8833333333334</v>
      </c>
      <c r="F198" s="136">
        <v>1886.8166666666668</v>
      </c>
      <c r="G198" s="136">
        <v>1850.7333333333333</v>
      </c>
      <c r="H198" s="136">
        <v>1827.6666666666667</v>
      </c>
      <c r="I198" s="136">
        <v>1945.9666666666669</v>
      </c>
      <c r="J198" s="136">
        <v>1969.0333333333335</v>
      </c>
      <c r="K198" s="136">
        <v>2005.116666666667</v>
      </c>
      <c r="L198" s="131">
        <v>1932.95</v>
      </c>
      <c r="M198" s="131">
        <v>1873.8</v>
      </c>
      <c r="N198" s="151">
        <v>571500</v>
      </c>
      <c r="O198" s="344">
        <v>-3.0534351145038167E-2</v>
      </c>
    </row>
    <row r="199" spans="1:15" ht="15">
      <c r="A199" s="130">
        <v>189</v>
      </c>
      <c r="B199" s="114" t="s">
        <v>1947</v>
      </c>
      <c r="C199" s="130" t="s">
        <v>215</v>
      </c>
      <c r="D199" s="135">
        <v>258.14999999999998</v>
      </c>
      <c r="E199" s="135">
        <v>258.40000000000003</v>
      </c>
      <c r="F199" s="136">
        <v>256.25000000000006</v>
      </c>
      <c r="G199" s="136">
        <v>254.35000000000002</v>
      </c>
      <c r="H199" s="136">
        <v>252.20000000000005</v>
      </c>
      <c r="I199" s="136">
        <v>260.30000000000007</v>
      </c>
      <c r="J199" s="136">
        <v>262.45000000000005</v>
      </c>
      <c r="K199" s="136">
        <v>264.35000000000008</v>
      </c>
      <c r="L199" s="131">
        <v>260.55</v>
      </c>
      <c r="M199" s="131">
        <v>256.5</v>
      </c>
      <c r="N199" s="67">
        <v>2598000</v>
      </c>
      <c r="O199" s="344">
        <v>2.1226415094339621E-2</v>
      </c>
    </row>
    <row r="200" spans="1:15" ht="15">
      <c r="A200" s="130">
        <v>190</v>
      </c>
      <c r="B200" s="114" t="s">
        <v>1956</v>
      </c>
      <c r="C200" s="130" t="s">
        <v>242</v>
      </c>
      <c r="D200" s="135">
        <v>34.299999999999997</v>
      </c>
      <c r="E200" s="135">
        <v>34.316666666666663</v>
      </c>
      <c r="F200" s="136">
        <v>33.983333333333327</v>
      </c>
      <c r="G200" s="136">
        <v>33.666666666666664</v>
      </c>
      <c r="H200" s="136">
        <v>33.333333333333329</v>
      </c>
      <c r="I200" s="136">
        <v>34.633333333333326</v>
      </c>
      <c r="J200" s="136">
        <v>34.966666666666669</v>
      </c>
      <c r="K200" s="136">
        <v>35.283333333333324</v>
      </c>
      <c r="L200" s="131">
        <v>34.65</v>
      </c>
      <c r="M200" s="131">
        <v>34</v>
      </c>
      <c r="N200" s="67">
        <v>62023000</v>
      </c>
      <c r="O200" s="344">
        <v>-1.1396601740571902E-2</v>
      </c>
    </row>
    <row r="201" spans="1:15" ht="15">
      <c r="A201" s="130">
        <v>191</v>
      </c>
      <c r="B201" s="114" t="s">
        <v>1950</v>
      </c>
      <c r="C201" s="130" t="s">
        <v>155</v>
      </c>
      <c r="D201" s="135">
        <v>555.79999999999995</v>
      </c>
      <c r="E201" s="135">
        <v>545.19999999999993</v>
      </c>
      <c r="F201" s="136">
        <v>530.89999999999986</v>
      </c>
      <c r="G201" s="136">
        <v>505.99999999999989</v>
      </c>
      <c r="H201" s="136">
        <v>491.69999999999982</v>
      </c>
      <c r="I201" s="136">
        <v>570.09999999999991</v>
      </c>
      <c r="J201" s="136">
        <v>584.39999999999986</v>
      </c>
      <c r="K201" s="136">
        <v>609.29999999999995</v>
      </c>
      <c r="L201" s="131">
        <v>559.5</v>
      </c>
      <c r="M201" s="131">
        <v>520.29999999999995</v>
      </c>
      <c r="N201" s="67">
        <v>4760000</v>
      </c>
      <c r="O201" s="344">
        <v>3.4557704846772438E-2</v>
      </c>
    </row>
    <row r="202" spans="1:15" ht="15">
      <c r="A202" s="130">
        <v>192</v>
      </c>
      <c r="B202" s="114" t="s">
        <v>1951</v>
      </c>
      <c r="C202" s="130" t="s">
        <v>156</v>
      </c>
      <c r="D202" s="135">
        <v>1462.55</v>
      </c>
      <c r="E202" s="135">
        <v>1461.9000000000003</v>
      </c>
      <c r="F202" s="136">
        <v>1445.8000000000006</v>
      </c>
      <c r="G202" s="136">
        <v>1429.0500000000004</v>
      </c>
      <c r="H202" s="136">
        <v>1412.9500000000007</v>
      </c>
      <c r="I202" s="136">
        <v>1478.6500000000005</v>
      </c>
      <c r="J202" s="136">
        <v>1494.7500000000005</v>
      </c>
      <c r="K202" s="136">
        <v>1511.5000000000005</v>
      </c>
      <c r="L202" s="131">
        <v>1478</v>
      </c>
      <c r="M202" s="131">
        <v>1445.15</v>
      </c>
      <c r="N202" s="67">
        <v>2472400</v>
      </c>
      <c r="O202" s="344">
        <v>-4.823497709512261E-2</v>
      </c>
    </row>
    <row r="203" spans="1:15" ht="15">
      <c r="A203" s="130">
        <v>193</v>
      </c>
      <c r="B203" s="114" t="s">
        <v>1952</v>
      </c>
      <c r="C203" s="130" t="s">
        <v>1705</v>
      </c>
      <c r="D203" s="135">
        <v>291.39999999999998</v>
      </c>
      <c r="E203" s="135">
        <v>289.03333333333336</v>
      </c>
      <c r="F203" s="136">
        <v>285.2166666666667</v>
      </c>
      <c r="G203" s="136">
        <v>279.03333333333336</v>
      </c>
      <c r="H203" s="136">
        <v>275.2166666666667</v>
      </c>
      <c r="I203" s="136">
        <v>295.2166666666667</v>
      </c>
      <c r="J203" s="136">
        <v>299.03333333333342</v>
      </c>
      <c r="K203" s="136">
        <v>305.2166666666667</v>
      </c>
      <c r="L203" s="131">
        <v>292.85000000000002</v>
      </c>
      <c r="M203" s="131">
        <v>282.85000000000002</v>
      </c>
      <c r="N203" s="67">
        <v>4233600</v>
      </c>
      <c r="O203" s="344">
        <v>-4.5146726862302479E-3</v>
      </c>
    </row>
    <row r="204" spans="1:15" ht="15">
      <c r="A204" s="130">
        <v>194</v>
      </c>
      <c r="B204" s="114" t="s">
        <v>1945</v>
      </c>
      <c r="C204" s="130" t="s">
        <v>158</v>
      </c>
      <c r="D204" s="135">
        <v>3859.95</v>
      </c>
      <c r="E204" s="135">
        <v>3850.6333333333332</v>
      </c>
      <c r="F204" s="136">
        <v>3814.3166666666666</v>
      </c>
      <c r="G204" s="136">
        <v>3768.6833333333334</v>
      </c>
      <c r="H204" s="136">
        <v>3732.3666666666668</v>
      </c>
      <c r="I204" s="136">
        <v>3896.2666666666664</v>
      </c>
      <c r="J204" s="136">
        <v>3932.583333333333</v>
      </c>
      <c r="K204" s="136">
        <v>3978.2166666666662</v>
      </c>
      <c r="L204" s="131">
        <v>3886.95</v>
      </c>
      <c r="M204" s="131">
        <v>3805</v>
      </c>
      <c r="N204" s="67">
        <v>2149800</v>
      </c>
      <c r="O204" s="344">
        <v>3.8149507436739422E-2</v>
      </c>
    </row>
    <row r="205" spans="1:15" ht="15">
      <c r="A205" s="130">
        <v>195</v>
      </c>
      <c r="B205" s="114" t="s">
        <v>1949</v>
      </c>
      <c r="C205" s="130" t="s">
        <v>159</v>
      </c>
      <c r="D205" s="135">
        <v>84.3</v>
      </c>
      <c r="E205" s="135">
        <v>84.63333333333334</v>
      </c>
      <c r="F205" s="136">
        <v>82.76666666666668</v>
      </c>
      <c r="G205" s="136">
        <v>81.233333333333334</v>
      </c>
      <c r="H205" s="136">
        <v>79.366666666666674</v>
      </c>
      <c r="I205" s="136">
        <v>86.166666666666686</v>
      </c>
      <c r="J205" s="136">
        <v>88.033333333333331</v>
      </c>
      <c r="K205" s="136">
        <v>89.566666666666691</v>
      </c>
      <c r="L205" s="131">
        <v>86.5</v>
      </c>
      <c r="M205" s="131">
        <v>83.1</v>
      </c>
      <c r="N205" s="67">
        <v>43204000</v>
      </c>
      <c r="O205" s="344">
        <v>3.1244778613199665E-2</v>
      </c>
    </row>
    <row r="206" spans="1:15" ht="15">
      <c r="A206" s="130">
        <v>196</v>
      </c>
      <c r="B206" s="114" t="s">
        <v>1961</v>
      </c>
      <c r="C206" s="130" t="s">
        <v>160</v>
      </c>
      <c r="D206" s="135">
        <v>764</v>
      </c>
      <c r="E206" s="135">
        <v>763.5</v>
      </c>
      <c r="F206" s="136">
        <v>755</v>
      </c>
      <c r="G206" s="136">
        <v>746</v>
      </c>
      <c r="H206" s="136">
        <v>737.5</v>
      </c>
      <c r="I206" s="136">
        <v>772.5</v>
      </c>
      <c r="J206" s="136">
        <v>781</v>
      </c>
      <c r="K206" s="136">
        <v>790</v>
      </c>
      <c r="L206" s="131">
        <v>772</v>
      </c>
      <c r="M206" s="131">
        <v>754.5</v>
      </c>
      <c r="N206" s="67">
        <v>17523600</v>
      </c>
      <c r="O206" s="344">
        <v>2.8380281690140844E-2</v>
      </c>
    </row>
    <row r="207" spans="1:15" ht="15">
      <c r="A207" s="130">
        <v>197</v>
      </c>
      <c r="B207" s="114" t="s">
        <v>1960</v>
      </c>
      <c r="C207" s="130" t="s">
        <v>226</v>
      </c>
      <c r="D207" s="135">
        <v>191.65</v>
      </c>
      <c r="E207" s="135">
        <v>193.48333333333335</v>
      </c>
      <c r="F207" s="136">
        <v>189.3666666666667</v>
      </c>
      <c r="G207" s="136">
        <v>187.08333333333334</v>
      </c>
      <c r="H207" s="136">
        <v>182.9666666666667</v>
      </c>
      <c r="I207" s="136">
        <v>195.76666666666671</v>
      </c>
      <c r="J207" s="136">
        <v>199.88333333333338</v>
      </c>
      <c r="K207" s="136">
        <v>202.16666666666671</v>
      </c>
      <c r="L207" s="131">
        <v>197.6</v>
      </c>
      <c r="M207" s="131">
        <v>191.2</v>
      </c>
      <c r="N207" s="67">
        <v>41977300</v>
      </c>
      <c r="O207" s="344">
        <v>7.0072831604502317E-3</v>
      </c>
    </row>
    <row r="208" spans="1:15" ht="15">
      <c r="A208" s="130">
        <v>198</v>
      </c>
      <c r="B208" s="114" t="s">
        <v>1946</v>
      </c>
      <c r="C208" s="130" t="s">
        <v>1742</v>
      </c>
      <c r="D208" s="135">
        <v>203.9</v>
      </c>
      <c r="E208" s="135">
        <v>203.79999999999998</v>
      </c>
      <c r="F208" s="136">
        <v>202.09999999999997</v>
      </c>
      <c r="G208" s="136">
        <v>200.29999999999998</v>
      </c>
      <c r="H208" s="136">
        <v>198.59999999999997</v>
      </c>
      <c r="I208" s="136">
        <v>205.59999999999997</v>
      </c>
      <c r="J208" s="136">
        <v>207.29999999999995</v>
      </c>
      <c r="K208" s="136">
        <v>209.09999999999997</v>
      </c>
      <c r="L208" s="131">
        <v>205.5</v>
      </c>
      <c r="M208" s="131">
        <v>202</v>
      </c>
      <c r="N208" s="67">
        <v>3414000</v>
      </c>
      <c r="O208" s="344">
        <v>3.3605812897366028E-2</v>
      </c>
    </row>
    <row r="209" spans="1:15" ht="15">
      <c r="A209" s="130">
        <v>199</v>
      </c>
      <c r="B209" s="114" t="s">
        <v>1954</v>
      </c>
      <c r="C209" s="130" t="s">
        <v>161</v>
      </c>
      <c r="D209" s="135">
        <v>539.35</v>
      </c>
      <c r="E209" s="135">
        <v>536.20000000000005</v>
      </c>
      <c r="F209" s="136">
        <v>528.20000000000005</v>
      </c>
      <c r="G209" s="136">
        <v>517.04999999999995</v>
      </c>
      <c r="H209" s="136">
        <v>509.04999999999995</v>
      </c>
      <c r="I209" s="136">
        <v>547.35000000000014</v>
      </c>
      <c r="J209" s="136">
        <v>555.35000000000014</v>
      </c>
      <c r="K209" s="136">
        <v>566.50000000000023</v>
      </c>
      <c r="L209" s="131">
        <v>544.20000000000005</v>
      </c>
      <c r="M209" s="131">
        <v>525.04999999999995</v>
      </c>
      <c r="N209" s="67">
        <v>4958000</v>
      </c>
      <c r="O209" s="344">
        <v>1.0393315671489708E-2</v>
      </c>
    </row>
    <row r="210" spans="1:15" ht="15">
      <c r="A210" s="130">
        <v>200</v>
      </c>
      <c r="B210" s="114" t="s">
        <v>1959</v>
      </c>
      <c r="C210" s="130" t="s">
        <v>162</v>
      </c>
      <c r="D210" s="135">
        <v>345.8</v>
      </c>
      <c r="E210" s="135">
        <v>342.81666666666666</v>
      </c>
      <c r="F210" s="136">
        <v>337.0333333333333</v>
      </c>
      <c r="G210" s="136">
        <v>328.26666666666665</v>
      </c>
      <c r="H210" s="136">
        <v>322.48333333333329</v>
      </c>
      <c r="I210" s="136">
        <v>351.58333333333331</v>
      </c>
      <c r="J210" s="136">
        <v>357.36666666666673</v>
      </c>
      <c r="K210" s="136">
        <v>366.13333333333333</v>
      </c>
      <c r="L210" s="131">
        <v>348.6</v>
      </c>
      <c r="M210" s="131">
        <v>334.05</v>
      </c>
      <c r="N210" s="67">
        <v>30967200</v>
      </c>
      <c r="O210" s="344">
        <v>7.6532604451386181E-3</v>
      </c>
    </row>
    <row r="211" spans="1:15" ht="15">
      <c r="A211" s="130">
        <v>201</v>
      </c>
      <c r="B211" s="114" t="s">
        <v>1948</v>
      </c>
      <c r="C211" s="130" t="s">
        <v>163</v>
      </c>
      <c r="D211" s="135">
        <v>496.95</v>
      </c>
      <c r="E211" s="135">
        <v>495</v>
      </c>
      <c r="F211" s="136">
        <v>491.25</v>
      </c>
      <c r="G211" s="136">
        <v>485.55</v>
      </c>
      <c r="H211" s="136">
        <v>481.8</v>
      </c>
      <c r="I211" s="136">
        <v>500.7</v>
      </c>
      <c r="J211" s="136">
        <v>504.45</v>
      </c>
      <c r="K211" s="136">
        <v>510.15</v>
      </c>
      <c r="L211" s="131">
        <v>498.75</v>
      </c>
      <c r="M211" s="131">
        <v>489.3</v>
      </c>
      <c r="N211" s="67">
        <v>4148100</v>
      </c>
      <c r="O211" s="344">
        <v>0</v>
      </c>
    </row>
    <row r="212" spans="1:15" ht="15">
      <c r="A212" s="130">
        <v>202</v>
      </c>
      <c r="B212" s="114" t="s">
        <v>1949</v>
      </c>
      <c r="C212" s="130" t="s">
        <v>164</v>
      </c>
      <c r="D212" s="135">
        <v>193.15</v>
      </c>
      <c r="E212" s="135">
        <v>191.71666666666667</v>
      </c>
      <c r="F212" s="136">
        <v>189.03333333333333</v>
      </c>
      <c r="G212" s="136">
        <v>184.91666666666666</v>
      </c>
      <c r="H212" s="136">
        <v>182.23333333333332</v>
      </c>
      <c r="I212" s="136">
        <v>195.83333333333334</v>
      </c>
      <c r="J212" s="136">
        <v>198.51666666666668</v>
      </c>
      <c r="K212" s="136">
        <v>202.63333333333335</v>
      </c>
      <c r="L212" s="131">
        <v>194.4</v>
      </c>
      <c r="M212" s="131">
        <v>187.6</v>
      </c>
      <c r="N212" s="67">
        <v>162468250</v>
      </c>
      <c r="O212" s="344">
        <v>5.1644615751066459E-3</v>
      </c>
    </row>
    <row r="213" spans="1:15" ht="15">
      <c r="A213" s="130">
        <v>203</v>
      </c>
      <c r="B213" s="114" t="s">
        <v>1956</v>
      </c>
      <c r="C213" s="130" t="s">
        <v>165</v>
      </c>
      <c r="D213" s="135">
        <v>426</v>
      </c>
      <c r="E213" s="135">
        <v>428.8</v>
      </c>
      <c r="F213" s="136">
        <v>418.90000000000003</v>
      </c>
      <c r="G213" s="136">
        <v>411.8</v>
      </c>
      <c r="H213" s="136">
        <v>401.90000000000003</v>
      </c>
      <c r="I213" s="136">
        <v>435.90000000000003</v>
      </c>
      <c r="J213" s="136">
        <v>445.8</v>
      </c>
      <c r="K213" s="136">
        <v>452.90000000000003</v>
      </c>
      <c r="L213" s="131">
        <v>438.7</v>
      </c>
      <c r="M213" s="131">
        <v>421.7</v>
      </c>
      <c r="N213" s="67">
        <v>16520400</v>
      </c>
      <c r="O213" s="344">
        <v>-1.3277428371767994E-2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14" sqref="O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43488</v>
      </c>
    </row>
    <row r="7" spans="1:15" ht="13.5" thickBot="1">
      <c r="A7"/>
    </row>
    <row r="8" spans="1:15" ht="28.5" customHeight="1" thickBot="1">
      <c r="A8" s="526" t="s">
        <v>13</v>
      </c>
      <c r="B8" s="527" t="s">
        <v>14</v>
      </c>
      <c r="C8" s="525" t="s">
        <v>15</v>
      </c>
      <c r="D8" s="525" t="s">
        <v>16</v>
      </c>
      <c r="E8" s="525" t="s">
        <v>17</v>
      </c>
      <c r="F8" s="525"/>
      <c r="G8" s="525"/>
      <c r="H8" s="525" t="s">
        <v>18</v>
      </c>
      <c r="I8" s="525"/>
      <c r="J8" s="525"/>
      <c r="K8" s="23"/>
      <c r="L8" s="34"/>
      <c r="M8" s="34"/>
    </row>
    <row r="9" spans="1:15" ht="36" customHeight="1">
      <c r="A9" s="521"/>
      <c r="B9" s="523"/>
      <c r="C9" s="528" t="s">
        <v>19</v>
      </c>
      <c r="D9" s="52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10922.75</v>
      </c>
      <c r="D10" s="128">
        <v>10912.233333333332</v>
      </c>
      <c r="E10" s="128">
        <v>10874.666666666664</v>
      </c>
      <c r="F10" s="128">
        <v>10826.583333333332</v>
      </c>
      <c r="G10" s="128">
        <v>10789.016666666665</v>
      </c>
      <c r="H10" s="128">
        <v>10960.316666666664</v>
      </c>
      <c r="I10" s="128">
        <v>10997.883333333333</v>
      </c>
      <c r="J10" s="128">
        <v>11045.966666666664</v>
      </c>
      <c r="K10" s="127">
        <v>10949.8</v>
      </c>
      <c r="L10" s="127">
        <v>10864.15</v>
      </c>
      <c r="M10" s="129"/>
    </row>
    <row r="11" spans="1:15">
      <c r="A11" s="66">
        <v>2</v>
      </c>
      <c r="B11" s="124" t="s">
        <v>247</v>
      </c>
      <c r="C11" s="126">
        <v>27482.25</v>
      </c>
      <c r="D11" s="125">
        <v>27467</v>
      </c>
      <c r="E11" s="125">
        <v>27400.65</v>
      </c>
      <c r="F11" s="125">
        <v>27319.050000000003</v>
      </c>
      <c r="G11" s="125">
        <v>27252.700000000004</v>
      </c>
      <c r="H11" s="125">
        <v>27548.6</v>
      </c>
      <c r="I11" s="125">
        <v>27614.949999999997</v>
      </c>
      <c r="J11" s="125">
        <v>27696.549999999996</v>
      </c>
      <c r="K11" s="126">
        <v>27533.35</v>
      </c>
      <c r="L11" s="126">
        <v>27385.4</v>
      </c>
      <c r="M11" s="129"/>
    </row>
    <row r="12" spans="1:15">
      <c r="A12" s="66">
        <v>3</v>
      </c>
      <c r="B12" s="123" t="s">
        <v>1993</v>
      </c>
      <c r="C12" s="126">
        <v>1996.25</v>
      </c>
      <c r="D12" s="125">
        <v>1999.4333333333332</v>
      </c>
      <c r="E12" s="125">
        <v>1988.1666666666663</v>
      </c>
      <c r="F12" s="125">
        <v>1980.083333333333</v>
      </c>
      <c r="G12" s="125">
        <v>1968.8166666666662</v>
      </c>
      <c r="H12" s="125">
        <v>2007.5166666666664</v>
      </c>
      <c r="I12" s="125">
        <v>2018.7833333333333</v>
      </c>
      <c r="J12" s="125">
        <v>2026.8666666666666</v>
      </c>
      <c r="K12" s="126">
        <v>2010.7</v>
      </c>
      <c r="L12" s="126">
        <v>1991.35</v>
      </c>
      <c r="M12" s="129"/>
    </row>
    <row r="13" spans="1:15">
      <c r="A13" s="66">
        <v>4</v>
      </c>
      <c r="B13" s="124" t="s">
        <v>248</v>
      </c>
      <c r="C13" s="126">
        <v>3019.4</v>
      </c>
      <c r="D13" s="125">
        <v>3019.5666666666671</v>
      </c>
      <c r="E13" s="125">
        <v>3003.0833333333339</v>
      </c>
      <c r="F13" s="125">
        <v>2986.7666666666669</v>
      </c>
      <c r="G13" s="125">
        <v>2970.2833333333338</v>
      </c>
      <c r="H13" s="125">
        <v>3035.8833333333341</v>
      </c>
      <c r="I13" s="125">
        <v>3052.3666666666668</v>
      </c>
      <c r="J13" s="125">
        <v>3068.6833333333343</v>
      </c>
      <c r="K13" s="126">
        <v>3036.05</v>
      </c>
      <c r="L13" s="126">
        <v>3003.25</v>
      </c>
      <c r="M13" s="129"/>
    </row>
    <row r="14" spans="1:15">
      <c r="A14" s="66">
        <v>5</v>
      </c>
      <c r="B14" s="124" t="s">
        <v>249</v>
      </c>
      <c r="C14" s="126">
        <v>14962.6</v>
      </c>
      <c r="D14" s="125">
        <v>14932.383333333333</v>
      </c>
      <c r="E14" s="125">
        <v>14845.166666666666</v>
      </c>
      <c r="F14" s="125">
        <v>14727.733333333334</v>
      </c>
      <c r="G14" s="125">
        <v>14640.516666666666</v>
      </c>
      <c r="H14" s="125">
        <v>15049.816666666666</v>
      </c>
      <c r="I14" s="125">
        <v>15137.033333333333</v>
      </c>
      <c r="J14" s="125">
        <v>15254.466666666665</v>
      </c>
      <c r="K14" s="126">
        <v>15019.6</v>
      </c>
      <c r="L14" s="126">
        <v>14814.95</v>
      </c>
      <c r="M14" s="129"/>
    </row>
    <row r="15" spans="1:15">
      <c r="A15" s="66">
        <v>6</v>
      </c>
      <c r="B15" s="124" t="s">
        <v>250</v>
      </c>
      <c r="C15" s="126">
        <v>3251.25</v>
      </c>
      <c r="D15" s="125">
        <v>3251.2999999999997</v>
      </c>
      <c r="E15" s="125">
        <v>3241.0499999999993</v>
      </c>
      <c r="F15" s="125">
        <v>3230.8499999999995</v>
      </c>
      <c r="G15" s="125">
        <v>3220.599999999999</v>
      </c>
      <c r="H15" s="125">
        <v>3261.4999999999995</v>
      </c>
      <c r="I15" s="125">
        <v>3271.7500000000005</v>
      </c>
      <c r="J15" s="125">
        <v>3281.95</v>
      </c>
      <c r="K15" s="126">
        <v>3261.55</v>
      </c>
      <c r="L15" s="126">
        <v>3241.1</v>
      </c>
      <c r="M15" s="129"/>
    </row>
    <row r="16" spans="1:15">
      <c r="A16" s="66">
        <v>7</v>
      </c>
      <c r="B16" s="124" t="s">
        <v>243</v>
      </c>
      <c r="C16" s="126">
        <v>4815.95</v>
      </c>
      <c r="D16" s="125">
        <v>4800.55</v>
      </c>
      <c r="E16" s="125">
        <v>4780.6500000000005</v>
      </c>
      <c r="F16" s="125">
        <v>4745.3500000000004</v>
      </c>
      <c r="G16" s="125">
        <v>4725.4500000000007</v>
      </c>
      <c r="H16" s="125">
        <v>4835.8500000000004</v>
      </c>
      <c r="I16" s="125">
        <v>4855.75</v>
      </c>
      <c r="J16" s="125">
        <v>4891.05</v>
      </c>
      <c r="K16" s="126">
        <v>4820.45</v>
      </c>
      <c r="L16" s="126">
        <v>4765.25</v>
      </c>
      <c r="M16" s="129"/>
    </row>
    <row r="17" spans="1:13">
      <c r="A17" s="66">
        <v>8</v>
      </c>
      <c r="B17" s="124" t="s">
        <v>185</v>
      </c>
      <c r="C17" s="124">
        <v>1309.1500000000001</v>
      </c>
      <c r="D17" s="125">
        <v>1302.3</v>
      </c>
      <c r="E17" s="125">
        <v>1287.8</v>
      </c>
      <c r="F17" s="125">
        <v>1266.45</v>
      </c>
      <c r="G17" s="125">
        <v>1251.95</v>
      </c>
      <c r="H17" s="125">
        <v>1323.6499999999999</v>
      </c>
      <c r="I17" s="125">
        <v>1338.1499999999999</v>
      </c>
      <c r="J17" s="125">
        <v>1359.4999999999998</v>
      </c>
      <c r="K17" s="124">
        <v>1316.8</v>
      </c>
      <c r="L17" s="124">
        <v>1280.95</v>
      </c>
      <c r="M17" s="124">
        <v>2.1782300000000001</v>
      </c>
    </row>
    <row r="18" spans="1:13">
      <c r="A18" s="66">
        <v>9</v>
      </c>
      <c r="B18" s="124" t="s">
        <v>30</v>
      </c>
      <c r="C18" s="124">
        <v>1436.35</v>
      </c>
      <c r="D18" s="125">
        <v>1433.3166666666666</v>
      </c>
      <c r="E18" s="125">
        <v>1421.1333333333332</v>
      </c>
      <c r="F18" s="125">
        <v>1405.9166666666665</v>
      </c>
      <c r="G18" s="125">
        <v>1393.7333333333331</v>
      </c>
      <c r="H18" s="125">
        <v>1448.5333333333333</v>
      </c>
      <c r="I18" s="125">
        <v>1460.7166666666667</v>
      </c>
      <c r="J18" s="125">
        <v>1475.9333333333334</v>
      </c>
      <c r="K18" s="124">
        <v>1445.5</v>
      </c>
      <c r="L18" s="124">
        <v>1418.1</v>
      </c>
      <c r="M18" s="124">
        <v>2.9389699999999999</v>
      </c>
    </row>
    <row r="19" spans="1:13">
      <c r="A19" s="66">
        <v>10</v>
      </c>
      <c r="B19" s="124" t="s">
        <v>413</v>
      </c>
      <c r="C19" s="124">
        <v>1664.95</v>
      </c>
      <c r="D19" s="125">
        <v>1667.9833333333333</v>
      </c>
      <c r="E19" s="125">
        <v>1656.9666666666667</v>
      </c>
      <c r="F19" s="125">
        <v>1648.9833333333333</v>
      </c>
      <c r="G19" s="125">
        <v>1637.9666666666667</v>
      </c>
      <c r="H19" s="125">
        <v>1675.9666666666667</v>
      </c>
      <c r="I19" s="125">
        <v>1686.9833333333336</v>
      </c>
      <c r="J19" s="125">
        <v>1694.9666666666667</v>
      </c>
      <c r="K19" s="124">
        <v>1679</v>
      </c>
      <c r="L19" s="124">
        <v>1660</v>
      </c>
      <c r="M19" s="124">
        <v>0.35958000000000001</v>
      </c>
    </row>
    <row r="20" spans="1:13">
      <c r="A20" s="66">
        <v>11</v>
      </c>
      <c r="B20" s="124" t="s">
        <v>2115</v>
      </c>
      <c r="C20" s="124">
        <v>595.29999999999995</v>
      </c>
      <c r="D20" s="125">
        <v>597.08333333333337</v>
      </c>
      <c r="E20" s="125">
        <v>586.2166666666667</v>
      </c>
      <c r="F20" s="125">
        <v>577.13333333333333</v>
      </c>
      <c r="G20" s="125">
        <v>566.26666666666665</v>
      </c>
      <c r="H20" s="125">
        <v>606.16666666666674</v>
      </c>
      <c r="I20" s="125">
        <v>617.0333333333333</v>
      </c>
      <c r="J20" s="125">
        <v>626.11666666666679</v>
      </c>
      <c r="K20" s="124">
        <v>607.95000000000005</v>
      </c>
      <c r="L20" s="124">
        <v>588</v>
      </c>
      <c r="M20" s="124">
        <v>3.79922</v>
      </c>
    </row>
    <row r="21" spans="1:13">
      <c r="A21" s="66">
        <v>12</v>
      </c>
      <c r="B21" s="124" t="s">
        <v>31</v>
      </c>
      <c r="C21" s="124">
        <v>145.69999999999999</v>
      </c>
      <c r="D21" s="125">
        <v>144.68333333333334</v>
      </c>
      <c r="E21" s="125">
        <v>142.71666666666667</v>
      </c>
      <c r="F21" s="125">
        <v>139.73333333333332</v>
      </c>
      <c r="G21" s="125">
        <v>137.76666666666665</v>
      </c>
      <c r="H21" s="125">
        <v>147.66666666666669</v>
      </c>
      <c r="I21" s="125">
        <v>149.63333333333338</v>
      </c>
      <c r="J21" s="125">
        <v>152.6166666666667</v>
      </c>
      <c r="K21" s="124">
        <v>146.65</v>
      </c>
      <c r="L21" s="124">
        <v>141.69999999999999</v>
      </c>
      <c r="M21" s="124">
        <v>22.616669999999999</v>
      </c>
    </row>
    <row r="22" spans="1:13">
      <c r="A22" s="66">
        <v>13</v>
      </c>
      <c r="B22" s="124" t="s">
        <v>32</v>
      </c>
      <c r="C22" s="124">
        <v>390.6</v>
      </c>
      <c r="D22" s="125">
        <v>390.8</v>
      </c>
      <c r="E22" s="125">
        <v>386.90000000000003</v>
      </c>
      <c r="F22" s="125">
        <v>383.20000000000005</v>
      </c>
      <c r="G22" s="125">
        <v>379.30000000000007</v>
      </c>
      <c r="H22" s="125">
        <v>394.5</v>
      </c>
      <c r="I22" s="125">
        <v>398.4</v>
      </c>
      <c r="J22" s="125">
        <v>402.09999999999997</v>
      </c>
      <c r="K22" s="124">
        <v>394.7</v>
      </c>
      <c r="L22" s="124">
        <v>387.1</v>
      </c>
      <c r="M22" s="124">
        <v>33.289079999999998</v>
      </c>
    </row>
    <row r="23" spans="1:13">
      <c r="A23" s="66">
        <v>14</v>
      </c>
      <c r="B23" s="124" t="s">
        <v>33</v>
      </c>
      <c r="C23" s="124">
        <v>51.3</v>
      </c>
      <c r="D23" s="125">
        <v>51.016666666666673</v>
      </c>
      <c r="E23" s="125">
        <v>49.833333333333343</v>
      </c>
      <c r="F23" s="125">
        <v>48.366666666666667</v>
      </c>
      <c r="G23" s="125">
        <v>47.183333333333337</v>
      </c>
      <c r="H23" s="125">
        <v>52.483333333333348</v>
      </c>
      <c r="I23" s="125">
        <v>53.666666666666671</v>
      </c>
      <c r="J23" s="125">
        <v>55.133333333333354</v>
      </c>
      <c r="K23" s="124">
        <v>52.2</v>
      </c>
      <c r="L23" s="124">
        <v>49.55</v>
      </c>
      <c r="M23" s="124">
        <v>143.64717999999999</v>
      </c>
    </row>
    <row r="24" spans="1:13">
      <c r="A24" s="66">
        <v>15</v>
      </c>
      <c r="B24" s="124" t="s">
        <v>394</v>
      </c>
      <c r="C24" s="124">
        <v>203</v>
      </c>
      <c r="D24" s="125">
        <v>200.75</v>
      </c>
      <c r="E24" s="125">
        <v>197</v>
      </c>
      <c r="F24" s="125">
        <v>191</v>
      </c>
      <c r="G24" s="125">
        <v>187.25</v>
      </c>
      <c r="H24" s="125">
        <v>206.75</v>
      </c>
      <c r="I24" s="125">
        <v>210.5</v>
      </c>
      <c r="J24" s="125">
        <v>216.5</v>
      </c>
      <c r="K24" s="124">
        <v>204.5</v>
      </c>
      <c r="L24" s="124">
        <v>194.75</v>
      </c>
      <c r="M24" s="124">
        <v>7.3906900000000002</v>
      </c>
    </row>
    <row r="25" spans="1:13">
      <c r="A25" s="66">
        <v>16</v>
      </c>
      <c r="B25" s="124" t="s">
        <v>233</v>
      </c>
      <c r="C25" s="124">
        <v>1166.45</v>
      </c>
      <c r="D25" s="125">
        <v>1159.3333333333333</v>
      </c>
      <c r="E25" s="125">
        <v>1145.6666666666665</v>
      </c>
      <c r="F25" s="125">
        <v>1124.8833333333332</v>
      </c>
      <c r="G25" s="125">
        <v>1111.2166666666665</v>
      </c>
      <c r="H25" s="125">
        <v>1180.1166666666666</v>
      </c>
      <c r="I25" s="125">
        <v>1193.7833333333331</v>
      </c>
      <c r="J25" s="125">
        <v>1214.5666666666666</v>
      </c>
      <c r="K25" s="124">
        <v>1173</v>
      </c>
      <c r="L25" s="124">
        <v>1138.55</v>
      </c>
      <c r="M25" s="124">
        <v>4.3276599999999998</v>
      </c>
    </row>
    <row r="26" spans="1:13">
      <c r="A26" s="66">
        <v>17</v>
      </c>
      <c r="B26" s="124" t="s">
        <v>424</v>
      </c>
      <c r="C26" s="124">
        <v>1881.55</v>
      </c>
      <c r="D26" s="125">
        <v>1890.4666666666665</v>
      </c>
      <c r="E26" s="125">
        <v>1868.133333333333</v>
      </c>
      <c r="F26" s="125">
        <v>1854.7166666666665</v>
      </c>
      <c r="G26" s="125">
        <v>1832.383333333333</v>
      </c>
      <c r="H26" s="125">
        <v>1903.883333333333</v>
      </c>
      <c r="I26" s="125">
        <v>1926.2166666666665</v>
      </c>
      <c r="J26" s="125">
        <v>1939.633333333333</v>
      </c>
      <c r="K26" s="124">
        <v>1912.8</v>
      </c>
      <c r="L26" s="124">
        <v>1877.05</v>
      </c>
      <c r="M26" s="124">
        <v>4.6390000000000001E-2</v>
      </c>
    </row>
    <row r="27" spans="1:13">
      <c r="A27" s="66">
        <v>18</v>
      </c>
      <c r="B27" s="124" t="s">
        <v>186</v>
      </c>
      <c r="C27" s="124">
        <v>781.3</v>
      </c>
      <c r="D27" s="125">
        <v>778.33333333333337</v>
      </c>
      <c r="E27" s="125">
        <v>772.9666666666667</v>
      </c>
      <c r="F27" s="125">
        <v>764.63333333333333</v>
      </c>
      <c r="G27" s="125">
        <v>759.26666666666665</v>
      </c>
      <c r="H27" s="125">
        <v>786.66666666666674</v>
      </c>
      <c r="I27" s="125">
        <v>792.0333333333333</v>
      </c>
      <c r="J27" s="125">
        <v>800.36666666666679</v>
      </c>
      <c r="K27" s="124">
        <v>783.7</v>
      </c>
      <c r="L27" s="124">
        <v>770</v>
      </c>
      <c r="M27" s="124">
        <v>2.7049099999999999</v>
      </c>
    </row>
    <row r="28" spans="1:13">
      <c r="A28" s="66">
        <v>19</v>
      </c>
      <c r="B28" s="124" t="s">
        <v>35</v>
      </c>
      <c r="C28" s="124">
        <v>213.85</v>
      </c>
      <c r="D28" s="125">
        <v>213.41666666666666</v>
      </c>
      <c r="E28" s="125">
        <v>211.83333333333331</v>
      </c>
      <c r="F28" s="125">
        <v>209.81666666666666</v>
      </c>
      <c r="G28" s="125">
        <v>208.23333333333332</v>
      </c>
      <c r="H28" s="125">
        <v>215.43333333333331</v>
      </c>
      <c r="I28" s="125">
        <v>217.01666666666662</v>
      </c>
      <c r="J28" s="125">
        <v>219.0333333333333</v>
      </c>
      <c r="K28" s="124">
        <v>215</v>
      </c>
      <c r="L28" s="124">
        <v>211.4</v>
      </c>
      <c r="M28" s="124">
        <v>9.9645200000000003</v>
      </c>
    </row>
    <row r="29" spans="1:13">
      <c r="A29" s="66">
        <v>20</v>
      </c>
      <c r="B29" s="124" t="s">
        <v>37</v>
      </c>
      <c r="C29" s="124">
        <v>1293.8</v>
      </c>
      <c r="D29" s="125">
        <v>1301.7666666666667</v>
      </c>
      <c r="E29" s="125">
        <v>1280.5333333333333</v>
      </c>
      <c r="F29" s="125">
        <v>1267.2666666666667</v>
      </c>
      <c r="G29" s="125">
        <v>1246.0333333333333</v>
      </c>
      <c r="H29" s="125">
        <v>1315.0333333333333</v>
      </c>
      <c r="I29" s="125">
        <v>1336.2666666666664</v>
      </c>
      <c r="J29" s="125">
        <v>1349.5333333333333</v>
      </c>
      <c r="K29" s="124">
        <v>1323</v>
      </c>
      <c r="L29" s="124">
        <v>1288.5</v>
      </c>
      <c r="M29" s="124">
        <v>11.00328</v>
      </c>
    </row>
    <row r="30" spans="1:13">
      <c r="A30" s="66">
        <v>21</v>
      </c>
      <c r="B30" s="124" t="s">
        <v>38</v>
      </c>
      <c r="C30" s="124">
        <v>219</v>
      </c>
      <c r="D30" s="125">
        <v>217.95000000000002</v>
      </c>
      <c r="E30" s="125">
        <v>215.60000000000002</v>
      </c>
      <c r="F30" s="125">
        <v>212.20000000000002</v>
      </c>
      <c r="G30" s="125">
        <v>209.85000000000002</v>
      </c>
      <c r="H30" s="125">
        <v>221.35000000000002</v>
      </c>
      <c r="I30" s="125">
        <v>223.7</v>
      </c>
      <c r="J30" s="125">
        <v>227.10000000000002</v>
      </c>
      <c r="K30" s="124">
        <v>220.3</v>
      </c>
      <c r="L30" s="124">
        <v>214.55</v>
      </c>
      <c r="M30" s="124">
        <v>18.856750000000002</v>
      </c>
    </row>
    <row r="31" spans="1:13">
      <c r="A31" s="66">
        <v>22</v>
      </c>
      <c r="B31" s="124" t="s">
        <v>39</v>
      </c>
      <c r="C31" s="124">
        <v>91.05</v>
      </c>
      <c r="D31" s="125">
        <v>91.816666666666663</v>
      </c>
      <c r="E31" s="125">
        <v>89.683333333333323</v>
      </c>
      <c r="F31" s="125">
        <v>88.316666666666663</v>
      </c>
      <c r="G31" s="125">
        <v>86.183333333333323</v>
      </c>
      <c r="H31" s="125">
        <v>93.183333333333323</v>
      </c>
      <c r="I31" s="125">
        <v>95.316666666666649</v>
      </c>
      <c r="J31" s="125">
        <v>96.683333333333323</v>
      </c>
      <c r="K31" s="124">
        <v>93.95</v>
      </c>
      <c r="L31" s="124">
        <v>90.45</v>
      </c>
      <c r="M31" s="124">
        <v>17.388960000000001</v>
      </c>
    </row>
    <row r="32" spans="1:13">
      <c r="A32" s="66">
        <v>23</v>
      </c>
      <c r="B32" s="124" t="s">
        <v>40</v>
      </c>
      <c r="C32" s="124">
        <v>87.95</v>
      </c>
      <c r="D32" s="125">
        <v>87.95</v>
      </c>
      <c r="E32" s="125">
        <v>86.5</v>
      </c>
      <c r="F32" s="125">
        <v>85.05</v>
      </c>
      <c r="G32" s="125">
        <v>83.6</v>
      </c>
      <c r="H32" s="125">
        <v>89.4</v>
      </c>
      <c r="I32" s="125">
        <v>90.850000000000023</v>
      </c>
      <c r="J32" s="125">
        <v>92.300000000000011</v>
      </c>
      <c r="K32" s="124">
        <v>89.4</v>
      </c>
      <c r="L32" s="124">
        <v>86.5</v>
      </c>
      <c r="M32" s="124">
        <v>289.73401000000001</v>
      </c>
    </row>
    <row r="33" spans="1:13">
      <c r="A33" s="66">
        <v>24</v>
      </c>
      <c r="B33" s="124" t="s">
        <v>41</v>
      </c>
      <c r="C33" s="124">
        <v>1406.95</v>
      </c>
      <c r="D33" s="125">
        <v>1404.75</v>
      </c>
      <c r="E33" s="125">
        <v>1377.45</v>
      </c>
      <c r="F33" s="125">
        <v>1347.95</v>
      </c>
      <c r="G33" s="125">
        <v>1320.65</v>
      </c>
      <c r="H33" s="125">
        <v>1434.25</v>
      </c>
      <c r="I33" s="125">
        <v>1461.5500000000002</v>
      </c>
      <c r="J33" s="125">
        <v>1491.05</v>
      </c>
      <c r="K33" s="124">
        <v>1432.05</v>
      </c>
      <c r="L33" s="124">
        <v>1375.25</v>
      </c>
      <c r="M33" s="124">
        <v>54.837679999999999</v>
      </c>
    </row>
    <row r="34" spans="1:13">
      <c r="A34" s="66">
        <v>25</v>
      </c>
      <c r="B34" s="124" t="s">
        <v>42</v>
      </c>
      <c r="C34" s="124">
        <v>788.95</v>
      </c>
      <c r="D34" s="125">
        <v>785.41666666666663</v>
      </c>
      <c r="E34" s="125">
        <v>780.63333333333321</v>
      </c>
      <c r="F34" s="125">
        <v>772.31666666666661</v>
      </c>
      <c r="G34" s="125">
        <v>767.53333333333319</v>
      </c>
      <c r="H34" s="125">
        <v>793.73333333333323</v>
      </c>
      <c r="I34" s="125">
        <v>798.51666666666677</v>
      </c>
      <c r="J34" s="125">
        <v>806.83333333333326</v>
      </c>
      <c r="K34" s="124">
        <v>790.2</v>
      </c>
      <c r="L34" s="124">
        <v>777.1</v>
      </c>
      <c r="M34" s="124">
        <v>18.505659999999999</v>
      </c>
    </row>
    <row r="35" spans="1:13">
      <c r="A35" s="66">
        <v>26</v>
      </c>
      <c r="B35" s="124" t="s">
        <v>2024</v>
      </c>
      <c r="C35" s="124">
        <v>1357.9</v>
      </c>
      <c r="D35" s="125">
        <v>1360.9666666666667</v>
      </c>
      <c r="E35" s="125">
        <v>1346.9333333333334</v>
      </c>
      <c r="F35" s="125">
        <v>1335.9666666666667</v>
      </c>
      <c r="G35" s="125">
        <v>1321.9333333333334</v>
      </c>
      <c r="H35" s="125">
        <v>1371.9333333333334</v>
      </c>
      <c r="I35" s="125">
        <v>1385.9666666666667</v>
      </c>
      <c r="J35" s="125">
        <v>1396.9333333333334</v>
      </c>
      <c r="K35" s="124">
        <v>1375</v>
      </c>
      <c r="L35" s="124">
        <v>1350</v>
      </c>
      <c r="M35" s="124">
        <v>4.4417400000000002</v>
      </c>
    </row>
    <row r="36" spans="1:13">
      <c r="A36" s="66">
        <v>27</v>
      </c>
      <c r="B36" s="124" t="s">
        <v>43</v>
      </c>
      <c r="C36" s="124">
        <v>661.6</v>
      </c>
      <c r="D36" s="125">
        <v>659.68333333333339</v>
      </c>
      <c r="E36" s="125">
        <v>655.76666666666677</v>
      </c>
      <c r="F36" s="125">
        <v>649.93333333333339</v>
      </c>
      <c r="G36" s="125">
        <v>646.01666666666677</v>
      </c>
      <c r="H36" s="125">
        <v>665.51666666666677</v>
      </c>
      <c r="I36" s="125">
        <v>669.43333333333328</v>
      </c>
      <c r="J36" s="125">
        <v>675.26666666666677</v>
      </c>
      <c r="K36" s="124">
        <v>663.6</v>
      </c>
      <c r="L36" s="124">
        <v>653.85</v>
      </c>
      <c r="M36" s="124">
        <v>79.516400000000004</v>
      </c>
    </row>
    <row r="37" spans="1:13">
      <c r="A37" s="66">
        <v>28</v>
      </c>
      <c r="B37" s="124" t="s">
        <v>44</v>
      </c>
      <c r="C37" s="124">
        <v>2688.35</v>
      </c>
      <c r="D37" s="125">
        <v>2677.8166666666671</v>
      </c>
      <c r="E37" s="125">
        <v>2660.6333333333341</v>
      </c>
      <c r="F37" s="125">
        <v>2632.916666666667</v>
      </c>
      <c r="G37" s="125">
        <v>2615.733333333334</v>
      </c>
      <c r="H37" s="125">
        <v>2705.5333333333342</v>
      </c>
      <c r="I37" s="125">
        <v>2722.7166666666676</v>
      </c>
      <c r="J37" s="125">
        <v>2750.4333333333343</v>
      </c>
      <c r="K37" s="124">
        <v>2695</v>
      </c>
      <c r="L37" s="124">
        <v>2650.1</v>
      </c>
      <c r="M37" s="124">
        <v>2.73441</v>
      </c>
    </row>
    <row r="38" spans="1:13">
      <c r="A38" s="66">
        <v>29</v>
      </c>
      <c r="B38" s="124" t="s">
        <v>187</v>
      </c>
      <c r="C38" s="124">
        <v>2621.9</v>
      </c>
      <c r="D38" s="125">
        <v>2610.6333333333332</v>
      </c>
      <c r="E38" s="125">
        <v>2586.2666666666664</v>
      </c>
      <c r="F38" s="125">
        <v>2550.6333333333332</v>
      </c>
      <c r="G38" s="125">
        <v>2526.2666666666664</v>
      </c>
      <c r="H38" s="125">
        <v>2646.2666666666664</v>
      </c>
      <c r="I38" s="125">
        <v>2670.6333333333332</v>
      </c>
      <c r="J38" s="125">
        <v>2706.2666666666664</v>
      </c>
      <c r="K38" s="124">
        <v>2635</v>
      </c>
      <c r="L38" s="124">
        <v>2575</v>
      </c>
      <c r="M38" s="124">
        <v>14.74713</v>
      </c>
    </row>
    <row r="39" spans="1:13">
      <c r="A39" s="66">
        <v>30</v>
      </c>
      <c r="B39" s="124" t="s">
        <v>188</v>
      </c>
      <c r="C39" s="124">
        <v>6435.55</v>
      </c>
      <c r="D39" s="125">
        <v>6410.8666666666659</v>
      </c>
      <c r="E39" s="125">
        <v>6374.6833333333316</v>
      </c>
      <c r="F39" s="125">
        <v>6313.8166666666657</v>
      </c>
      <c r="G39" s="125">
        <v>6277.6333333333314</v>
      </c>
      <c r="H39" s="125">
        <v>6471.7333333333318</v>
      </c>
      <c r="I39" s="125">
        <v>6507.9166666666661</v>
      </c>
      <c r="J39" s="125">
        <v>6568.7833333333319</v>
      </c>
      <c r="K39" s="124">
        <v>6447.05</v>
      </c>
      <c r="L39" s="124">
        <v>6350</v>
      </c>
      <c r="M39" s="124">
        <v>1.7377499999999999</v>
      </c>
    </row>
    <row r="40" spans="1:13">
      <c r="A40" s="66">
        <v>31</v>
      </c>
      <c r="B40" s="124" t="s">
        <v>522</v>
      </c>
      <c r="C40" s="124">
        <v>859.65</v>
      </c>
      <c r="D40" s="125">
        <v>861.65</v>
      </c>
      <c r="E40" s="125">
        <v>853</v>
      </c>
      <c r="F40" s="125">
        <v>846.35</v>
      </c>
      <c r="G40" s="125">
        <v>837.7</v>
      </c>
      <c r="H40" s="125">
        <v>868.3</v>
      </c>
      <c r="I40" s="125">
        <v>876.94999999999982</v>
      </c>
      <c r="J40" s="125">
        <v>883.59999999999991</v>
      </c>
      <c r="K40" s="124">
        <v>870.3</v>
      </c>
      <c r="L40" s="124">
        <v>855</v>
      </c>
      <c r="M40" s="124">
        <v>3.0011000000000001</v>
      </c>
    </row>
    <row r="41" spans="1:13">
      <c r="A41" s="66">
        <v>32</v>
      </c>
      <c r="B41" s="124" t="s">
        <v>45</v>
      </c>
      <c r="C41" s="124">
        <v>113.8</v>
      </c>
      <c r="D41" s="125">
        <v>114.68333333333332</v>
      </c>
      <c r="E41" s="125">
        <v>112.51666666666665</v>
      </c>
      <c r="F41" s="125">
        <v>111.23333333333333</v>
      </c>
      <c r="G41" s="125">
        <v>109.06666666666666</v>
      </c>
      <c r="H41" s="125">
        <v>115.96666666666664</v>
      </c>
      <c r="I41" s="125">
        <v>118.1333333333333</v>
      </c>
      <c r="J41" s="125">
        <v>119.41666666666663</v>
      </c>
      <c r="K41" s="124">
        <v>116.85</v>
      </c>
      <c r="L41" s="124">
        <v>113.4</v>
      </c>
      <c r="M41" s="124">
        <v>91.388229999999993</v>
      </c>
    </row>
    <row r="42" spans="1:13">
      <c r="A42" s="66">
        <v>33</v>
      </c>
      <c r="B42" s="124" t="s">
        <v>46</v>
      </c>
      <c r="C42" s="124">
        <v>97.85</v>
      </c>
      <c r="D42" s="125">
        <v>98.616666666666674</v>
      </c>
      <c r="E42" s="125">
        <v>96.633333333333354</v>
      </c>
      <c r="F42" s="125">
        <v>95.416666666666686</v>
      </c>
      <c r="G42" s="125">
        <v>93.433333333333366</v>
      </c>
      <c r="H42" s="125">
        <v>99.833333333333343</v>
      </c>
      <c r="I42" s="125">
        <v>101.81666666666666</v>
      </c>
      <c r="J42" s="125">
        <v>103.03333333333333</v>
      </c>
      <c r="K42" s="124">
        <v>100.6</v>
      </c>
      <c r="L42" s="124">
        <v>97.4</v>
      </c>
      <c r="M42" s="124">
        <v>64.344949999999997</v>
      </c>
    </row>
    <row r="43" spans="1:13">
      <c r="A43" s="66">
        <v>34</v>
      </c>
      <c r="B43" s="124" t="s">
        <v>47</v>
      </c>
      <c r="C43" s="124">
        <v>1147.75</v>
      </c>
      <c r="D43" s="125">
        <v>1147.2833333333333</v>
      </c>
      <c r="E43" s="125">
        <v>1138.4666666666667</v>
      </c>
      <c r="F43" s="125">
        <v>1129.1833333333334</v>
      </c>
      <c r="G43" s="125">
        <v>1120.3666666666668</v>
      </c>
      <c r="H43" s="125">
        <v>1156.5666666666666</v>
      </c>
      <c r="I43" s="125">
        <v>1165.3833333333332</v>
      </c>
      <c r="J43" s="125">
        <v>1174.6666666666665</v>
      </c>
      <c r="K43" s="124">
        <v>1156.0999999999999</v>
      </c>
      <c r="L43" s="124">
        <v>1138</v>
      </c>
      <c r="M43" s="124">
        <v>5.0167799999999998</v>
      </c>
    </row>
    <row r="44" spans="1:13">
      <c r="A44" s="66">
        <v>35</v>
      </c>
      <c r="B44" s="124" t="s">
        <v>554</v>
      </c>
      <c r="C44" s="124">
        <v>322.55</v>
      </c>
      <c r="D44" s="125">
        <v>322.15000000000003</v>
      </c>
      <c r="E44" s="125">
        <v>319.95000000000005</v>
      </c>
      <c r="F44" s="125">
        <v>317.35000000000002</v>
      </c>
      <c r="G44" s="125">
        <v>315.15000000000003</v>
      </c>
      <c r="H44" s="125">
        <v>324.75000000000006</v>
      </c>
      <c r="I44" s="125">
        <v>326.95</v>
      </c>
      <c r="J44" s="125">
        <v>329.55000000000007</v>
      </c>
      <c r="K44" s="124">
        <v>324.35000000000002</v>
      </c>
      <c r="L44" s="124">
        <v>319.55</v>
      </c>
      <c r="M44" s="124">
        <v>4.5297900000000002</v>
      </c>
    </row>
    <row r="45" spans="1:13">
      <c r="A45" s="66">
        <v>36</v>
      </c>
      <c r="B45" s="124" t="s">
        <v>189</v>
      </c>
      <c r="C45" s="124">
        <v>85.15</v>
      </c>
      <c r="D45" s="125">
        <v>85.633333333333326</v>
      </c>
      <c r="E45" s="125">
        <v>83.866666666666646</v>
      </c>
      <c r="F45" s="125">
        <v>82.583333333333314</v>
      </c>
      <c r="G45" s="125">
        <v>80.816666666666634</v>
      </c>
      <c r="H45" s="125">
        <v>86.916666666666657</v>
      </c>
      <c r="I45" s="125">
        <v>88.683333333333337</v>
      </c>
      <c r="J45" s="125">
        <v>89.966666666666669</v>
      </c>
      <c r="K45" s="124">
        <v>87.4</v>
      </c>
      <c r="L45" s="124">
        <v>84.35</v>
      </c>
      <c r="M45" s="124">
        <v>65.182839999999999</v>
      </c>
    </row>
    <row r="46" spans="1:13">
      <c r="A46" s="66">
        <v>37</v>
      </c>
      <c r="B46" s="124" t="s">
        <v>1837</v>
      </c>
      <c r="C46" s="124">
        <v>953.9</v>
      </c>
      <c r="D46" s="125">
        <v>949.31666666666661</v>
      </c>
      <c r="E46" s="125">
        <v>941.78333333333319</v>
      </c>
      <c r="F46" s="125">
        <v>929.66666666666663</v>
      </c>
      <c r="G46" s="125">
        <v>922.13333333333321</v>
      </c>
      <c r="H46" s="125">
        <v>961.43333333333317</v>
      </c>
      <c r="I46" s="125">
        <v>968.96666666666647</v>
      </c>
      <c r="J46" s="125">
        <v>981.08333333333314</v>
      </c>
      <c r="K46" s="124">
        <v>956.85</v>
      </c>
      <c r="L46" s="124">
        <v>937.2</v>
      </c>
      <c r="M46" s="124">
        <v>8.4283900000000003</v>
      </c>
    </row>
    <row r="47" spans="1:13">
      <c r="A47" s="66">
        <v>38</v>
      </c>
      <c r="B47" s="124" t="s">
        <v>48</v>
      </c>
      <c r="C47" s="124">
        <v>486</v>
      </c>
      <c r="D47" s="125">
        <v>482.61666666666662</v>
      </c>
      <c r="E47" s="125">
        <v>477.23333333333323</v>
      </c>
      <c r="F47" s="125">
        <v>468.46666666666664</v>
      </c>
      <c r="G47" s="125">
        <v>463.08333333333326</v>
      </c>
      <c r="H47" s="125">
        <v>491.38333333333321</v>
      </c>
      <c r="I47" s="125">
        <v>496.76666666666654</v>
      </c>
      <c r="J47" s="125">
        <v>505.53333333333319</v>
      </c>
      <c r="K47" s="124">
        <v>488</v>
      </c>
      <c r="L47" s="124">
        <v>473.85</v>
      </c>
      <c r="M47" s="124">
        <v>10.223050000000001</v>
      </c>
    </row>
    <row r="48" spans="1:13">
      <c r="A48" s="66">
        <v>39</v>
      </c>
      <c r="B48" s="124" t="s">
        <v>50</v>
      </c>
      <c r="C48" s="124">
        <v>71.2</v>
      </c>
      <c r="D48" s="125">
        <v>70.899999999999991</v>
      </c>
      <c r="E48" s="125">
        <v>70.249999999999986</v>
      </c>
      <c r="F48" s="125">
        <v>69.3</v>
      </c>
      <c r="G48" s="125">
        <v>68.649999999999991</v>
      </c>
      <c r="H48" s="125">
        <v>71.84999999999998</v>
      </c>
      <c r="I48" s="125">
        <v>72.499999999999986</v>
      </c>
      <c r="J48" s="125">
        <v>73.449999999999974</v>
      </c>
      <c r="K48" s="124">
        <v>71.55</v>
      </c>
      <c r="L48" s="124">
        <v>69.95</v>
      </c>
      <c r="M48" s="124">
        <v>62.562629999999999</v>
      </c>
    </row>
    <row r="49" spans="1:13">
      <c r="A49" s="66">
        <v>40</v>
      </c>
      <c r="B49" s="124" t="s">
        <v>53</v>
      </c>
      <c r="C49" s="124">
        <v>353.8</v>
      </c>
      <c r="D49" s="125">
        <v>354.15000000000003</v>
      </c>
      <c r="E49" s="125">
        <v>350.70000000000005</v>
      </c>
      <c r="F49" s="125">
        <v>347.6</v>
      </c>
      <c r="G49" s="125">
        <v>344.15000000000003</v>
      </c>
      <c r="H49" s="125">
        <v>357.25000000000006</v>
      </c>
      <c r="I49" s="125">
        <v>360.7</v>
      </c>
      <c r="J49" s="125">
        <v>363.80000000000007</v>
      </c>
      <c r="K49" s="124">
        <v>357.6</v>
      </c>
      <c r="L49" s="124">
        <v>351.05</v>
      </c>
      <c r="M49" s="124">
        <v>23.439699999999998</v>
      </c>
    </row>
    <row r="50" spans="1:13">
      <c r="A50" s="66">
        <v>41</v>
      </c>
      <c r="B50" s="124" t="s">
        <v>49</v>
      </c>
      <c r="C50" s="124">
        <v>304.85000000000002</v>
      </c>
      <c r="D50" s="125">
        <v>306.16666666666669</v>
      </c>
      <c r="E50" s="125">
        <v>300.23333333333335</v>
      </c>
      <c r="F50" s="125">
        <v>295.61666666666667</v>
      </c>
      <c r="G50" s="125">
        <v>289.68333333333334</v>
      </c>
      <c r="H50" s="125">
        <v>310.78333333333336</v>
      </c>
      <c r="I50" s="125">
        <v>316.71666666666664</v>
      </c>
      <c r="J50" s="125">
        <v>321.33333333333337</v>
      </c>
      <c r="K50" s="124">
        <v>312.10000000000002</v>
      </c>
      <c r="L50" s="124">
        <v>301.55</v>
      </c>
      <c r="M50" s="124">
        <v>79.045900000000003</v>
      </c>
    </row>
    <row r="51" spans="1:13">
      <c r="A51" s="66">
        <v>42</v>
      </c>
      <c r="B51" s="124" t="s">
        <v>190</v>
      </c>
      <c r="C51" s="124">
        <v>277.64999999999998</v>
      </c>
      <c r="D51" s="125">
        <v>277.61666666666662</v>
      </c>
      <c r="E51" s="125">
        <v>274.53333333333325</v>
      </c>
      <c r="F51" s="125">
        <v>271.41666666666663</v>
      </c>
      <c r="G51" s="125">
        <v>268.33333333333326</v>
      </c>
      <c r="H51" s="125">
        <v>280.73333333333323</v>
      </c>
      <c r="I51" s="125">
        <v>283.81666666666661</v>
      </c>
      <c r="J51" s="125">
        <v>286.93333333333322</v>
      </c>
      <c r="K51" s="124">
        <v>280.7</v>
      </c>
      <c r="L51" s="124">
        <v>274.5</v>
      </c>
      <c r="M51" s="124">
        <v>21.944050000000001</v>
      </c>
    </row>
    <row r="52" spans="1:13">
      <c r="A52" s="66">
        <v>43</v>
      </c>
      <c r="B52" s="124" t="s">
        <v>51</v>
      </c>
      <c r="C52" s="124">
        <v>668.6</v>
      </c>
      <c r="D52" s="125">
        <v>666.86666666666667</v>
      </c>
      <c r="E52" s="125">
        <v>661.83333333333337</v>
      </c>
      <c r="F52" s="125">
        <v>655.06666666666672</v>
      </c>
      <c r="G52" s="125">
        <v>650.03333333333342</v>
      </c>
      <c r="H52" s="125">
        <v>673.63333333333333</v>
      </c>
      <c r="I52" s="125">
        <v>678.66666666666663</v>
      </c>
      <c r="J52" s="125">
        <v>685.43333333333328</v>
      </c>
      <c r="K52" s="124">
        <v>671.9</v>
      </c>
      <c r="L52" s="124">
        <v>660.1</v>
      </c>
      <c r="M52" s="124">
        <v>11.8529</v>
      </c>
    </row>
    <row r="53" spans="1:13">
      <c r="A53" s="66">
        <v>44</v>
      </c>
      <c r="B53" s="124" t="s">
        <v>52</v>
      </c>
      <c r="C53" s="124">
        <v>19208.349999999999</v>
      </c>
      <c r="D53" s="125">
        <v>19173.149999999998</v>
      </c>
      <c r="E53" s="125">
        <v>19025.299999999996</v>
      </c>
      <c r="F53" s="125">
        <v>18842.249999999996</v>
      </c>
      <c r="G53" s="125">
        <v>18694.399999999994</v>
      </c>
      <c r="H53" s="125">
        <v>19356.199999999997</v>
      </c>
      <c r="I53" s="125">
        <v>19504.049999999996</v>
      </c>
      <c r="J53" s="125">
        <v>19687.099999999999</v>
      </c>
      <c r="K53" s="124">
        <v>19321</v>
      </c>
      <c r="L53" s="124">
        <v>18990.099999999999</v>
      </c>
      <c r="M53" s="124">
        <v>7.5050000000000006E-2</v>
      </c>
    </row>
    <row r="54" spans="1:13">
      <c r="A54" s="66">
        <v>45</v>
      </c>
      <c r="B54" s="124" t="s">
        <v>191</v>
      </c>
      <c r="C54" s="124">
        <v>3153.65</v>
      </c>
      <c r="D54" s="125">
        <v>3152.9166666666665</v>
      </c>
      <c r="E54" s="125">
        <v>3130.8833333333332</v>
      </c>
      <c r="F54" s="125">
        <v>3108.1166666666668</v>
      </c>
      <c r="G54" s="125">
        <v>3086.0833333333335</v>
      </c>
      <c r="H54" s="125">
        <v>3175.6833333333329</v>
      </c>
      <c r="I54" s="125">
        <v>3197.7166666666667</v>
      </c>
      <c r="J54" s="125">
        <v>3220.4833333333327</v>
      </c>
      <c r="K54" s="124">
        <v>3174.95</v>
      </c>
      <c r="L54" s="124">
        <v>3130.15</v>
      </c>
      <c r="M54" s="124">
        <v>1.5608500000000001</v>
      </c>
    </row>
    <row r="55" spans="1:13">
      <c r="A55" s="66">
        <v>46</v>
      </c>
      <c r="B55" s="124" t="s">
        <v>192</v>
      </c>
      <c r="C55" s="124">
        <v>1660.85</v>
      </c>
      <c r="D55" s="125">
        <v>1646.3</v>
      </c>
      <c r="E55" s="125">
        <v>1626.6</v>
      </c>
      <c r="F55" s="125">
        <v>1592.35</v>
      </c>
      <c r="G55" s="125">
        <v>1572.6499999999999</v>
      </c>
      <c r="H55" s="125">
        <v>1680.55</v>
      </c>
      <c r="I55" s="125">
        <v>1700.2500000000002</v>
      </c>
      <c r="J55" s="125">
        <v>1734.5</v>
      </c>
      <c r="K55" s="124">
        <v>1666</v>
      </c>
      <c r="L55" s="124">
        <v>1612.05</v>
      </c>
      <c r="M55" s="124">
        <v>3.0839999999999999E-2</v>
      </c>
    </row>
    <row r="56" spans="1:13">
      <c r="A56" s="66">
        <v>47</v>
      </c>
      <c r="B56" s="124" t="s">
        <v>193</v>
      </c>
      <c r="C56" s="124">
        <v>346.05</v>
      </c>
      <c r="D56" s="125">
        <v>344.65000000000003</v>
      </c>
      <c r="E56" s="125">
        <v>341.70000000000005</v>
      </c>
      <c r="F56" s="125">
        <v>337.35</v>
      </c>
      <c r="G56" s="125">
        <v>334.40000000000003</v>
      </c>
      <c r="H56" s="125">
        <v>349.00000000000006</v>
      </c>
      <c r="I56" s="125">
        <v>351.95</v>
      </c>
      <c r="J56" s="125">
        <v>356.30000000000007</v>
      </c>
      <c r="K56" s="124">
        <v>347.6</v>
      </c>
      <c r="L56" s="124">
        <v>340.3</v>
      </c>
      <c r="M56" s="124">
        <v>5.0419200000000002</v>
      </c>
    </row>
    <row r="57" spans="1:13">
      <c r="A57" s="66">
        <v>48</v>
      </c>
      <c r="B57" s="124" t="s">
        <v>54</v>
      </c>
      <c r="C57" s="124">
        <v>263.45</v>
      </c>
      <c r="D57" s="125">
        <v>264.68333333333334</v>
      </c>
      <c r="E57" s="125">
        <v>260.26666666666665</v>
      </c>
      <c r="F57" s="125">
        <v>257.08333333333331</v>
      </c>
      <c r="G57" s="125">
        <v>252.66666666666663</v>
      </c>
      <c r="H57" s="125">
        <v>267.86666666666667</v>
      </c>
      <c r="I57" s="125">
        <v>272.2833333333333</v>
      </c>
      <c r="J57" s="125">
        <v>275.4666666666667</v>
      </c>
      <c r="K57" s="124">
        <v>269.10000000000002</v>
      </c>
      <c r="L57" s="124">
        <v>261.5</v>
      </c>
      <c r="M57" s="124">
        <v>30.372920000000001</v>
      </c>
    </row>
    <row r="58" spans="1:13">
      <c r="A58" s="66">
        <v>49</v>
      </c>
      <c r="B58" s="124" t="s">
        <v>231</v>
      </c>
      <c r="C58" s="124">
        <v>166</v>
      </c>
      <c r="D58" s="125">
        <v>165.66666666666666</v>
      </c>
      <c r="E58" s="125">
        <v>164.13333333333333</v>
      </c>
      <c r="F58" s="125">
        <v>162.26666666666668</v>
      </c>
      <c r="G58" s="125">
        <v>160.73333333333335</v>
      </c>
      <c r="H58" s="125">
        <v>167.5333333333333</v>
      </c>
      <c r="I58" s="125">
        <v>169.06666666666666</v>
      </c>
      <c r="J58" s="125">
        <v>170.93333333333328</v>
      </c>
      <c r="K58" s="124">
        <v>167.2</v>
      </c>
      <c r="L58" s="124">
        <v>163.80000000000001</v>
      </c>
      <c r="M58" s="124">
        <v>9.4339999999999993</v>
      </c>
    </row>
    <row r="59" spans="1:13">
      <c r="A59" s="66">
        <v>50</v>
      </c>
      <c r="B59" s="124" t="s">
        <v>615</v>
      </c>
      <c r="C59" s="124">
        <v>32.25</v>
      </c>
      <c r="D59" s="125">
        <v>32.15</v>
      </c>
      <c r="E59" s="125">
        <v>31.849999999999994</v>
      </c>
      <c r="F59" s="125">
        <v>31.449999999999996</v>
      </c>
      <c r="G59" s="125">
        <v>31.149999999999991</v>
      </c>
      <c r="H59" s="125">
        <v>32.549999999999997</v>
      </c>
      <c r="I59" s="125">
        <v>32.849999999999994</v>
      </c>
      <c r="J59" s="125">
        <v>33.25</v>
      </c>
      <c r="K59" s="124">
        <v>32.450000000000003</v>
      </c>
      <c r="L59" s="124">
        <v>31.75</v>
      </c>
      <c r="M59" s="124">
        <v>3.7882199999999999</v>
      </c>
    </row>
    <row r="60" spans="1:13">
      <c r="A60" s="66">
        <v>51</v>
      </c>
      <c r="B60" s="124" t="s">
        <v>55</v>
      </c>
      <c r="C60" s="124">
        <v>877.1</v>
      </c>
      <c r="D60" s="125">
        <v>879.9666666666667</v>
      </c>
      <c r="E60" s="125">
        <v>864.33333333333337</v>
      </c>
      <c r="F60" s="125">
        <v>851.56666666666672</v>
      </c>
      <c r="G60" s="125">
        <v>835.93333333333339</v>
      </c>
      <c r="H60" s="125">
        <v>892.73333333333335</v>
      </c>
      <c r="I60" s="125">
        <v>908.36666666666656</v>
      </c>
      <c r="J60" s="125">
        <v>921.13333333333333</v>
      </c>
      <c r="K60" s="124">
        <v>895.6</v>
      </c>
      <c r="L60" s="124">
        <v>867.2</v>
      </c>
      <c r="M60" s="124">
        <v>9.1447199999999995</v>
      </c>
    </row>
    <row r="61" spans="1:13">
      <c r="A61" s="66">
        <v>52</v>
      </c>
      <c r="B61" s="124" t="s">
        <v>630</v>
      </c>
      <c r="C61" s="124">
        <v>1139.2</v>
      </c>
      <c r="D61" s="125">
        <v>1145.9000000000001</v>
      </c>
      <c r="E61" s="125">
        <v>1118.4500000000003</v>
      </c>
      <c r="F61" s="125">
        <v>1097.7000000000003</v>
      </c>
      <c r="G61" s="125">
        <v>1070.2500000000005</v>
      </c>
      <c r="H61" s="125">
        <v>1166.6500000000001</v>
      </c>
      <c r="I61" s="125">
        <v>1194.0999999999999</v>
      </c>
      <c r="J61" s="125">
        <v>1214.8499999999999</v>
      </c>
      <c r="K61" s="124">
        <v>1173.3499999999999</v>
      </c>
      <c r="L61" s="124">
        <v>1125.1500000000001</v>
      </c>
      <c r="M61" s="124">
        <v>4.4991599999999998</v>
      </c>
    </row>
    <row r="62" spans="1:13">
      <c r="A62" s="66">
        <v>53</v>
      </c>
      <c r="B62" s="124" t="s">
        <v>57</v>
      </c>
      <c r="C62" s="124">
        <v>507.1</v>
      </c>
      <c r="D62" s="125">
        <v>506.98333333333335</v>
      </c>
      <c r="E62" s="125">
        <v>502.56666666666672</v>
      </c>
      <c r="F62" s="125">
        <v>498.03333333333336</v>
      </c>
      <c r="G62" s="125">
        <v>493.61666666666673</v>
      </c>
      <c r="H62" s="125">
        <v>511.51666666666671</v>
      </c>
      <c r="I62" s="125">
        <v>515.93333333333339</v>
      </c>
      <c r="J62" s="125">
        <v>520.4666666666667</v>
      </c>
      <c r="K62" s="124">
        <v>511.4</v>
      </c>
      <c r="L62" s="124">
        <v>502.45</v>
      </c>
      <c r="M62" s="124">
        <v>14.559530000000001</v>
      </c>
    </row>
    <row r="63" spans="1:13">
      <c r="A63" s="66">
        <v>54</v>
      </c>
      <c r="B63" s="124" t="s">
        <v>58</v>
      </c>
      <c r="C63" s="124">
        <v>227.75</v>
      </c>
      <c r="D63" s="125">
        <v>227.9666666666667</v>
      </c>
      <c r="E63" s="125">
        <v>225.5833333333334</v>
      </c>
      <c r="F63" s="125">
        <v>223.41666666666671</v>
      </c>
      <c r="G63" s="125">
        <v>221.03333333333342</v>
      </c>
      <c r="H63" s="125">
        <v>230.13333333333338</v>
      </c>
      <c r="I63" s="125">
        <v>232.51666666666671</v>
      </c>
      <c r="J63" s="125">
        <v>234.68333333333337</v>
      </c>
      <c r="K63" s="124">
        <v>230.35</v>
      </c>
      <c r="L63" s="124">
        <v>225.8</v>
      </c>
      <c r="M63" s="124">
        <v>45.640279999999997</v>
      </c>
    </row>
    <row r="64" spans="1:13">
      <c r="A64" s="66">
        <v>55</v>
      </c>
      <c r="B64" s="124" t="s">
        <v>59</v>
      </c>
      <c r="C64" s="124">
        <v>1306.55</v>
      </c>
      <c r="D64" s="125">
        <v>1310.7166666666665</v>
      </c>
      <c r="E64" s="125">
        <v>1298.833333333333</v>
      </c>
      <c r="F64" s="125">
        <v>1291.1166666666666</v>
      </c>
      <c r="G64" s="125">
        <v>1279.2333333333331</v>
      </c>
      <c r="H64" s="125">
        <v>1318.4333333333329</v>
      </c>
      <c r="I64" s="125">
        <v>1330.3166666666666</v>
      </c>
      <c r="J64" s="125">
        <v>1338.0333333333328</v>
      </c>
      <c r="K64" s="124">
        <v>1322.6</v>
      </c>
      <c r="L64" s="124">
        <v>1303</v>
      </c>
      <c r="M64" s="124">
        <v>1.9845900000000001</v>
      </c>
    </row>
    <row r="65" spans="1:13">
      <c r="A65" s="66">
        <v>56</v>
      </c>
      <c r="B65" s="124" t="s">
        <v>194</v>
      </c>
      <c r="C65" s="124">
        <v>669.5</v>
      </c>
      <c r="D65" s="125">
        <v>666.31666666666672</v>
      </c>
      <c r="E65" s="125">
        <v>660.73333333333346</v>
      </c>
      <c r="F65" s="125">
        <v>651.9666666666667</v>
      </c>
      <c r="G65" s="125">
        <v>646.38333333333344</v>
      </c>
      <c r="H65" s="125">
        <v>675.08333333333348</v>
      </c>
      <c r="I65" s="125">
        <v>680.66666666666674</v>
      </c>
      <c r="J65" s="125">
        <v>689.43333333333351</v>
      </c>
      <c r="K65" s="124">
        <v>671.9</v>
      </c>
      <c r="L65" s="124">
        <v>657.55</v>
      </c>
      <c r="M65" s="124">
        <v>8.1049000000000007</v>
      </c>
    </row>
    <row r="66" spans="1:13">
      <c r="A66" s="66">
        <v>57</v>
      </c>
      <c r="B66" s="124" t="s">
        <v>641</v>
      </c>
      <c r="C66" s="124">
        <v>436.45</v>
      </c>
      <c r="D66" s="125">
        <v>428.86666666666662</v>
      </c>
      <c r="E66" s="125">
        <v>418.73333333333323</v>
      </c>
      <c r="F66" s="125">
        <v>401.01666666666659</v>
      </c>
      <c r="G66" s="125">
        <v>390.88333333333321</v>
      </c>
      <c r="H66" s="125">
        <v>446.58333333333326</v>
      </c>
      <c r="I66" s="125">
        <v>456.71666666666658</v>
      </c>
      <c r="J66" s="125">
        <v>474.43333333333328</v>
      </c>
      <c r="K66" s="124">
        <v>439</v>
      </c>
      <c r="L66" s="124">
        <v>411.15</v>
      </c>
      <c r="M66" s="124">
        <v>0.96916999999999998</v>
      </c>
    </row>
    <row r="67" spans="1:13">
      <c r="A67" s="66">
        <v>58</v>
      </c>
      <c r="B67" s="124" t="s">
        <v>653</v>
      </c>
      <c r="C67" s="124">
        <v>223.5</v>
      </c>
      <c r="D67" s="125">
        <v>223.13333333333333</v>
      </c>
      <c r="E67" s="125">
        <v>221.36666666666665</v>
      </c>
      <c r="F67" s="125">
        <v>219.23333333333332</v>
      </c>
      <c r="G67" s="125">
        <v>217.46666666666664</v>
      </c>
      <c r="H67" s="125">
        <v>225.26666666666665</v>
      </c>
      <c r="I67" s="125">
        <v>227.0333333333333</v>
      </c>
      <c r="J67" s="125">
        <v>229.16666666666666</v>
      </c>
      <c r="K67" s="124">
        <v>224.9</v>
      </c>
      <c r="L67" s="124">
        <v>221</v>
      </c>
      <c r="M67" s="124">
        <v>3.89045</v>
      </c>
    </row>
    <row r="68" spans="1:13">
      <c r="A68" s="66">
        <v>59</v>
      </c>
      <c r="B68" s="124" t="s">
        <v>345</v>
      </c>
      <c r="C68" s="124">
        <v>829.1</v>
      </c>
      <c r="D68" s="125">
        <v>830.11666666666667</v>
      </c>
      <c r="E68" s="125">
        <v>823.73333333333335</v>
      </c>
      <c r="F68" s="125">
        <v>818.36666666666667</v>
      </c>
      <c r="G68" s="125">
        <v>811.98333333333335</v>
      </c>
      <c r="H68" s="125">
        <v>835.48333333333335</v>
      </c>
      <c r="I68" s="125">
        <v>841.86666666666679</v>
      </c>
      <c r="J68" s="125">
        <v>847.23333333333335</v>
      </c>
      <c r="K68" s="124">
        <v>836.5</v>
      </c>
      <c r="L68" s="124">
        <v>824.75</v>
      </c>
      <c r="M68" s="124">
        <v>1.75143</v>
      </c>
    </row>
    <row r="69" spans="1:13">
      <c r="A69" s="66">
        <v>60</v>
      </c>
      <c r="B69" s="124" t="s">
        <v>63</v>
      </c>
      <c r="C69" s="124">
        <v>180.05</v>
      </c>
      <c r="D69" s="125">
        <v>178.46666666666667</v>
      </c>
      <c r="E69" s="125">
        <v>176.33333333333334</v>
      </c>
      <c r="F69" s="125">
        <v>172.61666666666667</v>
      </c>
      <c r="G69" s="125">
        <v>170.48333333333335</v>
      </c>
      <c r="H69" s="125">
        <v>182.18333333333334</v>
      </c>
      <c r="I69" s="125">
        <v>184.31666666666666</v>
      </c>
      <c r="J69" s="125">
        <v>188.03333333333333</v>
      </c>
      <c r="K69" s="124">
        <v>180.6</v>
      </c>
      <c r="L69" s="124">
        <v>174.75</v>
      </c>
      <c r="M69" s="124">
        <v>47.445830000000001</v>
      </c>
    </row>
    <row r="70" spans="1:13">
      <c r="A70" s="66">
        <v>61</v>
      </c>
      <c r="B70" s="124" t="s">
        <v>60</v>
      </c>
      <c r="C70" s="124">
        <v>433.35</v>
      </c>
      <c r="D70" s="125">
        <v>430.3</v>
      </c>
      <c r="E70" s="125">
        <v>426.25</v>
      </c>
      <c r="F70" s="125">
        <v>419.15</v>
      </c>
      <c r="G70" s="125">
        <v>415.09999999999997</v>
      </c>
      <c r="H70" s="125">
        <v>437.40000000000003</v>
      </c>
      <c r="I70" s="125">
        <v>441.4500000000001</v>
      </c>
      <c r="J70" s="125">
        <v>448.55000000000007</v>
      </c>
      <c r="K70" s="124">
        <v>434.35</v>
      </c>
      <c r="L70" s="124">
        <v>423.2</v>
      </c>
      <c r="M70" s="124">
        <v>15.53097</v>
      </c>
    </row>
    <row r="71" spans="1:13">
      <c r="A71" s="66">
        <v>62</v>
      </c>
      <c r="B71" s="124" t="s">
        <v>232</v>
      </c>
      <c r="C71" s="124">
        <v>205.3</v>
      </c>
      <c r="D71" s="125">
        <v>207.56666666666669</v>
      </c>
      <c r="E71" s="125">
        <v>201.43333333333339</v>
      </c>
      <c r="F71" s="125">
        <v>197.56666666666669</v>
      </c>
      <c r="G71" s="125">
        <v>191.43333333333339</v>
      </c>
      <c r="H71" s="125">
        <v>211.43333333333339</v>
      </c>
      <c r="I71" s="125">
        <v>217.56666666666666</v>
      </c>
      <c r="J71" s="125">
        <v>221.43333333333339</v>
      </c>
      <c r="K71" s="124">
        <v>213.7</v>
      </c>
      <c r="L71" s="124">
        <v>203.7</v>
      </c>
      <c r="M71" s="124">
        <v>60.652679999999997</v>
      </c>
    </row>
    <row r="72" spans="1:13">
      <c r="A72" s="66">
        <v>63</v>
      </c>
      <c r="B72" s="124" t="s">
        <v>61</v>
      </c>
      <c r="C72" s="124">
        <v>34.299999999999997</v>
      </c>
      <c r="D72" s="125">
        <v>34.25</v>
      </c>
      <c r="E72" s="125">
        <v>33.549999999999997</v>
      </c>
      <c r="F72" s="125">
        <v>32.799999999999997</v>
      </c>
      <c r="G72" s="125">
        <v>32.099999999999994</v>
      </c>
      <c r="H72" s="125">
        <v>35</v>
      </c>
      <c r="I72" s="125">
        <v>35.700000000000003</v>
      </c>
      <c r="J72" s="125">
        <v>36.450000000000003</v>
      </c>
      <c r="K72" s="124">
        <v>34.950000000000003</v>
      </c>
      <c r="L72" s="124">
        <v>33.5</v>
      </c>
      <c r="M72" s="124">
        <v>122.20305</v>
      </c>
    </row>
    <row r="73" spans="1:13">
      <c r="A73" s="66">
        <v>64</v>
      </c>
      <c r="B73" s="124" t="s">
        <v>62</v>
      </c>
      <c r="C73" s="124">
        <v>1503.65</v>
      </c>
      <c r="D73" s="125">
        <v>1503.4833333333333</v>
      </c>
      <c r="E73" s="125">
        <v>1485.1666666666667</v>
      </c>
      <c r="F73" s="125">
        <v>1466.6833333333334</v>
      </c>
      <c r="G73" s="125">
        <v>1448.3666666666668</v>
      </c>
      <c r="H73" s="125">
        <v>1521.9666666666667</v>
      </c>
      <c r="I73" s="125">
        <v>1540.2833333333333</v>
      </c>
      <c r="J73" s="125">
        <v>1558.7666666666667</v>
      </c>
      <c r="K73" s="124">
        <v>1521.8</v>
      </c>
      <c r="L73" s="124">
        <v>1485</v>
      </c>
      <c r="M73" s="124">
        <v>7.1096199999999996</v>
      </c>
    </row>
    <row r="74" spans="1:13">
      <c r="A74" s="66">
        <v>65</v>
      </c>
      <c r="B74" s="124" t="s">
        <v>1068</v>
      </c>
      <c r="C74" s="124">
        <v>1032.25</v>
      </c>
      <c r="D74" s="125">
        <v>1022.7833333333333</v>
      </c>
      <c r="E74" s="125">
        <v>1000.5666666666666</v>
      </c>
      <c r="F74" s="125">
        <v>968.88333333333333</v>
      </c>
      <c r="G74" s="125">
        <v>946.66666666666663</v>
      </c>
      <c r="H74" s="125">
        <v>1054.4666666666667</v>
      </c>
      <c r="I74" s="125">
        <v>1076.6833333333334</v>
      </c>
      <c r="J74" s="125">
        <v>1108.3666666666666</v>
      </c>
      <c r="K74" s="124">
        <v>1045</v>
      </c>
      <c r="L74" s="124">
        <v>991.1</v>
      </c>
      <c r="M74" s="124">
        <v>1.37205</v>
      </c>
    </row>
    <row r="75" spans="1:13">
      <c r="A75" s="66">
        <v>66</v>
      </c>
      <c r="B75" s="124" t="s">
        <v>64</v>
      </c>
      <c r="C75" s="124">
        <v>2640.3</v>
      </c>
      <c r="D75" s="125">
        <v>2625.0833333333335</v>
      </c>
      <c r="E75" s="125">
        <v>2605.166666666667</v>
      </c>
      <c r="F75" s="125">
        <v>2570.0333333333333</v>
      </c>
      <c r="G75" s="125">
        <v>2550.1166666666668</v>
      </c>
      <c r="H75" s="125">
        <v>2660.2166666666672</v>
      </c>
      <c r="I75" s="125">
        <v>2680.1333333333341</v>
      </c>
      <c r="J75" s="125">
        <v>2715.2666666666673</v>
      </c>
      <c r="K75" s="124">
        <v>2645</v>
      </c>
      <c r="L75" s="124">
        <v>2589.9499999999998</v>
      </c>
      <c r="M75" s="124">
        <v>7.7606599999999997</v>
      </c>
    </row>
    <row r="76" spans="1:13">
      <c r="A76" s="66">
        <v>67</v>
      </c>
      <c r="B76" s="124" t="s">
        <v>709</v>
      </c>
      <c r="C76" s="124">
        <v>162.69999999999999</v>
      </c>
      <c r="D76" s="125">
        <v>162.56666666666666</v>
      </c>
      <c r="E76" s="125">
        <v>160.13333333333333</v>
      </c>
      <c r="F76" s="125">
        <v>157.56666666666666</v>
      </c>
      <c r="G76" s="125">
        <v>155.13333333333333</v>
      </c>
      <c r="H76" s="125">
        <v>165.13333333333333</v>
      </c>
      <c r="I76" s="125">
        <v>167.56666666666666</v>
      </c>
      <c r="J76" s="125">
        <v>170.13333333333333</v>
      </c>
      <c r="K76" s="124">
        <v>165</v>
      </c>
      <c r="L76" s="124">
        <v>160</v>
      </c>
      <c r="M76" s="124">
        <v>4.8287899999999997</v>
      </c>
    </row>
    <row r="77" spans="1:13">
      <c r="A77" s="66">
        <v>68</v>
      </c>
      <c r="B77" s="124" t="s">
        <v>65</v>
      </c>
      <c r="C77" s="124">
        <v>20023.599999999999</v>
      </c>
      <c r="D77" s="125">
        <v>20091.2</v>
      </c>
      <c r="E77" s="125">
        <v>19832.400000000001</v>
      </c>
      <c r="F77" s="125">
        <v>19641.2</v>
      </c>
      <c r="G77" s="125">
        <v>19382.400000000001</v>
      </c>
      <c r="H77" s="125">
        <v>20282.400000000001</v>
      </c>
      <c r="I77" s="125">
        <v>20541.199999999997</v>
      </c>
      <c r="J77" s="125">
        <v>20732.400000000001</v>
      </c>
      <c r="K77" s="124">
        <v>20350</v>
      </c>
      <c r="L77" s="124">
        <v>19900</v>
      </c>
      <c r="M77" s="124">
        <v>1.3783000000000001</v>
      </c>
    </row>
    <row r="78" spans="1:13">
      <c r="A78" s="66">
        <v>69</v>
      </c>
      <c r="B78" s="124" t="s">
        <v>195</v>
      </c>
      <c r="C78" s="124">
        <v>423.95</v>
      </c>
      <c r="D78" s="125">
        <v>422.89999999999992</v>
      </c>
      <c r="E78" s="125">
        <v>417.14999999999986</v>
      </c>
      <c r="F78" s="125">
        <v>410.34999999999997</v>
      </c>
      <c r="G78" s="125">
        <v>404.59999999999991</v>
      </c>
      <c r="H78" s="125">
        <v>429.69999999999982</v>
      </c>
      <c r="I78" s="125">
        <v>435.44999999999993</v>
      </c>
      <c r="J78" s="125">
        <v>442.24999999999977</v>
      </c>
      <c r="K78" s="124">
        <v>428.65</v>
      </c>
      <c r="L78" s="124">
        <v>416.1</v>
      </c>
      <c r="M78" s="124">
        <v>0.43937999999999999</v>
      </c>
    </row>
    <row r="79" spans="1:13">
      <c r="A79" s="66">
        <v>70</v>
      </c>
      <c r="B79" s="124" t="s">
        <v>1918</v>
      </c>
      <c r="C79" s="124">
        <v>1152.25</v>
      </c>
      <c r="D79" s="125">
        <v>1148.5</v>
      </c>
      <c r="E79" s="125">
        <v>1139.9000000000001</v>
      </c>
      <c r="F79" s="125">
        <v>1127.5500000000002</v>
      </c>
      <c r="G79" s="125">
        <v>1118.9500000000003</v>
      </c>
      <c r="H79" s="125">
        <v>1160.8499999999999</v>
      </c>
      <c r="I79" s="125">
        <v>1169.4499999999998</v>
      </c>
      <c r="J79" s="125">
        <v>1181.7999999999997</v>
      </c>
      <c r="K79" s="124">
        <v>1157.0999999999999</v>
      </c>
      <c r="L79" s="124">
        <v>1136.1500000000001</v>
      </c>
      <c r="M79" s="124">
        <v>4.8590000000000001E-2</v>
      </c>
    </row>
    <row r="80" spans="1:13">
      <c r="A80" s="66">
        <v>71</v>
      </c>
      <c r="B80" s="124" t="s">
        <v>66</v>
      </c>
      <c r="C80" s="124">
        <v>117.85</v>
      </c>
      <c r="D80" s="125">
        <v>116.98333333333333</v>
      </c>
      <c r="E80" s="125">
        <v>115.46666666666667</v>
      </c>
      <c r="F80" s="125">
        <v>113.08333333333333</v>
      </c>
      <c r="G80" s="125">
        <v>111.56666666666666</v>
      </c>
      <c r="H80" s="125">
        <v>119.36666666666667</v>
      </c>
      <c r="I80" s="125">
        <v>120.88333333333335</v>
      </c>
      <c r="J80" s="125">
        <v>123.26666666666668</v>
      </c>
      <c r="K80" s="124">
        <v>118.5</v>
      </c>
      <c r="L80" s="124">
        <v>114.6</v>
      </c>
      <c r="M80" s="124">
        <v>23.289750000000002</v>
      </c>
    </row>
    <row r="81" spans="1:13">
      <c r="A81" s="66">
        <v>72</v>
      </c>
      <c r="B81" s="124" t="s">
        <v>67</v>
      </c>
      <c r="C81" s="124">
        <v>244.6</v>
      </c>
      <c r="D81" s="125">
        <v>243.96666666666667</v>
      </c>
      <c r="E81" s="125">
        <v>241.63333333333333</v>
      </c>
      <c r="F81" s="125">
        <v>238.66666666666666</v>
      </c>
      <c r="G81" s="125">
        <v>236.33333333333331</v>
      </c>
      <c r="H81" s="125">
        <v>246.93333333333334</v>
      </c>
      <c r="I81" s="125">
        <v>249.26666666666665</v>
      </c>
      <c r="J81" s="125">
        <v>252.23333333333335</v>
      </c>
      <c r="K81" s="124">
        <v>246.3</v>
      </c>
      <c r="L81" s="124">
        <v>241</v>
      </c>
      <c r="M81" s="124">
        <v>15.993359999999999</v>
      </c>
    </row>
    <row r="82" spans="1:13">
      <c r="A82" s="66">
        <v>73</v>
      </c>
      <c r="B82" s="124" t="s">
        <v>68</v>
      </c>
      <c r="C82" s="124">
        <v>89.5</v>
      </c>
      <c r="D82" s="125">
        <v>88.766666666666666</v>
      </c>
      <c r="E82" s="125">
        <v>87.533333333333331</v>
      </c>
      <c r="F82" s="125">
        <v>85.566666666666663</v>
      </c>
      <c r="G82" s="125">
        <v>84.333333333333329</v>
      </c>
      <c r="H82" s="125">
        <v>90.733333333333334</v>
      </c>
      <c r="I82" s="125">
        <v>91.966666666666654</v>
      </c>
      <c r="J82" s="125">
        <v>93.933333333333337</v>
      </c>
      <c r="K82" s="124">
        <v>90</v>
      </c>
      <c r="L82" s="124">
        <v>86.8</v>
      </c>
      <c r="M82" s="124">
        <v>97.707610000000003</v>
      </c>
    </row>
    <row r="83" spans="1:13">
      <c r="A83" s="66">
        <v>74</v>
      </c>
      <c r="B83" s="124" t="s">
        <v>69</v>
      </c>
      <c r="C83" s="124">
        <v>332.9</v>
      </c>
      <c r="D83" s="125">
        <v>331.31666666666666</v>
      </c>
      <c r="E83" s="125">
        <v>326.63333333333333</v>
      </c>
      <c r="F83" s="125">
        <v>320.36666666666667</v>
      </c>
      <c r="G83" s="125">
        <v>315.68333333333334</v>
      </c>
      <c r="H83" s="125">
        <v>337.58333333333331</v>
      </c>
      <c r="I83" s="125">
        <v>342.26666666666659</v>
      </c>
      <c r="J83" s="125">
        <v>348.5333333333333</v>
      </c>
      <c r="K83" s="124">
        <v>336</v>
      </c>
      <c r="L83" s="124">
        <v>325.05</v>
      </c>
      <c r="M83" s="124">
        <v>47.70776</v>
      </c>
    </row>
    <row r="84" spans="1:13">
      <c r="A84" s="66">
        <v>75</v>
      </c>
      <c r="B84" s="124" t="s">
        <v>71</v>
      </c>
      <c r="C84" s="124">
        <v>16.149999999999999</v>
      </c>
      <c r="D84" s="125">
        <v>16.083333333333332</v>
      </c>
      <c r="E84" s="125">
        <v>15.916666666666664</v>
      </c>
      <c r="F84" s="125">
        <v>15.683333333333332</v>
      </c>
      <c r="G84" s="125">
        <v>15.516666666666664</v>
      </c>
      <c r="H84" s="125">
        <v>16.316666666666663</v>
      </c>
      <c r="I84" s="125">
        <v>16.483333333333327</v>
      </c>
      <c r="J84" s="125">
        <v>16.716666666666665</v>
      </c>
      <c r="K84" s="124">
        <v>16.25</v>
      </c>
      <c r="L84" s="124">
        <v>15.85</v>
      </c>
      <c r="M84" s="124">
        <v>79.229330000000004</v>
      </c>
    </row>
    <row r="85" spans="1:13">
      <c r="A85" s="66">
        <v>76</v>
      </c>
      <c r="B85" s="124" t="s">
        <v>181</v>
      </c>
      <c r="C85" s="124">
        <v>7210.35</v>
      </c>
      <c r="D85" s="125">
        <v>7214.7833333333328</v>
      </c>
      <c r="E85" s="125">
        <v>7160.5666666666657</v>
      </c>
      <c r="F85" s="125">
        <v>7110.7833333333328</v>
      </c>
      <c r="G85" s="125">
        <v>7056.5666666666657</v>
      </c>
      <c r="H85" s="125">
        <v>7264.5666666666657</v>
      </c>
      <c r="I85" s="125">
        <v>7318.7833333333328</v>
      </c>
      <c r="J85" s="125">
        <v>7368.5666666666657</v>
      </c>
      <c r="K85" s="124">
        <v>7269</v>
      </c>
      <c r="L85" s="124">
        <v>7165</v>
      </c>
      <c r="M85" s="124">
        <v>0.23566999999999999</v>
      </c>
    </row>
    <row r="86" spans="1:13">
      <c r="A86" s="66">
        <v>77</v>
      </c>
      <c r="B86" s="124" t="s">
        <v>785</v>
      </c>
      <c r="C86" s="124">
        <v>1425.1</v>
      </c>
      <c r="D86" s="125">
        <v>1418.1333333333332</v>
      </c>
      <c r="E86" s="125">
        <v>1398.2666666666664</v>
      </c>
      <c r="F86" s="125">
        <v>1371.4333333333332</v>
      </c>
      <c r="G86" s="125">
        <v>1351.5666666666664</v>
      </c>
      <c r="H86" s="125">
        <v>1444.9666666666665</v>
      </c>
      <c r="I86" s="125">
        <v>1464.8333333333333</v>
      </c>
      <c r="J86" s="125">
        <v>1491.6666666666665</v>
      </c>
      <c r="K86" s="124">
        <v>1438</v>
      </c>
      <c r="L86" s="124">
        <v>1391.3</v>
      </c>
      <c r="M86" s="124">
        <v>9.6829999999999999E-2</v>
      </c>
    </row>
    <row r="87" spans="1:13">
      <c r="A87" s="66">
        <v>78</v>
      </c>
      <c r="B87" s="124" t="s">
        <v>70</v>
      </c>
      <c r="C87" s="124">
        <v>656.95</v>
      </c>
      <c r="D87" s="125">
        <v>652.56666666666672</v>
      </c>
      <c r="E87" s="125">
        <v>646.43333333333339</v>
      </c>
      <c r="F87" s="125">
        <v>635.91666666666663</v>
      </c>
      <c r="G87" s="125">
        <v>629.7833333333333</v>
      </c>
      <c r="H87" s="125">
        <v>663.08333333333348</v>
      </c>
      <c r="I87" s="125">
        <v>669.21666666666692</v>
      </c>
      <c r="J87" s="125">
        <v>679.73333333333358</v>
      </c>
      <c r="K87" s="124">
        <v>658.7</v>
      </c>
      <c r="L87" s="124">
        <v>642.04999999999995</v>
      </c>
      <c r="M87" s="124">
        <v>5.67971</v>
      </c>
    </row>
    <row r="88" spans="1:13">
      <c r="A88" s="66">
        <v>79</v>
      </c>
      <c r="B88" s="124" t="s">
        <v>341</v>
      </c>
      <c r="C88" s="124">
        <v>792.85</v>
      </c>
      <c r="D88" s="125">
        <v>786.08333333333337</v>
      </c>
      <c r="E88" s="125">
        <v>774.81666666666672</v>
      </c>
      <c r="F88" s="125">
        <v>756.7833333333333</v>
      </c>
      <c r="G88" s="125">
        <v>745.51666666666665</v>
      </c>
      <c r="H88" s="125">
        <v>804.11666666666679</v>
      </c>
      <c r="I88" s="125">
        <v>815.38333333333344</v>
      </c>
      <c r="J88" s="125">
        <v>833.41666666666686</v>
      </c>
      <c r="K88" s="124">
        <v>797.35</v>
      </c>
      <c r="L88" s="124">
        <v>768.05</v>
      </c>
      <c r="M88" s="124">
        <v>9.9560700000000004</v>
      </c>
    </row>
    <row r="89" spans="1:13">
      <c r="A89" s="66">
        <v>80</v>
      </c>
      <c r="B89" s="124" t="s">
        <v>72</v>
      </c>
      <c r="C89" s="124">
        <v>525.04999999999995</v>
      </c>
      <c r="D89" s="125">
        <v>523.13333333333333</v>
      </c>
      <c r="E89" s="125">
        <v>517.26666666666665</v>
      </c>
      <c r="F89" s="125">
        <v>509.48333333333335</v>
      </c>
      <c r="G89" s="125">
        <v>503.61666666666667</v>
      </c>
      <c r="H89" s="125">
        <v>530.91666666666663</v>
      </c>
      <c r="I89" s="125">
        <v>536.78333333333319</v>
      </c>
      <c r="J89" s="125">
        <v>544.56666666666661</v>
      </c>
      <c r="K89" s="124">
        <v>529</v>
      </c>
      <c r="L89" s="124">
        <v>515.35</v>
      </c>
      <c r="M89" s="124">
        <v>1.88612</v>
      </c>
    </row>
    <row r="90" spans="1:13">
      <c r="A90" s="66">
        <v>81</v>
      </c>
      <c r="B90" s="124" t="s">
        <v>819</v>
      </c>
      <c r="C90" s="124">
        <v>222.6</v>
      </c>
      <c r="D90" s="125">
        <v>223.29999999999998</v>
      </c>
      <c r="E90" s="125">
        <v>219.54999999999995</v>
      </c>
      <c r="F90" s="125">
        <v>216.49999999999997</v>
      </c>
      <c r="G90" s="125">
        <v>212.74999999999994</v>
      </c>
      <c r="H90" s="125">
        <v>226.34999999999997</v>
      </c>
      <c r="I90" s="125">
        <v>230.10000000000002</v>
      </c>
      <c r="J90" s="125">
        <v>233.14999999999998</v>
      </c>
      <c r="K90" s="124">
        <v>227.05</v>
      </c>
      <c r="L90" s="124">
        <v>220.25</v>
      </c>
      <c r="M90" s="124">
        <v>24.95533</v>
      </c>
    </row>
    <row r="91" spans="1:13">
      <c r="A91" s="66">
        <v>82</v>
      </c>
      <c r="B91" s="124" t="s">
        <v>311</v>
      </c>
      <c r="C91" s="124">
        <v>86.75</v>
      </c>
      <c r="D91" s="125">
        <v>87.883333333333326</v>
      </c>
      <c r="E91" s="125">
        <v>84.666666666666657</v>
      </c>
      <c r="F91" s="125">
        <v>82.583333333333329</v>
      </c>
      <c r="G91" s="125">
        <v>79.36666666666666</v>
      </c>
      <c r="H91" s="125">
        <v>89.966666666666654</v>
      </c>
      <c r="I91" s="125">
        <v>93.183333333333323</v>
      </c>
      <c r="J91" s="125">
        <v>95.266666666666652</v>
      </c>
      <c r="K91" s="124">
        <v>91.1</v>
      </c>
      <c r="L91" s="124">
        <v>85.8</v>
      </c>
      <c r="M91" s="124">
        <v>1.6517999999999999</v>
      </c>
    </row>
    <row r="92" spans="1:13">
      <c r="A92" s="66">
        <v>83</v>
      </c>
      <c r="B92" s="124" t="s">
        <v>197</v>
      </c>
      <c r="C92" s="124">
        <v>179.35</v>
      </c>
      <c r="D92" s="125">
        <v>178.86666666666667</v>
      </c>
      <c r="E92" s="125">
        <v>177.23333333333335</v>
      </c>
      <c r="F92" s="125">
        <v>175.11666666666667</v>
      </c>
      <c r="G92" s="125">
        <v>173.48333333333335</v>
      </c>
      <c r="H92" s="125">
        <v>180.98333333333335</v>
      </c>
      <c r="I92" s="125">
        <v>182.61666666666667</v>
      </c>
      <c r="J92" s="125">
        <v>184.73333333333335</v>
      </c>
      <c r="K92" s="124">
        <v>180.5</v>
      </c>
      <c r="L92" s="124">
        <v>176.75</v>
      </c>
      <c r="M92" s="124">
        <v>1.03792</v>
      </c>
    </row>
    <row r="93" spans="1:13">
      <c r="A93" s="66">
        <v>84</v>
      </c>
      <c r="B93" s="124" t="s">
        <v>75</v>
      </c>
      <c r="C93" s="124">
        <v>940.75</v>
      </c>
      <c r="D93" s="125">
        <v>947.43333333333339</v>
      </c>
      <c r="E93" s="125">
        <v>930.31666666666683</v>
      </c>
      <c r="F93" s="125">
        <v>919.88333333333344</v>
      </c>
      <c r="G93" s="125">
        <v>902.76666666666688</v>
      </c>
      <c r="H93" s="125">
        <v>957.86666666666679</v>
      </c>
      <c r="I93" s="125">
        <v>974.98333333333335</v>
      </c>
      <c r="J93" s="125">
        <v>985.41666666666674</v>
      </c>
      <c r="K93" s="124">
        <v>964.55</v>
      </c>
      <c r="L93" s="124">
        <v>937</v>
      </c>
      <c r="M93" s="124">
        <v>23.95796</v>
      </c>
    </row>
    <row r="94" spans="1:13">
      <c r="A94" s="66">
        <v>85</v>
      </c>
      <c r="B94" s="124" t="s">
        <v>77</v>
      </c>
      <c r="C94" s="124">
        <v>2135.85</v>
      </c>
      <c r="D94" s="125">
        <v>2137.2333333333331</v>
      </c>
      <c r="E94" s="125">
        <v>2127.6666666666661</v>
      </c>
      <c r="F94" s="125">
        <v>2119.4833333333331</v>
      </c>
      <c r="G94" s="125">
        <v>2109.9166666666661</v>
      </c>
      <c r="H94" s="125">
        <v>2145.4166666666661</v>
      </c>
      <c r="I94" s="125">
        <v>2154.9833333333327</v>
      </c>
      <c r="J94" s="125">
        <v>2163.1666666666661</v>
      </c>
      <c r="K94" s="124">
        <v>2146.8000000000002</v>
      </c>
      <c r="L94" s="124">
        <v>2129.0500000000002</v>
      </c>
      <c r="M94" s="124">
        <v>21.992439999999998</v>
      </c>
    </row>
    <row r="95" spans="1:13">
      <c r="A95" s="66">
        <v>86</v>
      </c>
      <c r="B95" s="124" t="s">
        <v>74</v>
      </c>
      <c r="C95" s="124">
        <v>711.85</v>
      </c>
      <c r="D95" s="125">
        <v>701.15</v>
      </c>
      <c r="E95" s="125">
        <v>681.3</v>
      </c>
      <c r="F95" s="125">
        <v>650.75</v>
      </c>
      <c r="G95" s="125">
        <v>630.9</v>
      </c>
      <c r="H95" s="125">
        <v>731.69999999999993</v>
      </c>
      <c r="I95" s="125">
        <v>751.55000000000007</v>
      </c>
      <c r="J95" s="125">
        <v>782.09999999999991</v>
      </c>
      <c r="K95" s="124">
        <v>721</v>
      </c>
      <c r="L95" s="124">
        <v>670.6</v>
      </c>
      <c r="M95" s="124">
        <v>59.566839999999999</v>
      </c>
    </row>
    <row r="96" spans="1:13">
      <c r="A96" s="66">
        <v>87</v>
      </c>
      <c r="B96" s="124" t="s">
        <v>79</v>
      </c>
      <c r="C96" s="124">
        <v>2824.9</v>
      </c>
      <c r="D96" s="125">
        <v>2800.7999999999997</v>
      </c>
      <c r="E96" s="125">
        <v>2766.5999999999995</v>
      </c>
      <c r="F96" s="125">
        <v>2708.2999999999997</v>
      </c>
      <c r="G96" s="125">
        <v>2674.0999999999995</v>
      </c>
      <c r="H96" s="125">
        <v>2859.0999999999995</v>
      </c>
      <c r="I96" s="125">
        <v>2893.2999999999993</v>
      </c>
      <c r="J96" s="125">
        <v>2951.5999999999995</v>
      </c>
      <c r="K96" s="124">
        <v>2835</v>
      </c>
      <c r="L96" s="124">
        <v>2742.5</v>
      </c>
      <c r="M96" s="124">
        <v>8.4283699999999993</v>
      </c>
    </row>
    <row r="97" spans="1:13">
      <c r="A97" s="66">
        <v>88</v>
      </c>
      <c r="B97" s="124" t="s">
        <v>80</v>
      </c>
      <c r="C97" s="124">
        <v>331.6</v>
      </c>
      <c r="D97" s="125">
        <v>329.03333333333336</v>
      </c>
      <c r="E97" s="125">
        <v>325.06666666666672</v>
      </c>
      <c r="F97" s="125">
        <v>318.53333333333336</v>
      </c>
      <c r="G97" s="125">
        <v>314.56666666666672</v>
      </c>
      <c r="H97" s="125">
        <v>335.56666666666672</v>
      </c>
      <c r="I97" s="125">
        <v>339.5333333333333</v>
      </c>
      <c r="J97" s="125">
        <v>346.06666666666672</v>
      </c>
      <c r="K97" s="124">
        <v>333</v>
      </c>
      <c r="L97" s="124">
        <v>322.5</v>
      </c>
      <c r="M97" s="124">
        <v>9.2740399999999994</v>
      </c>
    </row>
    <row r="98" spans="1:13">
      <c r="A98" s="66">
        <v>89</v>
      </c>
      <c r="B98" s="124" t="s">
        <v>81</v>
      </c>
      <c r="C98" s="124">
        <v>203.55</v>
      </c>
      <c r="D98" s="125">
        <v>203.63333333333333</v>
      </c>
      <c r="E98" s="125">
        <v>200.91666666666666</v>
      </c>
      <c r="F98" s="125">
        <v>198.28333333333333</v>
      </c>
      <c r="G98" s="125">
        <v>195.56666666666666</v>
      </c>
      <c r="H98" s="125">
        <v>206.26666666666665</v>
      </c>
      <c r="I98" s="125">
        <v>208.98333333333335</v>
      </c>
      <c r="J98" s="125">
        <v>211.61666666666665</v>
      </c>
      <c r="K98" s="124">
        <v>206.35</v>
      </c>
      <c r="L98" s="124">
        <v>201</v>
      </c>
      <c r="M98" s="124">
        <v>76.65916</v>
      </c>
    </row>
    <row r="99" spans="1:13">
      <c r="A99" s="66">
        <v>90</v>
      </c>
      <c r="B99" s="124" t="s">
        <v>82</v>
      </c>
      <c r="C99" s="124">
        <v>242</v>
      </c>
      <c r="D99" s="125">
        <v>241.26666666666665</v>
      </c>
      <c r="E99" s="125">
        <v>239.08333333333331</v>
      </c>
      <c r="F99" s="125">
        <v>236.16666666666666</v>
      </c>
      <c r="G99" s="125">
        <v>233.98333333333332</v>
      </c>
      <c r="H99" s="125">
        <v>244.18333333333331</v>
      </c>
      <c r="I99" s="125">
        <v>246.36666666666665</v>
      </c>
      <c r="J99" s="125">
        <v>249.2833333333333</v>
      </c>
      <c r="K99" s="124">
        <v>243.45</v>
      </c>
      <c r="L99" s="124">
        <v>238.35</v>
      </c>
      <c r="M99" s="124">
        <v>32.124769999999998</v>
      </c>
    </row>
    <row r="100" spans="1:13">
      <c r="A100" s="66">
        <v>91</v>
      </c>
      <c r="B100" s="124" t="s">
        <v>83</v>
      </c>
      <c r="C100" s="124">
        <v>1750.2</v>
      </c>
      <c r="D100" s="125">
        <v>1748.8166666666666</v>
      </c>
      <c r="E100" s="125">
        <v>1742.6333333333332</v>
      </c>
      <c r="F100" s="125">
        <v>1735.0666666666666</v>
      </c>
      <c r="G100" s="125">
        <v>1728.8833333333332</v>
      </c>
      <c r="H100" s="125">
        <v>1756.3833333333332</v>
      </c>
      <c r="I100" s="125">
        <v>1762.5666666666666</v>
      </c>
      <c r="J100" s="125">
        <v>1770.1333333333332</v>
      </c>
      <c r="K100" s="124">
        <v>1755</v>
      </c>
      <c r="L100" s="124">
        <v>1741.25</v>
      </c>
      <c r="M100" s="124">
        <v>17.764720000000001</v>
      </c>
    </row>
    <row r="101" spans="1:13">
      <c r="A101" s="66">
        <v>92</v>
      </c>
      <c r="B101" s="124" t="s">
        <v>84</v>
      </c>
      <c r="C101" s="124">
        <v>260.25</v>
      </c>
      <c r="D101" s="125">
        <v>261</v>
      </c>
      <c r="E101" s="125">
        <v>255.60000000000002</v>
      </c>
      <c r="F101" s="125">
        <v>250.95000000000005</v>
      </c>
      <c r="G101" s="125">
        <v>245.55000000000007</v>
      </c>
      <c r="H101" s="125">
        <v>265.64999999999998</v>
      </c>
      <c r="I101" s="125">
        <v>271.04999999999995</v>
      </c>
      <c r="J101" s="125">
        <v>275.69999999999993</v>
      </c>
      <c r="K101" s="124">
        <v>266.39999999999998</v>
      </c>
      <c r="L101" s="124">
        <v>256.35000000000002</v>
      </c>
      <c r="M101" s="124">
        <v>20.094919999999998</v>
      </c>
    </row>
    <row r="102" spans="1:13">
      <c r="A102" s="66">
        <v>93</v>
      </c>
      <c r="B102" s="124" t="s">
        <v>2056</v>
      </c>
      <c r="C102" s="124">
        <v>45.1</v>
      </c>
      <c r="D102" s="125">
        <v>44.85</v>
      </c>
      <c r="E102" s="125">
        <v>44.25</v>
      </c>
      <c r="F102" s="125">
        <v>43.4</v>
      </c>
      <c r="G102" s="125">
        <v>42.8</v>
      </c>
      <c r="H102" s="125">
        <v>45.7</v>
      </c>
      <c r="I102" s="125">
        <v>46.300000000000011</v>
      </c>
      <c r="J102" s="125">
        <v>47.150000000000006</v>
      </c>
      <c r="K102" s="124">
        <v>45.45</v>
      </c>
      <c r="L102" s="124">
        <v>44</v>
      </c>
      <c r="M102" s="124">
        <v>17.586980000000001</v>
      </c>
    </row>
    <row r="103" spans="1:13">
      <c r="A103" s="66">
        <v>94</v>
      </c>
      <c r="B103" s="124" t="s">
        <v>76</v>
      </c>
      <c r="C103" s="124">
        <v>1979.4</v>
      </c>
      <c r="D103" s="125">
        <v>1983.3500000000001</v>
      </c>
      <c r="E103" s="125">
        <v>1964.5500000000002</v>
      </c>
      <c r="F103" s="125">
        <v>1949.7</v>
      </c>
      <c r="G103" s="125">
        <v>1930.9</v>
      </c>
      <c r="H103" s="125">
        <v>1998.2000000000003</v>
      </c>
      <c r="I103" s="125">
        <v>2017</v>
      </c>
      <c r="J103" s="125">
        <v>2031.8500000000004</v>
      </c>
      <c r="K103" s="124">
        <v>2002.15</v>
      </c>
      <c r="L103" s="124">
        <v>1968.5</v>
      </c>
      <c r="M103" s="124">
        <v>35.029200000000003</v>
      </c>
    </row>
    <row r="104" spans="1:13">
      <c r="A104" s="66">
        <v>95</v>
      </c>
      <c r="B104" s="124" t="s">
        <v>99</v>
      </c>
      <c r="C104" s="124">
        <v>289.75</v>
      </c>
      <c r="D104" s="125">
        <v>288.63333333333333</v>
      </c>
      <c r="E104" s="125">
        <v>286.26666666666665</v>
      </c>
      <c r="F104" s="125">
        <v>282.7833333333333</v>
      </c>
      <c r="G104" s="125">
        <v>280.41666666666663</v>
      </c>
      <c r="H104" s="125">
        <v>292.11666666666667</v>
      </c>
      <c r="I104" s="125">
        <v>294.48333333333335</v>
      </c>
      <c r="J104" s="125">
        <v>297.9666666666667</v>
      </c>
      <c r="K104" s="124">
        <v>291</v>
      </c>
      <c r="L104" s="124">
        <v>285.14999999999998</v>
      </c>
      <c r="M104" s="124">
        <v>103.29563</v>
      </c>
    </row>
    <row r="105" spans="1:13">
      <c r="A105" s="66">
        <v>96</v>
      </c>
      <c r="B105" s="124" t="s">
        <v>87</v>
      </c>
      <c r="C105" s="124">
        <v>369.05</v>
      </c>
      <c r="D105" s="125">
        <v>369.2166666666667</v>
      </c>
      <c r="E105" s="125">
        <v>365.93333333333339</v>
      </c>
      <c r="F105" s="125">
        <v>362.81666666666672</v>
      </c>
      <c r="G105" s="125">
        <v>359.53333333333342</v>
      </c>
      <c r="H105" s="125">
        <v>372.33333333333337</v>
      </c>
      <c r="I105" s="125">
        <v>375.61666666666667</v>
      </c>
      <c r="J105" s="125">
        <v>378.73333333333335</v>
      </c>
      <c r="K105" s="124">
        <v>372.5</v>
      </c>
      <c r="L105" s="124">
        <v>366.1</v>
      </c>
      <c r="M105" s="124">
        <v>147.56075999999999</v>
      </c>
    </row>
    <row r="106" spans="1:13">
      <c r="A106" s="66">
        <v>97</v>
      </c>
      <c r="B106" s="124" t="s">
        <v>1907</v>
      </c>
      <c r="C106" s="124">
        <v>345</v>
      </c>
      <c r="D106" s="125">
        <v>347.43333333333334</v>
      </c>
      <c r="E106" s="125">
        <v>341.01666666666665</v>
      </c>
      <c r="F106" s="125">
        <v>337.0333333333333</v>
      </c>
      <c r="G106" s="125">
        <v>330.61666666666662</v>
      </c>
      <c r="H106" s="125">
        <v>351.41666666666669</v>
      </c>
      <c r="I106" s="125">
        <v>357.83333333333331</v>
      </c>
      <c r="J106" s="125">
        <v>361.81666666666672</v>
      </c>
      <c r="K106" s="124">
        <v>353.85</v>
      </c>
      <c r="L106" s="124">
        <v>343.45</v>
      </c>
      <c r="M106" s="124">
        <v>8.7881300000000007</v>
      </c>
    </row>
    <row r="107" spans="1:13">
      <c r="A107" s="66">
        <v>98</v>
      </c>
      <c r="B107" s="124" t="s">
        <v>88</v>
      </c>
      <c r="C107" s="124">
        <v>57.1</v>
      </c>
      <c r="D107" s="125">
        <v>56.916666666666664</v>
      </c>
      <c r="E107" s="125">
        <v>56.333333333333329</v>
      </c>
      <c r="F107" s="125">
        <v>55.566666666666663</v>
      </c>
      <c r="G107" s="125">
        <v>54.983333333333327</v>
      </c>
      <c r="H107" s="125">
        <v>57.68333333333333</v>
      </c>
      <c r="I107" s="125">
        <v>58.266666666666659</v>
      </c>
      <c r="J107" s="125">
        <v>59.033333333333331</v>
      </c>
      <c r="K107" s="124">
        <v>57.5</v>
      </c>
      <c r="L107" s="124">
        <v>56.15</v>
      </c>
      <c r="M107" s="124">
        <v>42.117089999999997</v>
      </c>
    </row>
    <row r="108" spans="1:13">
      <c r="A108" s="66">
        <v>99</v>
      </c>
      <c r="B108" s="124" t="s">
        <v>3589</v>
      </c>
      <c r="C108" s="124">
        <v>46.9</v>
      </c>
      <c r="D108" s="125">
        <v>46.333333333333336</v>
      </c>
      <c r="E108" s="125">
        <v>45.56666666666667</v>
      </c>
      <c r="F108" s="125">
        <v>44.233333333333334</v>
      </c>
      <c r="G108" s="125">
        <v>43.466666666666669</v>
      </c>
      <c r="H108" s="125">
        <v>47.666666666666671</v>
      </c>
      <c r="I108" s="125">
        <v>48.433333333333337</v>
      </c>
      <c r="J108" s="125">
        <v>49.766666666666673</v>
      </c>
      <c r="K108" s="124">
        <v>47.1</v>
      </c>
      <c r="L108" s="124">
        <v>45</v>
      </c>
      <c r="M108" s="124">
        <v>147.96605</v>
      </c>
    </row>
    <row r="109" spans="1:13">
      <c r="A109" s="66">
        <v>100</v>
      </c>
      <c r="B109" s="124" t="s">
        <v>90</v>
      </c>
      <c r="C109" s="124">
        <v>42.4</v>
      </c>
      <c r="D109" s="125">
        <v>42.166666666666664</v>
      </c>
      <c r="E109" s="125">
        <v>41.583333333333329</v>
      </c>
      <c r="F109" s="125">
        <v>40.766666666666666</v>
      </c>
      <c r="G109" s="125">
        <v>40.18333333333333</v>
      </c>
      <c r="H109" s="125">
        <v>42.983333333333327</v>
      </c>
      <c r="I109" s="125">
        <v>43.566666666666656</v>
      </c>
      <c r="J109" s="125">
        <v>44.383333333333326</v>
      </c>
      <c r="K109" s="124">
        <v>42.75</v>
      </c>
      <c r="L109" s="124">
        <v>41.35</v>
      </c>
      <c r="M109" s="124">
        <v>20.480119999999999</v>
      </c>
    </row>
    <row r="110" spans="1:13">
      <c r="A110" s="66">
        <v>101</v>
      </c>
      <c r="B110" s="124" t="s">
        <v>98</v>
      </c>
      <c r="C110" s="124">
        <v>149.5</v>
      </c>
      <c r="D110" s="125">
        <v>147.83333333333334</v>
      </c>
      <c r="E110" s="125">
        <v>144.86666666666667</v>
      </c>
      <c r="F110" s="125">
        <v>140.23333333333332</v>
      </c>
      <c r="G110" s="125">
        <v>137.26666666666665</v>
      </c>
      <c r="H110" s="125">
        <v>152.4666666666667</v>
      </c>
      <c r="I110" s="125">
        <v>155.43333333333334</v>
      </c>
      <c r="J110" s="125">
        <v>160.06666666666672</v>
      </c>
      <c r="K110" s="124">
        <v>150.80000000000001</v>
      </c>
      <c r="L110" s="124">
        <v>143.19999999999999</v>
      </c>
      <c r="M110" s="124">
        <v>17.18122</v>
      </c>
    </row>
    <row r="111" spans="1:13">
      <c r="A111" s="66">
        <v>102</v>
      </c>
      <c r="B111" s="124" t="s">
        <v>89</v>
      </c>
      <c r="C111" s="124">
        <v>33.5</v>
      </c>
      <c r="D111" s="125">
        <v>33.266666666666673</v>
      </c>
      <c r="E111" s="125">
        <v>32.833333333333343</v>
      </c>
      <c r="F111" s="125">
        <v>32.166666666666671</v>
      </c>
      <c r="G111" s="125">
        <v>31.733333333333341</v>
      </c>
      <c r="H111" s="125">
        <v>33.933333333333344</v>
      </c>
      <c r="I111" s="125">
        <v>34.366666666666667</v>
      </c>
      <c r="J111" s="125">
        <v>35.033333333333346</v>
      </c>
      <c r="K111" s="124">
        <v>33.700000000000003</v>
      </c>
      <c r="L111" s="124">
        <v>32.6</v>
      </c>
      <c r="M111" s="124">
        <v>193.91011</v>
      </c>
    </row>
    <row r="112" spans="1:13">
      <c r="A112" s="66">
        <v>103</v>
      </c>
      <c r="B112" s="124" t="s">
        <v>86</v>
      </c>
      <c r="C112" s="124">
        <v>797.35</v>
      </c>
      <c r="D112" s="125">
        <v>801.01666666666677</v>
      </c>
      <c r="E112" s="125">
        <v>784.33333333333348</v>
      </c>
      <c r="F112" s="125">
        <v>771.31666666666672</v>
      </c>
      <c r="G112" s="125">
        <v>754.63333333333344</v>
      </c>
      <c r="H112" s="125">
        <v>814.03333333333353</v>
      </c>
      <c r="I112" s="125">
        <v>830.7166666666667</v>
      </c>
      <c r="J112" s="125">
        <v>843.73333333333358</v>
      </c>
      <c r="K112" s="124">
        <v>817.7</v>
      </c>
      <c r="L112" s="124">
        <v>788</v>
      </c>
      <c r="M112" s="124">
        <v>36.120060000000002</v>
      </c>
    </row>
    <row r="113" spans="1:13">
      <c r="A113" s="66">
        <v>104</v>
      </c>
      <c r="B113" s="124" t="s">
        <v>927</v>
      </c>
      <c r="C113" s="124">
        <v>248.45</v>
      </c>
      <c r="D113" s="125">
        <v>247.4</v>
      </c>
      <c r="E113" s="125">
        <v>243.8</v>
      </c>
      <c r="F113" s="125">
        <v>239.15</v>
      </c>
      <c r="G113" s="125">
        <v>235.55</v>
      </c>
      <c r="H113" s="125">
        <v>252.05</v>
      </c>
      <c r="I113" s="125">
        <v>255.64999999999998</v>
      </c>
      <c r="J113" s="125">
        <v>260.3</v>
      </c>
      <c r="K113" s="124">
        <v>251</v>
      </c>
      <c r="L113" s="124">
        <v>242.75</v>
      </c>
      <c r="M113" s="124">
        <v>16.61168</v>
      </c>
    </row>
    <row r="114" spans="1:13">
      <c r="A114" s="66">
        <v>105</v>
      </c>
      <c r="B114" s="124" t="s">
        <v>198</v>
      </c>
      <c r="C114" s="124">
        <v>137</v>
      </c>
      <c r="D114" s="125">
        <v>136.28333333333333</v>
      </c>
      <c r="E114" s="125">
        <v>134.86666666666667</v>
      </c>
      <c r="F114" s="125">
        <v>132.73333333333335</v>
      </c>
      <c r="G114" s="125">
        <v>131.31666666666669</v>
      </c>
      <c r="H114" s="125">
        <v>138.41666666666666</v>
      </c>
      <c r="I114" s="125">
        <v>139.83333333333334</v>
      </c>
      <c r="J114" s="125">
        <v>141.96666666666664</v>
      </c>
      <c r="K114" s="124">
        <v>137.69999999999999</v>
      </c>
      <c r="L114" s="124">
        <v>134.15</v>
      </c>
      <c r="M114" s="124">
        <v>22.290890000000001</v>
      </c>
    </row>
    <row r="115" spans="1:13">
      <c r="A115" s="66">
        <v>106</v>
      </c>
      <c r="B115" s="124" t="s">
        <v>97</v>
      </c>
      <c r="C115" s="124">
        <v>135.94999999999999</v>
      </c>
      <c r="D115" s="125">
        <v>136.20000000000002</v>
      </c>
      <c r="E115" s="125">
        <v>135.10000000000002</v>
      </c>
      <c r="F115" s="125">
        <v>134.25</v>
      </c>
      <c r="G115" s="125">
        <v>133.15</v>
      </c>
      <c r="H115" s="125">
        <v>137.05000000000004</v>
      </c>
      <c r="I115" s="125">
        <v>138.15</v>
      </c>
      <c r="J115" s="125">
        <v>139.00000000000006</v>
      </c>
      <c r="K115" s="124">
        <v>137.30000000000001</v>
      </c>
      <c r="L115" s="124">
        <v>135.35</v>
      </c>
      <c r="M115" s="124">
        <v>71.209789999999998</v>
      </c>
    </row>
    <row r="116" spans="1:13">
      <c r="A116" s="66">
        <v>107</v>
      </c>
      <c r="B116" s="124" t="s">
        <v>92</v>
      </c>
      <c r="C116" s="124">
        <v>282.8</v>
      </c>
      <c r="D116" s="125">
        <v>282.93333333333334</v>
      </c>
      <c r="E116" s="125">
        <v>278.9666666666667</v>
      </c>
      <c r="F116" s="125">
        <v>275.13333333333338</v>
      </c>
      <c r="G116" s="125">
        <v>271.16666666666674</v>
      </c>
      <c r="H116" s="125">
        <v>286.76666666666665</v>
      </c>
      <c r="I116" s="125">
        <v>290.73333333333323</v>
      </c>
      <c r="J116" s="125">
        <v>294.56666666666661</v>
      </c>
      <c r="K116" s="124">
        <v>286.89999999999998</v>
      </c>
      <c r="L116" s="124">
        <v>279.10000000000002</v>
      </c>
      <c r="M116" s="124">
        <v>10.020949999999999</v>
      </c>
    </row>
    <row r="117" spans="1:13">
      <c r="A117" s="66">
        <v>108</v>
      </c>
      <c r="B117" s="124" t="s">
        <v>94</v>
      </c>
      <c r="C117" s="124">
        <v>1501.6</v>
      </c>
      <c r="D117" s="125">
        <v>1494.2666666666667</v>
      </c>
      <c r="E117" s="125">
        <v>1482.3333333333333</v>
      </c>
      <c r="F117" s="125">
        <v>1463.0666666666666</v>
      </c>
      <c r="G117" s="125">
        <v>1451.1333333333332</v>
      </c>
      <c r="H117" s="125">
        <v>1513.5333333333333</v>
      </c>
      <c r="I117" s="125">
        <v>1525.4666666666667</v>
      </c>
      <c r="J117" s="125">
        <v>1544.7333333333333</v>
      </c>
      <c r="K117" s="124">
        <v>1506.2</v>
      </c>
      <c r="L117" s="124">
        <v>1475</v>
      </c>
      <c r="M117" s="124">
        <v>26.663889999999999</v>
      </c>
    </row>
    <row r="118" spans="1:13">
      <c r="A118" s="66">
        <v>109</v>
      </c>
      <c r="B118" s="124" t="s">
        <v>1228</v>
      </c>
      <c r="C118" s="124">
        <v>1632.15</v>
      </c>
      <c r="D118" s="125">
        <v>1597.7166666666665</v>
      </c>
      <c r="E118" s="125">
        <v>1546.4333333333329</v>
      </c>
      <c r="F118" s="125">
        <v>1460.7166666666665</v>
      </c>
      <c r="G118" s="125">
        <v>1409.4333333333329</v>
      </c>
      <c r="H118" s="125">
        <v>1683.4333333333329</v>
      </c>
      <c r="I118" s="125">
        <v>1734.7166666666662</v>
      </c>
      <c r="J118" s="125">
        <v>1820.4333333333329</v>
      </c>
      <c r="K118" s="124">
        <v>1649</v>
      </c>
      <c r="L118" s="124">
        <v>1512</v>
      </c>
      <c r="M118" s="124">
        <v>2.7165699999999999</v>
      </c>
    </row>
    <row r="119" spans="1:13">
      <c r="A119" s="66">
        <v>110</v>
      </c>
      <c r="B119" s="124" t="s">
        <v>95</v>
      </c>
      <c r="C119" s="124">
        <v>745.35</v>
      </c>
      <c r="D119" s="125">
        <v>742.7833333333333</v>
      </c>
      <c r="E119" s="125">
        <v>736.56666666666661</v>
      </c>
      <c r="F119" s="125">
        <v>727.7833333333333</v>
      </c>
      <c r="G119" s="125">
        <v>721.56666666666661</v>
      </c>
      <c r="H119" s="125">
        <v>751.56666666666661</v>
      </c>
      <c r="I119" s="125">
        <v>757.7833333333333</v>
      </c>
      <c r="J119" s="125">
        <v>766.56666666666661</v>
      </c>
      <c r="K119" s="124">
        <v>749</v>
      </c>
      <c r="L119" s="124">
        <v>734</v>
      </c>
      <c r="M119" s="124">
        <v>67.233750000000001</v>
      </c>
    </row>
    <row r="120" spans="1:13">
      <c r="A120" s="66">
        <v>111</v>
      </c>
      <c r="B120" s="124" t="s">
        <v>930</v>
      </c>
      <c r="C120" s="124">
        <v>1120.6500000000001</v>
      </c>
      <c r="D120" s="125">
        <v>1099.1000000000001</v>
      </c>
      <c r="E120" s="125">
        <v>1068.2000000000003</v>
      </c>
      <c r="F120" s="125">
        <v>1015.7500000000002</v>
      </c>
      <c r="G120" s="125">
        <v>984.85000000000036</v>
      </c>
      <c r="H120" s="125">
        <v>1151.5500000000002</v>
      </c>
      <c r="I120" s="125">
        <v>1182.4500000000003</v>
      </c>
      <c r="J120" s="125">
        <v>1234.9000000000001</v>
      </c>
      <c r="K120" s="124">
        <v>1130</v>
      </c>
      <c r="L120" s="124">
        <v>1046.6500000000001</v>
      </c>
      <c r="M120" s="124">
        <v>22.414739999999998</v>
      </c>
    </row>
    <row r="121" spans="1:13">
      <c r="A121" s="66">
        <v>112</v>
      </c>
      <c r="B121" s="124" t="s">
        <v>199</v>
      </c>
      <c r="C121" s="124">
        <v>772.85</v>
      </c>
      <c r="D121" s="125">
        <v>770.44999999999993</v>
      </c>
      <c r="E121" s="125">
        <v>763.49999999999989</v>
      </c>
      <c r="F121" s="125">
        <v>754.15</v>
      </c>
      <c r="G121" s="125">
        <v>747.19999999999993</v>
      </c>
      <c r="H121" s="125">
        <v>779.79999999999984</v>
      </c>
      <c r="I121" s="125">
        <v>786.74999999999989</v>
      </c>
      <c r="J121" s="125">
        <v>796.0999999999998</v>
      </c>
      <c r="K121" s="124">
        <v>777.4</v>
      </c>
      <c r="L121" s="124">
        <v>761.1</v>
      </c>
      <c r="M121" s="124">
        <v>1.01789</v>
      </c>
    </row>
    <row r="122" spans="1:13">
      <c r="A122" s="66">
        <v>113</v>
      </c>
      <c r="B122" s="124" t="s">
        <v>103</v>
      </c>
      <c r="C122" s="124">
        <v>68.8</v>
      </c>
      <c r="D122" s="125">
        <v>68.366666666666674</v>
      </c>
      <c r="E122" s="125">
        <v>67.733333333333348</v>
      </c>
      <c r="F122" s="125">
        <v>66.666666666666671</v>
      </c>
      <c r="G122" s="125">
        <v>66.033333333333346</v>
      </c>
      <c r="H122" s="125">
        <v>69.433333333333351</v>
      </c>
      <c r="I122" s="125">
        <v>70.066666666666677</v>
      </c>
      <c r="J122" s="125">
        <v>71.133333333333354</v>
      </c>
      <c r="K122" s="124">
        <v>69</v>
      </c>
      <c r="L122" s="124">
        <v>67.3</v>
      </c>
      <c r="M122" s="124">
        <v>2.5386600000000001</v>
      </c>
    </row>
    <row r="123" spans="1:13">
      <c r="A123" s="66">
        <v>114</v>
      </c>
      <c r="B123" s="124" t="s">
        <v>104</v>
      </c>
      <c r="C123" s="124">
        <v>278</v>
      </c>
      <c r="D123" s="125">
        <v>279.05</v>
      </c>
      <c r="E123" s="125">
        <v>273.5</v>
      </c>
      <c r="F123" s="125">
        <v>269</v>
      </c>
      <c r="G123" s="125">
        <v>263.45</v>
      </c>
      <c r="H123" s="125">
        <v>283.55</v>
      </c>
      <c r="I123" s="125">
        <v>289.10000000000008</v>
      </c>
      <c r="J123" s="125">
        <v>293.60000000000002</v>
      </c>
      <c r="K123" s="124">
        <v>284.60000000000002</v>
      </c>
      <c r="L123" s="124">
        <v>274.55</v>
      </c>
      <c r="M123" s="124">
        <v>50.062190000000001</v>
      </c>
    </row>
    <row r="124" spans="1:13">
      <c r="A124" s="66">
        <v>115</v>
      </c>
      <c r="B124" s="124" t="s">
        <v>100</v>
      </c>
      <c r="C124" s="124">
        <v>137.75</v>
      </c>
      <c r="D124" s="125">
        <v>139.23333333333335</v>
      </c>
      <c r="E124" s="125">
        <v>134.1166666666667</v>
      </c>
      <c r="F124" s="125">
        <v>130.48333333333335</v>
      </c>
      <c r="G124" s="125">
        <v>125.3666666666667</v>
      </c>
      <c r="H124" s="125">
        <v>142.8666666666667</v>
      </c>
      <c r="I124" s="125">
        <v>147.98333333333338</v>
      </c>
      <c r="J124" s="125">
        <v>151.6166666666667</v>
      </c>
      <c r="K124" s="124">
        <v>144.35</v>
      </c>
      <c r="L124" s="124">
        <v>135.6</v>
      </c>
      <c r="M124" s="124">
        <v>145.22792000000001</v>
      </c>
    </row>
    <row r="125" spans="1:13">
      <c r="A125" s="66">
        <v>116</v>
      </c>
      <c r="B125" s="124" t="s">
        <v>105</v>
      </c>
      <c r="C125" s="124">
        <v>1167.1500000000001</v>
      </c>
      <c r="D125" s="125">
        <v>1175.05</v>
      </c>
      <c r="E125" s="125">
        <v>1152.0999999999999</v>
      </c>
      <c r="F125" s="125">
        <v>1137.05</v>
      </c>
      <c r="G125" s="125">
        <v>1114.0999999999999</v>
      </c>
      <c r="H125" s="125">
        <v>1190.0999999999999</v>
      </c>
      <c r="I125" s="125">
        <v>1213.0500000000002</v>
      </c>
      <c r="J125" s="125">
        <v>1228.0999999999999</v>
      </c>
      <c r="K125" s="124">
        <v>1198</v>
      </c>
      <c r="L125" s="124">
        <v>1160</v>
      </c>
      <c r="M125" s="124">
        <v>29.12125</v>
      </c>
    </row>
    <row r="126" spans="1:13">
      <c r="A126" s="66">
        <v>117</v>
      </c>
      <c r="B126" s="124" t="s">
        <v>1000</v>
      </c>
      <c r="C126" s="124">
        <v>734.5</v>
      </c>
      <c r="D126" s="125">
        <v>725.61666666666667</v>
      </c>
      <c r="E126" s="125">
        <v>711.73333333333335</v>
      </c>
      <c r="F126" s="125">
        <v>688.9666666666667</v>
      </c>
      <c r="G126" s="125">
        <v>675.08333333333337</v>
      </c>
      <c r="H126" s="125">
        <v>748.38333333333333</v>
      </c>
      <c r="I126" s="125">
        <v>762.26666666666677</v>
      </c>
      <c r="J126" s="125">
        <v>785.0333333333333</v>
      </c>
      <c r="K126" s="124">
        <v>739.5</v>
      </c>
      <c r="L126" s="124">
        <v>702.85</v>
      </c>
      <c r="M126" s="124">
        <v>4.2913600000000001</v>
      </c>
    </row>
    <row r="127" spans="1:13">
      <c r="A127" s="66">
        <v>118</v>
      </c>
      <c r="B127" s="124" t="s">
        <v>203</v>
      </c>
      <c r="C127" s="124">
        <v>92.3</v>
      </c>
      <c r="D127" s="125">
        <v>91.733333333333334</v>
      </c>
      <c r="E127" s="125">
        <v>90.766666666666666</v>
      </c>
      <c r="F127" s="125">
        <v>89.233333333333334</v>
      </c>
      <c r="G127" s="125">
        <v>88.266666666666666</v>
      </c>
      <c r="H127" s="125">
        <v>93.266666666666666</v>
      </c>
      <c r="I127" s="125">
        <v>94.233333333333334</v>
      </c>
      <c r="J127" s="125">
        <v>95.766666666666666</v>
      </c>
      <c r="K127" s="124">
        <v>92.7</v>
      </c>
      <c r="L127" s="124">
        <v>90.2</v>
      </c>
      <c r="M127" s="124">
        <v>6.2955399999999999</v>
      </c>
    </row>
    <row r="128" spans="1:13">
      <c r="A128" s="66">
        <v>119</v>
      </c>
      <c r="B128" s="124" t="s">
        <v>107</v>
      </c>
      <c r="C128" s="124">
        <v>1291.75</v>
      </c>
      <c r="D128" s="125">
        <v>1290.9333333333332</v>
      </c>
      <c r="E128" s="125">
        <v>1273.9166666666663</v>
      </c>
      <c r="F128" s="125">
        <v>1256.083333333333</v>
      </c>
      <c r="G128" s="125">
        <v>1239.0666666666662</v>
      </c>
      <c r="H128" s="125">
        <v>1308.7666666666664</v>
      </c>
      <c r="I128" s="125">
        <v>1325.7833333333333</v>
      </c>
      <c r="J128" s="125">
        <v>1343.6166666666666</v>
      </c>
      <c r="K128" s="124">
        <v>1307.95</v>
      </c>
      <c r="L128" s="124">
        <v>1273.0999999999999</v>
      </c>
      <c r="M128" s="124">
        <v>90.726799999999997</v>
      </c>
    </row>
    <row r="129" spans="1:13">
      <c r="A129" s="66">
        <v>120</v>
      </c>
      <c r="B129" s="124" t="s">
        <v>109</v>
      </c>
      <c r="C129" s="124">
        <v>137</v>
      </c>
      <c r="D129" s="125">
        <v>137.71666666666667</v>
      </c>
      <c r="E129" s="125">
        <v>134.48333333333335</v>
      </c>
      <c r="F129" s="125">
        <v>131.96666666666667</v>
      </c>
      <c r="G129" s="125">
        <v>128.73333333333335</v>
      </c>
      <c r="H129" s="125">
        <v>140.23333333333335</v>
      </c>
      <c r="I129" s="125">
        <v>143.46666666666664</v>
      </c>
      <c r="J129" s="125">
        <v>145.98333333333335</v>
      </c>
      <c r="K129" s="124">
        <v>140.94999999999999</v>
      </c>
      <c r="L129" s="124">
        <v>135.19999999999999</v>
      </c>
      <c r="M129" s="124">
        <v>157.51497000000001</v>
      </c>
    </row>
    <row r="130" spans="1:13">
      <c r="A130" s="66">
        <v>121</v>
      </c>
      <c r="B130" s="124" t="s">
        <v>110</v>
      </c>
      <c r="C130" s="124">
        <v>475.2</v>
      </c>
      <c r="D130" s="125">
        <v>471.88333333333338</v>
      </c>
      <c r="E130" s="125">
        <v>465.91666666666674</v>
      </c>
      <c r="F130" s="125">
        <v>456.63333333333338</v>
      </c>
      <c r="G130" s="125">
        <v>450.66666666666674</v>
      </c>
      <c r="H130" s="125">
        <v>481.16666666666674</v>
      </c>
      <c r="I130" s="125">
        <v>487.13333333333333</v>
      </c>
      <c r="J130" s="125">
        <v>496.41666666666674</v>
      </c>
      <c r="K130" s="124">
        <v>477.85</v>
      </c>
      <c r="L130" s="124">
        <v>462.6</v>
      </c>
      <c r="M130" s="124">
        <v>12.987259999999999</v>
      </c>
    </row>
    <row r="131" spans="1:13">
      <c r="A131" s="66">
        <v>122</v>
      </c>
      <c r="B131" s="124" t="s">
        <v>111</v>
      </c>
      <c r="C131" s="124">
        <v>1301.1500000000001</v>
      </c>
      <c r="D131" s="125">
        <v>1306.9166666666667</v>
      </c>
      <c r="E131" s="125">
        <v>1292.3333333333335</v>
      </c>
      <c r="F131" s="125">
        <v>1283.5166666666667</v>
      </c>
      <c r="G131" s="125">
        <v>1268.9333333333334</v>
      </c>
      <c r="H131" s="125">
        <v>1315.7333333333336</v>
      </c>
      <c r="I131" s="125">
        <v>1330.3166666666671</v>
      </c>
      <c r="J131" s="125">
        <v>1339.1333333333337</v>
      </c>
      <c r="K131" s="124">
        <v>1321.5</v>
      </c>
      <c r="L131" s="124">
        <v>1298.0999999999999</v>
      </c>
      <c r="M131" s="124">
        <v>25.449780000000001</v>
      </c>
    </row>
    <row r="132" spans="1:13">
      <c r="A132" s="66">
        <v>123</v>
      </c>
      <c r="B132" s="124" t="s">
        <v>112</v>
      </c>
      <c r="C132" s="124">
        <v>865.45</v>
      </c>
      <c r="D132" s="125">
        <v>862.94999999999993</v>
      </c>
      <c r="E132" s="125">
        <v>853.49999999999989</v>
      </c>
      <c r="F132" s="125">
        <v>841.55</v>
      </c>
      <c r="G132" s="125">
        <v>832.09999999999991</v>
      </c>
      <c r="H132" s="125">
        <v>874.89999999999986</v>
      </c>
      <c r="I132" s="125">
        <v>884.34999999999991</v>
      </c>
      <c r="J132" s="125">
        <v>896.29999999999984</v>
      </c>
      <c r="K132" s="124">
        <v>872.4</v>
      </c>
      <c r="L132" s="124">
        <v>851</v>
      </c>
      <c r="M132" s="124">
        <v>12.58723</v>
      </c>
    </row>
    <row r="133" spans="1:13">
      <c r="A133" s="66">
        <v>124</v>
      </c>
      <c r="B133" s="124" t="s">
        <v>119</v>
      </c>
      <c r="C133" s="124">
        <v>65259.6</v>
      </c>
      <c r="D133" s="125">
        <v>65508.816666666673</v>
      </c>
      <c r="E133" s="125">
        <v>64850.78333333334</v>
      </c>
      <c r="F133" s="125">
        <v>64441.966666666667</v>
      </c>
      <c r="G133" s="125">
        <v>63783.933333333334</v>
      </c>
      <c r="H133" s="125">
        <v>65917.633333333346</v>
      </c>
      <c r="I133" s="125">
        <v>66575.666666666686</v>
      </c>
      <c r="J133" s="125">
        <v>66984.483333333352</v>
      </c>
      <c r="K133" s="124">
        <v>66166.850000000006</v>
      </c>
      <c r="L133" s="124">
        <v>65100</v>
      </c>
      <c r="M133" s="124">
        <v>4.6969999999999998E-2</v>
      </c>
    </row>
    <row r="134" spans="1:13">
      <c r="A134" s="66">
        <v>125</v>
      </c>
      <c r="B134" s="124" t="s">
        <v>1840</v>
      </c>
      <c r="C134" s="124">
        <v>906</v>
      </c>
      <c r="D134" s="125">
        <v>907.30000000000007</v>
      </c>
      <c r="E134" s="125">
        <v>899.60000000000014</v>
      </c>
      <c r="F134" s="125">
        <v>893.2</v>
      </c>
      <c r="G134" s="125">
        <v>885.50000000000011</v>
      </c>
      <c r="H134" s="125">
        <v>913.70000000000016</v>
      </c>
      <c r="I134" s="125">
        <v>921.4000000000002</v>
      </c>
      <c r="J134" s="125">
        <v>927.80000000000018</v>
      </c>
      <c r="K134" s="124">
        <v>915</v>
      </c>
      <c r="L134" s="124">
        <v>900.9</v>
      </c>
      <c r="M134" s="124">
        <v>2.8949500000000001</v>
      </c>
    </row>
    <row r="135" spans="1:13">
      <c r="A135" s="66">
        <v>126</v>
      </c>
      <c r="B135" s="124" t="s">
        <v>114</v>
      </c>
      <c r="C135" s="124">
        <v>436.7</v>
      </c>
      <c r="D135" s="125">
        <v>437.8</v>
      </c>
      <c r="E135" s="125">
        <v>432.1</v>
      </c>
      <c r="F135" s="125">
        <v>427.5</v>
      </c>
      <c r="G135" s="125">
        <v>421.8</v>
      </c>
      <c r="H135" s="125">
        <v>442.40000000000003</v>
      </c>
      <c r="I135" s="125">
        <v>448.09999999999997</v>
      </c>
      <c r="J135" s="125">
        <v>452.70000000000005</v>
      </c>
      <c r="K135" s="124">
        <v>443.5</v>
      </c>
      <c r="L135" s="124">
        <v>433.2</v>
      </c>
      <c r="M135" s="124">
        <v>12.431150000000001</v>
      </c>
    </row>
    <row r="136" spans="1:13">
      <c r="A136" s="66">
        <v>127</v>
      </c>
      <c r="B136" s="124" t="s">
        <v>113</v>
      </c>
      <c r="C136" s="124">
        <v>708.5</v>
      </c>
      <c r="D136" s="125">
        <v>713.7833333333333</v>
      </c>
      <c r="E136" s="125">
        <v>699.86666666666656</v>
      </c>
      <c r="F136" s="125">
        <v>691.23333333333323</v>
      </c>
      <c r="G136" s="125">
        <v>677.31666666666649</v>
      </c>
      <c r="H136" s="125">
        <v>722.41666666666663</v>
      </c>
      <c r="I136" s="125">
        <v>736.33333333333337</v>
      </c>
      <c r="J136" s="125">
        <v>744.9666666666667</v>
      </c>
      <c r="K136" s="124">
        <v>727.7</v>
      </c>
      <c r="L136" s="124">
        <v>705.15</v>
      </c>
      <c r="M136" s="124">
        <v>50.972850000000001</v>
      </c>
    </row>
    <row r="137" spans="1:13">
      <c r="A137" s="66">
        <v>128</v>
      </c>
      <c r="B137" s="124" t="s">
        <v>1130</v>
      </c>
      <c r="C137" s="124">
        <v>98.95</v>
      </c>
      <c r="D137" s="125">
        <v>98.90000000000002</v>
      </c>
      <c r="E137" s="125">
        <v>98.150000000000034</v>
      </c>
      <c r="F137" s="125">
        <v>97.350000000000009</v>
      </c>
      <c r="G137" s="125">
        <v>96.600000000000023</v>
      </c>
      <c r="H137" s="125">
        <v>99.700000000000045</v>
      </c>
      <c r="I137" s="125">
        <v>100.45000000000002</v>
      </c>
      <c r="J137" s="125">
        <v>101.25000000000006</v>
      </c>
      <c r="K137" s="124">
        <v>99.65</v>
      </c>
      <c r="L137" s="124">
        <v>98.1</v>
      </c>
      <c r="M137" s="124">
        <v>19.29372</v>
      </c>
    </row>
    <row r="138" spans="1:13">
      <c r="A138" s="66">
        <v>129</v>
      </c>
      <c r="B138" s="124" t="s">
        <v>1195</v>
      </c>
      <c r="C138" s="124">
        <v>69.05</v>
      </c>
      <c r="D138" s="125">
        <v>69.166666666666671</v>
      </c>
      <c r="E138" s="125">
        <v>68.63333333333334</v>
      </c>
      <c r="F138" s="125">
        <v>68.216666666666669</v>
      </c>
      <c r="G138" s="125">
        <v>67.683333333333337</v>
      </c>
      <c r="H138" s="125">
        <v>69.583333333333343</v>
      </c>
      <c r="I138" s="125">
        <v>70.116666666666674</v>
      </c>
      <c r="J138" s="125">
        <v>70.533333333333346</v>
      </c>
      <c r="K138" s="124">
        <v>69.7</v>
      </c>
      <c r="L138" s="124">
        <v>68.75</v>
      </c>
      <c r="M138" s="124">
        <v>8.2858300000000007</v>
      </c>
    </row>
    <row r="139" spans="1:13">
      <c r="A139" s="66">
        <v>130</v>
      </c>
      <c r="B139" s="124" t="s">
        <v>240</v>
      </c>
      <c r="C139" s="124">
        <v>375.55</v>
      </c>
      <c r="D139" s="125">
        <v>375.34999999999997</v>
      </c>
      <c r="E139" s="125">
        <v>370.74999999999994</v>
      </c>
      <c r="F139" s="125">
        <v>365.95</v>
      </c>
      <c r="G139" s="125">
        <v>361.34999999999997</v>
      </c>
      <c r="H139" s="125">
        <v>380.14999999999992</v>
      </c>
      <c r="I139" s="125">
        <v>384.74999999999994</v>
      </c>
      <c r="J139" s="125">
        <v>389.5499999999999</v>
      </c>
      <c r="K139" s="124">
        <v>379.95</v>
      </c>
      <c r="L139" s="124">
        <v>370.55</v>
      </c>
      <c r="M139" s="124">
        <v>11.43741</v>
      </c>
    </row>
    <row r="140" spans="1:13">
      <c r="A140" s="66">
        <v>131</v>
      </c>
      <c r="B140" s="124" t="s">
        <v>115</v>
      </c>
      <c r="C140" s="124">
        <v>7068.85</v>
      </c>
      <c r="D140" s="125">
        <v>7101.1166666666659</v>
      </c>
      <c r="E140" s="125">
        <v>7022.2333333333318</v>
      </c>
      <c r="F140" s="125">
        <v>6975.6166666666659</v>
      </c>
      <c r="G140" s="125">
        <v>6896.7333333333318</v>
      </c>
      <c r="H140" s="125">
        <v>7147.7333333333318</v>
      </c>
      <c r="I140" s="125">
        <v>7226.616666666665</v>
      </c>
      <c r="J140" s="125">
        <v>7273.2333333333318</v>
      </c>
      <c r="K140" s="124">
        <v>7180</v>
      </c>
      <c r="L140" s="124">
        <v>7054.5</v>
      </c>
      <c r="M140" s="124">
        <v>8.9652100000000008</v>
      </c>
    </row>
    <row r="141" spans="1:13">
      <c r="A141" s="66">
        <v>132</v>
      </c>
      <c r="B141" s="124" t="s">
        <v>352</v>
      </c>
      <c r="C141" s="124">
        <v>436.2</v>
      </c>
      <c r="D141" s="125">
        <v>437.43333333333334</v>
      </c>
      <c r="E141" s="125">
        <v>429.91666666666669</v>
      </c>
      <c r="F141" s="125">
        <v>423.63333333333333</v>
      </c>
      <c r="G141" s="125">
        <v>416.11666666666667</v>
      </c>
      <c r="H141" s="125">
        <v>443.7166666666667</v>
      </c>
      <c r="I141" s="125">
        <v>451.23333333333335</v>
      </c>
      <c r="J141" s="125">
        <v>457.51666666666671</v>
      </c>
      <c r="K141" s="124">
        <v>444.95</v>
      </c>
      <c r="L141" s="124">
        <v>431.15</v>
      </c>
      <c r="M141" s="124">
        <v>4.9603799999999998</v>
      </c>
    </row>
    <row r="142" spans="1:13">
      <c r="A142" s="66">
        <v>133</v>
      </c>
      <c r="B142" s="124" t="s">
        <v>117</v>
      </c>
      <c r="C142" s="124">
        <v>921.1</v>
      </c>
      <c r="D142" s="125">
        <v>911.5</v>
      </c>
      <c r="E142" s="125">
        <v>889</v>
      </c>
      <c r="F142" s="125">
        <v>856.9</v>
      </c>
      <c r="G142" s="125">
        <v>834.4</v>
      </c>
      <c r="H142" s="125">
        <v>943.6</v>
      </c>
      <c r="I142" s="125">
        <v>966.1</v>
      </c>
      <c r="J142" s="125">
        <v>998.2</v>
      </c>
      <c r="K142" s="124">
        <v>934</v>
      </c>
      <c r="L142" s="124">
        <v>879.4</v>
      </c>
      <c r="M142" s="124">
        <v>39.340179999999997</v>
      </c>
    </row>
    <row r="143" spans="1:13">
      <c r="A143" s="66">
        <v>134</v>
      </c>
      <c r="B143" s="124" t="s">
        <v>118</v>
      </c>
      <c r="C143" s="124">
        <v>162.55000000000001</v>
      </c>
      <c r="D143" s="125">
        <v>161.81666666666669</v>
      </c>
      <c r="E143" s="125">
        <v>160.33333333333337</v>
      </c>
      <c r="F143" s="125">
        <v>158.11666666666667</v>
      </c>
      <c r="G143" s="125">
        <v>156.63333333333335</v>
      </c>
      <c r="H143" s="125">
        <v>164.03333333333339</v>
      </c>
      <c r="I143" s="125">
        <v>165.51666666666668</v>
      </c>
      <c r="J143" s="125">
        <v>167.73333333333341</v>
      </c>
      <c r="K143" s="124">
        <v>163.30000000000001</v>
      </c>
      <c r="L143" s="124">
        <v>159.6</v>
      </c>
      <c r="M143" s="124">
        <v>28.73143</v>
      </c>
    </row>
    <row r="144" spans="1:13">
      <c r="A144" s="66">
        <v>135</v>
      </c>
      <c r="B144" s="124" t="s">
        <v>204</v>
      </c>
      <c r="C144" s="124">
        <v>871.2</v>
      </c>
      <c r="D144" s="125">
        <v>869.93333333333339</v>
      </c>
      <c r="E144" s="125">
        <v>864.36666666666679</v>
      </c>
      <c r="F144" s="125">
        <v>857.53333333333342</v>
      </c>
      <c r="G144" s="125">
        <v>851.96666666666681</v>
      </c>
      <c r="H144" s="125">
        <v>876.76666666666677</v>
      </c>
      <c r="I144" s="125">
        <v>882.33333333333337</v>
      </c>
      <c r="J144" s="125">
        <v>889.16666666666674</v>
      </c>
      <c r="K144" s="124">
        <v>875.5</v>
      </c>
      <c r="L144" s="124">
        <v>863.1</v>
      </c>
      <c r="M144" s="124">
        <v>1.8559000000000001</v>
      </c>
    </row>
    <row r="145" spans="1:13">
      <c r="A145" s="66">
        <v>136</v>
      </c>
      <c r="B145" s="124" t="s">
        <v>1211</v>
      </c>
      <c r="C145" s="124">
        <v>542.4</v>
      </c>
      <c r="D145" s="125">
        <v>542.4</v>
      </c>
      <c r="E145" s="125">
        <v>535.04999999999995</v>
      </c>
      <c r="F145" s="125">
        <v>527.69999999999993</v>
      </c>
      <c r="G145" s="125">
        <v>520.34999999999991</v>
      </c>
      <c r="H145" s="125">
        <v>549.75</v>
      </c>
      <c r="I145" s="125">
        <v>557.10000000000014</v>
      </c>
      <c r="J145" s="125">
        <v>564.45000000000005</v>
      </c>
      <c r="K145" s="124">
        <v>549.75</v>
      </c>
      <c r="L145" s="124">
        <v>535.04999999999995</v>
      </c>
      <c r="M145" s="124">
        <v>7.5776700000000003</v>
      </c>
    </row>
    <row r="146" spans="1:13">
      <c r="A146" s="66">
        <v>137</v>
      </c>
      <c r="B146" s="124" t="s">
        <v>374</v>
      </c>
      <c r="C146" s="124">
        <v>689.85</v>
      </c>
      <c r="D146" s="125">
        <v>685.94999999999993</v>
      </c>
      <c r="E146" s="125">
        <v>678.89999999999986</v>
      </c>
      <c r="F146" s="125">
        <v>667.94999999999993</v>
      </c>
      <c r="G146" s="125">
        <v>660.89999999999986</v>
      </c>
      <c r="H146" s="125">
        <v>696.89999999999986</v>
      </c>
      <c r="I146" s="125">
        <v>703.94999999999982</v>
      </c>
      <c r="J146" s="125">
        <v>714.89999999999986</v>
      </c>
      <c r="K146" s="124">
        <v>693</v>
      </c>
      <c r="L146" s="124">
        <v>675</v>
      </c>
      <c r="M146" s="124">
        <v>0.81525000000000003</v>
      </c>
    </row>
    <row r="147" spans="1:13">
      <c r="A147" s="66">
        <v>138</v>
      </c>
      <c r="B147" s="124" t="s">
        <v>367</v>
      </c>
      <c r="C147" s="124">
        <v>57.65</v>
      </c>
      <c r="D147" s="125">
        <v>57.383333333333326</v>
      </c>
      <c r="E147" s="125">
        <v>56.566666666666649</v>
      </c>
      <c r="F147" s="125">
        <v>55.48333333333332</v>
      </c>
      <c r="G147" s="125">
        <v>54.666666666666643</v>
      </c>
      <c r="H147" s="125">
        <v>58.466666666666654</v>
      </c>
      <c r="I147" s="125">
        <v>59.283333333333331</v>
      </c>
      <c r="J147" s="125">
        <v>60.36666666666666</v>
      </c>
      <c r="K147" s="124">
        <v>58.2</v>
      </c>
      <c r="L147" s="124">
        <v>56.3</v>
      </c>
      <c r="M147" s="124">
        <v>55.392220000000002</v>
      </c>
    </row>
    <row r="148" spans="1:13">
      <c r="A148" s="66">
        <v>139</v>
      </c>
      <c r="B148" s="124" t="s">
        <v>120</v>
      </c>
      <c r="C148" s="124">
        <v>25.4</v>
      </c>
      <c r="D148" s="125">
        <v>25.416666666666668</v>
      </c>
      <c r="E148" s="125">
        <v>25.233333333333334</v>
      </c>
      <c r="F148" s="125">
        <v>25.066666666666666</v>
      </c>
      <c r="G148" s="125">
        <v>24.883333333333333</v>
      </c>
      <c r="H148" s="125">
        <v>25.583333333333336</v>
      </c>
      <c r="I148" s="125">
        <v>25.766666666666666</v>
      </c>
      <c r="J148" s="125">
        <v>25.933333333333337</v>
      </c>
      <c r="K148" s="124">
        <v>25.6</v>
      </c>
      <c r="L148" s="124">
        <v>25.25</v>
      </c>
      <c r="M148" s="124">
        <v>44.737319999999997</v>
      </c>
    </row>
    <row r="149" spans="1:13">
      <c r="A149" s="66">
        <v>140</v>
      </c>
      <c r="B149" s="124" t="s">
        <v>121</v>
      </c>
      <c r="C149" s="124">
        <v>90.55</v>
      </c>
      <c r="D149" s="125">
        <v>90.216666666666654</v>
      </c>
      <c r="E149" s="125">
        <v>89.583333333333314</v>
      </c>
      <c r="F149" s="125">
        <v>88.61666666666666</v>
      </c>
      <c r="G149" s="125">
        <v>87.98333333333332</v>
      </c>
      <c r="H149" s="125">
        <v>91.183333333333309</v>
      </c>
      <c r="I149" s="125">
        <v>91.816666666666663</v>
      </c>
      <c r="J149" s="125">
        <v>92.783333333333303</v>
      </c>
      <c r="K149" s="124">
        <v>90.85</v>
      </c>
      <c r="L149" s="124">
        <v>89.25</v>
      </c>
      <c r="M149" s="124">
        <v>15.03387</v>
      </c>
    </row>
    <row r="150" spans="1:13">
      <c r="A150" s="66">
        <v>141</v>
      </c>
      <c r="B150" s="124" t="s">
        <v>122</v>
      </c>
      <c r="C150" s="124">
        <v>142.80000000000001</v>
      </c>
      <c r="D150" s="125">
        <v>142.9</v>
      </c>
      <c r="E150" s="125">
        <v>141.9</v>
      </c>
      <c r="F150" s="125">
        <v>141</v>
      </c>
      <c r="G150" s="125">
        <v>140</v>
      </c>
      <c r="H150" s="125">
        <v>143.80000000000001</v>
      </c>
      <c r="I150" s="125">
        <v>144.80000000000001</v>
      </c>
      <c r="J150" s="125">
        <v>145.70000000000002</v>
      </c>
      <c r="K150" s="124">
        <v>143.9</v>
      </c>
      <c r="L150" s="124">
        <v>142</v>
      </c>
      <c r="M150" s="124">
        <v>58.953609999999998</v>
      </c>
    </row>
    <row r="151" spans="1:13">
      <c r="A151" s="66">
        <v>142</v>
      </c>
      <c r="B151" s="124" t="s">
        <v>1226</v>
      </c>
      <c r="C151" s="124">
        <v>60.7</v>
      </c>
      <c r="D151" s="125">
        <v>60.5</v>
      </c>
      <c r="E151" s="125">
        <v>60</v>
      </c>
      <c r="F151" s="125">
        <v>59.3</v>
      </c>
      <c r="G151" s="125">
        <v>58.8</v>
      </c>
      <c r="H151" s="125">
        <v>61.2</v>
      </c>
      <c r="I151" s="125">
        <v>61.7</v>
      </c>
      <c r="J151" s="125">
        <v>62.400000000000006</v>
      </c>
      <c r="K151" s="124">
        <v>61</v>
      </c>
      <c r="L151" s="124">
        <v>59.8</v>
      </c>
      <c r="M151" s="124">
        <v>29.188800000000001</v>
      </c>
    </row>
    <row r="152" spans="1:13">
      <c r="A152" s="66">
        <v>143</v>
      </c>
      <c r="B152" s="124" t="s">
        <v>1277</v>
      </c>
      <c r="C152" s="124">
        <v>447.75</v>
      </c>
      <c r="D152" s="125">
        <v>446.2166666666667</v>
      </c>
      <c r="E152" s="125">
        <v>442.63333333333338</v>
      </c>
      <c r="F152" s="125">
        <v>437.51666666666671</v>
      </c>
      <c r="G152" s="125">
        <v>433.93333333333339</v>
      </c>
      <c r="H152" s="125">
        <v>451.33333333333337</v>
      </c>
      <c r="I152" s="125">
        <v>454.91666666666663</v>
      </c>
      <c r="J152" s="125">
        <v>460.03333333333336</v>
      </c>
      <c r="K152" s="124">
        <v>449.8</v>
      </c>
      <c r="L152" s="124">
        <v>441.1</v>
      </c>
      <c r="M152" s="124">
        <v>3.7452700000000001</v>
      </c>
    </row>
    <row r="153" spans="1:13">
      <c r="A153" s="66">
        <v>144</v>
      </c>
      <c r="B153" s="124" t="s">
        <v>124</v>
      </c>
      <c r="C153" s="124">
        <v>144.35</v>
      </c>
      <c r="D153" s="125">
        <v>144.80000000000001</v>
      </c>
      <c r="E153" s="125">
        <v>143.60000000000002</v>
      </c>
      <c r="F153" s="125">
        <v>142.85000000000002</v>
      </c>
      <c r="G153" s="125">
        <v>141.65000000000003</v>
      </c>
      <c r="H153" s="125">
        <v>145.55000000000001</v>
      </c>
      <c r="I153" s="125">
        <v>146.75</v>
      </c>
      <c r="J153" s="125">
        <v>147.5</v>
      </c>
      <c r="K153" s="124">
        <v>146</v>
      </c>
      <c r="L153" s="124">
        <v>144.05000000000001</v>
      </c>
      <c r="M153" s="124">
        <v>41.133510000000001</v>
      </c>
    </row>
    <row r="154" spans="1:13">
      <c r="A154" s="66">
        <v>145</v>
      </c>
      <c r="B154" s="124" t="s">
        <v>205</v>
      </c>
      <c r="C154" s="124">
        <v>170.5</v>
      </c>
      <c r="D154" s="125">
        <v>171.1</v>
      </c>
      <c r="E154" s="125">
        <v>169.45</v>
      </c>
      <c r="F154" s="125">
        <v>168.4</v>
      </c>
      <c r="G154" s="125">
        <v>166.75</v>
      </c>
      <c r="H154" s="125">
        <v>172.14999999999998</v>
      </c>
      <c r="I154" s="125">
        <v>173.8</v>
      </c>
      <c r="J154" s="125">
        <v>174.84999999999997</v>
      </c>
      <c r="K154" s="124">
        <v>172.75</v>
      </c>
      <c r="L154" s="124">
        <v>170.05</v>
      </c>
      <c r="M154" s="124">
        <v>4.0853799999999998</v>
      </c>
    </row>
    <row r="155" spans="1:13">
      <c r="A155" s="66">
        <v>146</v>
      </c>
      <c r="B155" s="124" t="s">
        <v>123</v>
      </c>
      <c r="C155" s="124">
        <v>3684.8</v>
      </c>
      <c r="D155" s="125">
        <v>3702.7666666666664</v>
      </c>
      <c r="E155" s="125">
        <v>3645.5333333333328</v>
      </c>
      <c r="F155" s="125">
        <v>3606.2666666666664</v>
      </c>
      <c r="G155" s="125">
        <v>3549.0333333333328</v>
      </c>
      <c r="H155" s="125">
        <v>3742.0333333333328</v>
      </c>
      <c r="I155" s="125">
        <v>3799.2666666666664</v>
      </c>
      <c r="J155" s="125">
        <v>3838.5333333333328</v>
      </c>
      <c r="K155" s="124">
        <v>3760</v>
      </c>
      <c r="L155" s="124">
        <v>3663.5</v>
      </c>
      <c r="M155" s="124">
        <v>0.66635</v>
      </c>
    </row>
    <row r="156" spans="1:13">
      <c r="A156" s="66">
        <v>147</v>
      </c>
      <c r="B156" s="124" t="s">
        <v>349</v>
      </c>
      <c r="C156" s="124">
        <v>76.5</v>
      </c>
      <c r="D156" s="125">
        <v>76.2</v>
      </c>
      <c r="E156" s="125">
        <v>74.7</v>
      </c>
      <c r="F156" s="125">
        <v>72.900000000000006</v>
      </c>
      <c r="G156" s="125">
        <v>71.400000000000006</v>
      </c>
      <c r="H156" s="125">
        <v>78</v>
      </c>
      <c r="I156" s="125">
        <v>79.5</v>
      </c>
      <c r="J156" s="125">
        <v>81.3</v>
      </c>
      <c r="K156" s="124">
        <v>77.7</v>
      </c>
      <c r="L156" s="124">
        <v>74.400000000000006</v>
      </c>
      <c r="M156" s="124">
        <v>77.463080000000005</v>
      </c>
    </row>
    <row r="157" spans="1:13">
      <c r="A157" s="66">
        <v>148</v>
      </c>
      <c r="B157" s="124" t="s">
        <v>1331</v>
      </c>
      <c r="C157" s="124">
        <v>863.5</v>
      </c>
      <c r="D157" s="125">
        <v>858.4</v>
      </c>
      <c r="E157" s="125">
        <v>851.84999999999991</v>
      </c>
      <c r="F157" s="125">
        <v>840.19999999999993</v>
      </c>
      <c r="G157" s="125">
        <v>833.64999999999986</v>
      </c>
      <c r="H157" s="125">
        <v>870.05</v>
      </c>
      <c r="I157" s="125">
        <v>876.59999999999991</v>
      </c>
      <c r="J157" s="125">
        <v>888.25</v>
      </c>
      <c r="K157" s="124">
        <v>864.95</v>
      </c>
      <c r="L157" s="124">
        <v>846.75</v>
      </c>
      <c r="M157" s="124">
        <v>0.37109999999999999</v>
      </c>
    </row>
    <row r="158" spans="1:13">
      <c r="A158" s="66">
        <v>149</v>
      </c>
      <c r="B158" s="124" t="s">
        <v>1926</v>
      </c>
      <c r="C158" s="124">
        <v>878.5</v>
      </c>
      <c r="D158" s="125">
        <v>878.7833333333333</v>
      </c>
      <c r="E158" s="125">
        <v>870.96666666666658</v>
      </c>
      <c r="F158" s="125">
        <v>863.43333333333328</v>
      </c>
      <c r="G158" s="125">
        <v>855.61666666666656</v>
      </c>
      <c r="H158" s="125">
        <v>886.31666666666661</v>
      </c>
      <c r="I158" s="125">
        <v>894.13333333333321</v>
      </c>
      <c r="J158" s="125">
        <v>901.66666666666663</v>
      </c>
      <c r="K158" s="124">
        <v>886.6</v>
      </c>
      <c r="L158" s="124">
        <v>871.25</v>
      </c>
      <c r="M158" s="124">
        <v>0.51212000000000002</v>
      </c>
    </row>
    <row r="159" spans="1:13">
      <c r="A159" s="66">
        <v>150</v>
      </c>
      <c r="B159" s="124" t="s">
        <v>229</v>
      </c>
      <c r="C159" s="124">
        <v>22590.55</v>
      </c>
      <c r="D159" s="125">
        <v>22696.483333333334</v>
      </c>
      <c r="E159" s="125">
        <v>22309.066666666666</v>
      </c>
      <c r="F159" s="125">
        <v>22027.583333333332</v>
      </c>
      <c r="G159" s="125">
        <v>21640.166666666664</v>
      </c>
      <c r="H159" s="125">
        <v>22977.966666666667</v>
      </c>
      <c r="I159" s="125">
        <v>23365.383333333331</v>
      </c>
      <c r="J159" s="125">
        <v>23646.866666666669</v>
      </c>
      <c r="K159" s="124">
        <v>23083.9</v>
      </c>
      <c r="L159" s="124">
        <v>22415</v>
      </c>
      <c r="M159" s="124">
        <v>1.4108099999999999</v>
      </c>
    </row>
    <row r="160" spans="1:13">
      <c r="A160" s="66">
        <v>151</v>
      </c>
      <c r="B160" s="124" t="s">
        <v>126</v>
      </c>
      <c r="C160" s="124">
        <v>222.95</v>
      </c>
      <c r="D160" s="125">
        <v>222.61666666666665</v>
      </c>
      <c r="E160" s="125">
        <v>218.3833333333333</v>
      </c>
      <c r="F160" s="125">
        <v>213.81666666666666</v>
      </c>
      <c r="G160" s="125">
        <v>209.58333333333331</v>
      </c>
      <c r="H160" s="125">
        <v>227.18333333333328</v>
      </c>
      <c r="I160" s="125">
        <v>231.41666666666663</v>
      </c>
      <c r="J160" s="125">
        <v>235.98333333333326</v>
      </c>
      <c r="K160" s="124">
        <v>226.85</v>
      </c>
      <c r="L160" s="124">
        <v>218.05</v>
      </c>
      <c r="M160" s="124">
        <v>81.084450000000004</v>
      </c>
    </row>
    <row r="161" spans="1:13">
      <c r="A161" s="66">
        <v>152</v>
      </c>
      <c r="B161" s="124" t="s">
        <v>206</v>
      </c>
      <c r="C161" s="124">
        <v>1152.8</v>
      </c>
      <c r="D161" s="125">
        <v>1155.25</v>
      </c>
      <c r="E161" s="125">
        <v>1143</v>
      </c>
      <c r="F161" s="125">
        <v>1133.2</v>
      </c>
      <c r="G161" s="125">
        <v>1120.95</v>
      </c>
      <c r="H161" s="125">
        <v>1165.05</v>
      </c>
      <c r="I161" s="125">
        <v>1177.3</v>
      </c>
      <c r="J161" s="125">
        <v>1187.0999999999999</v>
      </c>
      <c r="K161" s="124">
        <v>1167.5</v>
      </c>
      <c r="L161" s="124">
        <v>1145.45</v>
      </c>
      <c r="M161" s="124">
        <v>5.5306699999999998</v>
      </c>
    </row>
    <row r="162" spans="1:13">
      <c r="A162" s="66">
        <v>153</v>
      </c>
      <c r="B162" s="124" t="s">
        <v>207</v>
      </c>
      <c r="C162" s="124">
        <v>2339.15</v>
      </c>
      <c r="D162" s="125">
        <v>2314.7000000000003</v>
      </c>
      <c r="E162" s="125">
        <v>2285.4500000000007</v>
      </c>
      <c r="F162" s="125">
        <v>2231.7500000000005</v>
      </c>
      <c r="G162" s="125">
        <v>2202.5000000000009</v>
      </c>
      <c r="H162" s="125">
        <v>2368.4000000000005</v>
      </c>
      <c r="I162" s="125">
        <v>2397.6499999999996</v>
      </c>
      <c r="J162" s="125">
        <v>2451.3500000000004</v>
      </c>
      <c r="K162" s="124">
        <v>2343.9499999999998</v>
      </c>
      <c r="L162" s="124">
        <v>2261</v>
      </c>
      <c r="M162" s="124">
        <v>4.0751200000000001</v>
      </c>
    </row>
    <row r="163" spans="1:13">
      <c r="A163" s="66">
        <v>154</v>
      </c>
      <c r="B163" s="124" t="s">
        <v>127</v>
      </c>
      <c r="C163" s="124">
        <v>101.05</v>
      </c>
      <c r="D163" s="125">
        <v>102.23333333333335</v>
      </c>
      <c r="E163" s="125">
        <v>99.466666666666697</v>
      </c>
      <c r="F163" s="125">
        <v>97.883333333333354</v>
      </c>
      <c r="G163" s="125">
        <v>95.116666666666703</v>
      </c>
      <c r="H163" s="125">
        <v>103.81666666666669</v>
      </c>
      <c r="I163" s="125">
        <v>106.58333333333334</v>
      </c>
      <c r="J163" s="125">
        <v>108.16666666666669</v>
      </c>
      <c r="K163" s="124">
        <v>105</v>
      </c>
      <c r="L163" s="124">
        <v>100.65</v>
      </c>
      <c r="M163" s="124">
        <v>78.605310000000003</v>
      </c>
    </row>
    <row r="164" spans="1:13">
      <c r="A164" s="66">
        <v>155</v>
      </c>
      <c r="B164" s="124" t="s">
        <v>129</v>
      </c>
      <c r="C164" s="124">
        <v>189.7</v>
      </c>
      <c r="D164" s="125">
        <v>189.81666666666669</v>
      </c>
      <c r="E164" s="125">
        <v>188.38333333333338</v>
      </c>
      <c r="F164" s="125">
        <v>187.06666666666669</v>
      </c>
      <c r="G164" s="125">
        <v>185.63333333333338</v>
      </c>
      <c r="H164" s="125">
        <v>191.13333333333338</v>
      </c>
      <c r="I164" s="125">
        <v>192.56666666666672</v>
      </c>
      <c r="J164" s="125">
        <v>193.88333333333338</v>
      </c>
      <c r="K164" s="124">
        <v>191.25</v>
      </c>
      <c r="L164" s="124">
        <v>188.5</v>
      </c>
      <c r="M164" s="124">
        <v>20.123190000000001</v>
      </c>
    </row>
    <row r="165" spans="1:13">
      <c r="A165" s="66">
        <v>156</v>
      </c>
      <c r="B165" s="124" t="s">
        <v>1361</v>
      </c>
      <c r="C165" s="124">
        <v>214.35</v>
      </c>
      <c r="D165" s="125">
        <v>211.9</v>
      </c>
      <c r="E165" s="125">
        <v>207.8</v>
      </c>
      <c r="F165" s="125">
        <v>201.25</v>
      </c>
      <c r="G165" s="125">
        <v>197.15</v>
      </c>
      <c r="H165" s="125">
        <v>218.45000000000002</v>
      </c>
      <c r="I165" s="125">
        <v>222.54999999999998</v>
      </c>
      <c r="J165" s="125">
        <v>229.10000000000002</v>
      </c>
      <c r="K165" s="124">
        <v>216</v>
      </c>
      <c r="L165" s="124">
        <v>205.35</v>
      </c>
      <c r="M165" s="124">
        <v>3.5439400000000001</v>
      </c>
    </row>
    <row r="166" spans="1:13">
      <c r="A166" s="66">
        <v>157</v>
      </c>
      <c r="B166" s="124" t="s">
        <v>208</v>
      </c>
      <c r="C166" s="124">
        <v>9987.9500000000007</v>
      </c>
      <c r="D166" s="125">
        <v>9982.2833333333328</v>
      </c>
      <c r="E166" s="125">
        <v>9914.5666666666657</v>
      </c>
      <c r="F166" s="125">
        <v>9841.1833333333325</v>
      </c>
      <c r="G166" s="125">
        <v>9773.4666666666653</v>
      </c>
      <c r="H166" s="125">
        <v>10055.666666666666</v>
      </c>
      <c r="I166" s="125">
        <v>10123.383333333333</v>
      </c>
      <c r="J166" s="125">
        <v>10196.766666666666</v>
      </c>
      <c r="K166" s="124">
        <v>10050</v>
      </c>
      <c r="L166" s="124">
        <v>9908.9</v>
      </c>
      <c r="M166" s="124">
        <v>8.1300000000000001E-3</v>
      </c>
    </row>
    <row r="167" spans="1:13">
      <c r="A167" s="66">
        <v>158</v>
      </c>
      <c r="B167" s="124" t="s">
        <v>128</v>
      </c>
      <c r="C167" s="124">
        <v>78.599999999999994</v>
      </c>
      <c r="D167" s="125">
        <v>79.133333333333326</v>
      </c>
      <c r="E167" s="125">
        <v>77.766666666666652</v>
      </c>
      <c r="F167" s="125">
        <v>76.933333333333323</v>
      </c>
      <c r="G167" s="125">
        <v>75.566666666666649</v>
      </c>
      <c r="H167" s="125">
        <v>79.966666666666654</v>
      </c>
      <c r="I167" s="125">
        <v>81.333333333333329</v>
      </c>
      <c r="J167" s="125">
        <v>82.166666666666657</v>
      </c>
      <c r="K167" s="124">
        <v>80.5</v>
      </c>
      <c r="L167" s="124">
        <v>78.3</v>
      </c>
      <c r="M167" s="124">
        <v>173.46422999999999</v>
      </c>
    </row>
    <row r="168" spans="1:13">
      <c r="A168" s="66">
        <v>159</v>
      </c>
      <c r="B168" s="124" t="s">
        <v>1887</v>
      </c>
      <c r="C168" s="124">
        <v>575.1</v>
      </c>
      <c r="D168" s="125">
        <v>578.43333333333339</v>
      </c>
      <c r="E168" s="125">
        <v>567.91666666666674</v>
      </c>
      <c r="F168" s="125">
        <v>560.73333333333335</v>
      </c>
      <c r="G168" s="125">
        <v>550.2166666666667</v>
      </c>
      <c r="H168" s="125">
        <v>585.61666666666679</v>
      </c>
      <c r="I168" s="125">
        <v>596.13333333333344</v>
      </c>
      <c r="J168" s="125">
        <v>603.31666666666683</v>
      </c>
      <c r="K168" s="124">
        <v>588.95000000000005</v>
      </c>
      <c r="L168" s="124">
        <v>571.25</v>
      </c>
      <c r="M168" s="124">
        <v>16.188770000000002</v>
      </c>
    </row>
    <row r="169" spans="1:13">
      <c r="A169" s="66">
        <v>160</v>
      </c>
      <c r="B169" s="124" t="s">
        <v>1373</v>
      </c>
      <c r="C169" s="124">
        <v>584.25</v>
      </c>
      <c r="D169" s="125">
        <v>583.19999999999993</v>
      </c>
      <c r="E169" s="125">
        <v>576.54999999999984</v>
      </c>
      <c r="F169" s="125">
        <v>568.84999999999991</v>
      </c>
      <c r="G169" s="125">
        <v>562.19999999999982</v>
      </c>
      <c r="H169" s="125">
        <v>590.89999999999986</v>
      </c>
      <c r="I169" s="125">
        <v>597.54999999999995</v>
      </c>
      <c r="J169" s="125">
        <v>605.24999999999989</v>
      </c>
      <c r="K169" s="124">
        <v>589.85</v>
      </c>
      <c r="L169" s="124">
        <v>575.5</v>
      </c>
      <c r="M169" s="124">
        <v>0.93508000000000002</v>
      </c>
    </row>
    <row r="170" spans="1:13">
      <c r="A170" s="66">
        <v>161</v>
      </c>
      <c r="B170" s="124" t="s">
        <v>133</v>
      </c>
      <c r="C170" s="124">
        <v>206.9</v>
      </c>
      <c r="D170" s="125">
        <v>206.61666666666667</v>
      </c>
      <c r="E170" s="125">
        <v>202.53333333333336</v>
      </c>
      <c r="F170" s="125">
        <v>198.16666666666669</v>
      </c>
      <c r="G170" s="125">
        <v>194.08333333333337</v>
      </c>
      <c r="H170" s="125">
        <v>210.98333333333335</v>
      </c>
      <c r="I170" s="125">
        <v>215.06666666666666</v>
      </c>
      <c r="J170" s="125">
        <v>219.43333333333334</v>
      </c>
      <c r="K170" s="124">
        <v>210.7</v>
      </c>
      <c r="L170" s="124">
        <v>202.25</v>
      </c>
      <c r="M170" s="124">
        <v>54.498190000000001</v>
      </c>
    </row>
    <row r="171" spans="1:13">
      <c r="A171" s="66">
        <v>162</v>
      </c>
      <c r="B171" s="124" t="s">
        <v>131</v>
      </c>
      <c r="C171" s="124">
        <v>13.35</v>
      </c>
      <c r="D171" s="125">
        <v>13.216666666666667</v>
      </c>
      <c r="E171" s="125">
        <v>12.983333333333334</v>
      </c>
      <c r="F171" s="125">
        <v>12.616666666666667</v>
      </c>
      <c r="G171" s="125">
        <v>12.383333333333335</v>
      </c>
      <c r="H171" s="125">
        <v>13.583333333333334</v>
      </c>
      <c r="I171" s="125">
        <v>13.816666666666665</v>
      </c>
      <c r="J171" s="125">
        <v>14.183333333333334</v>
      </c>
      <c r="K171" s="124">
        <v>13.45</v>
      </c>
      <c r="L171" s="124">
        <v>12.85</v>
      </c>
      <c r="M171" s="124">
        <v>599.54052000000001</v>
      </c>
    </row>
    <row r="172" spans="1:13">
      <c r="A172" s="66">
        <v>163</v>
      </c>
      <c r="B172" s="124" t="s">
        <v>134</v>
      </c>
      <c r="C172" s="124">
        <v>1235.1500000000001</v>
      </c>
      <c r="D172" s="125">
        <v>1233.9000000000001</v>
      </c>
      <c r="E172" s="125">
        <v>1220.8500000000001</v>
      </c>
      <c r="F172" s="125">
        <v>1206.55</v>
      </c>
      <c r="G172" s="125">
        <v>1193.5</v>
      </c>
      <c r="H172" s="125">
        <v>1248.2000000000003</v>
      </c>
      <c r="I172" s="125">
        <v>1261.2500000000005</v>
      </c>
      <c r="J172" s="125">
        <v>1275.5500000000004</v>
      </c>
      <c r="K172" s="124">
        <v>1246.95</v>
      </c>
      <c r="L172" s="124">
        <v>1219.5999999999999</v>
      </c>
      <c r="M172" s="124">
        <v>165.52819</v>
      </c>
    </row>
    <row r="173" spans="1:13">
      <c r="A173" s="66">
        <v>164</v>
      </c>
      <c r="B173" s="124" t="s">
        <v>135</v>
      </c>
      <c r="C173" s="124">
        <v>279.3</v>
      </c>
      <c r="D173" s="125">
        <v>283.23333333333329</v>
      </c>
      <c r="E173" s="125">
        <v>272.46666666666658</v>
      </c>
      <c r="F173" s="125">
        <v>265.63333333333327</v>
      </c>
      <c r="G173" s="125">
        <v>254.86666666666656</v>
      </c>
      <c r="H173" s="125">
        <v>290.06666666666661</v>
      </c>
      <c r="I173" s="125">
        <v>300.83333333333337</v>
      </c>
      <c r="J173" s="125">
        <v>307.66666666666663</v>
      </c>
      <c r="K173" s="124">
        <v>294</v>
      </c>
      <c r="L173" s="124">
        <v>276.39999999999998</v>
      </c>
      <c r="M173" s="124">
        <v>51.432299999999998</v>
      </c>
    </row>
    <row r="174" spans="1:13">
      <c r="A174" s="66">
        <v>165</v>
      </c>
      <c r="B174" s="124" t="s">
        <v>136</v>
      </c>
      <c r="C174" s="124">
        <v>28.15</v>
      </c>
      <c r="D174" s="125">
        <v>27.933333333333334</v>
      </c>
      <c r="E174" s="125">
        <v>27.616666666666667</v>
      </c>
      <c r="F174" s="125">
        <v>27.083333333333332</v>
      </c>
      <c r="G174" s="125">
        <v>26.766666666666666</v>
      </c>
      <c r="H174" s="125">
        <v>28.466666666666669</v>
      </c>
      <c r="I174" s="125">
        <v>28.783333333333339</v>
      </c>
      <c r="J174" s="125">
        <v>29.31666666666667</v>
      </c>
      <c r="K174" s="124">
        <v>28.25</v>
      </c>
      <c r="L174" s="124">
        <v>27.4</v>
      </c>
      <c r="M174" s="124">
        <v>55.692529999999998</v>
      </c>
    </row>
    <row r="175" spans="1:13">
      <c r="A175" s="66">
        <v>166</v>
      </c>
      <c r="B175" s="124" t="s">
        <v>132</v>
      </c>
      <c r="C175" s="124">
        <v>122.95</v>
      </c>
      <c r="D175" s="125">
        <v>122.39999999999999</v>
      </c>
      <c r="E175" s="125">
        <v>120.84999999999998</v>
      </c>
      <c r="F175" s="125">
        <v>118.74999999999999</v>
      </c>
      <c r="G175" s="125">
        <v>117.19999999999997</v>
      </c>
      <c r="H175" s="125">
        <v>124.49999999999999</v>
      </c>
      <c r="I175" s="125">
        <v>126.05</v>
      </c>
      <c r="J175" s="125">
        <v>128.14999999999998</v>
      </c>
      <c r="K175" s="124">
        <v>123.95</v>
      </c>
      <c r="L175" s="124">
        <v>120.3</v>
      </c>
      <c r="M175" s="124">
        <v>45.06861</v>
      </c>
    </row>
    <row r="176" spans="1:13">
      <c r="A176" s="66">
        <v>167</v>
      </c>
      <c r="B176" s="124" t="s">
        <v>228</v>
      </c>
      <c r="C176" s="124">
        <v>2073.1999999999998</v>
      </c>
      <c r="D176" s="125">
        <v>2054.75</v>
      </c>
      <c r="E176" s="125">
        <v>2028.5</v>
      </c>
      <c r="F176" s="125">
        <v>1983.8</v>
      </c>
      <c r="G176" s="125">
        <v>1957.55</v>
      </c>
      <c r="H176" s="125">
        <v>2099.4499999999998</v>
      </c>
      <c r="I176" s="125">
        <v>2125.6999999999998</v>
      </c>
      <c r="J176" s="125">
        <v>2170.4</v>
      </c>
      <c r="K176" s="124">
        <v>2081</v>
      </c>
      <c r="L176" s="124">
        <v>2010.05</v>
      </c>
      <c r="M176" s="124">
        <v>2.5225900000000001</v>
      </c>
    </row>
    <row r="177" spans="1:13">
      <c r="A177" s="66">
        <v>168</v>
      </c>
      <c r="B177" s="124" t="s">
        <v>210</v>
      </c>
      <c r="C177" s="124">
        <v>15917.55</v>
      </c>
      <c r="D177" s="125">
        <v>15780.516666666668</v>
      </c>
      <c r="E177" s="125">
        <v>15362.033333333336</v>
      </c>
      <c r="F177" s="125">
        <v>14806.516666666668</v>
      </c>
      <c r="G177" s="125">
        <v>14388.033333333336</v>
      </c>
      <c r="H177" s="125">
        <v>16336.033333333336</v>
      </c>
      <c r="I177" s="125">
        <v>16754.51666666667</v>
      </c>
      <c r="J177" s="125">
        <v>17310.033333333336</v>
      </c>
      <c r="K177" s="124">
        <v>16199</v>
      </c>
      <c r="L177" s="124">
        <v>15225</v>
      </c>
      <c r="M177" s="124">
        <v>0.97794000000000003</v>
      </c>
    </row>
    <row r="178" spans="1:13">
      <c r="A178" s="66">
        <v>169</v>
      </c>
      <c r="B178" s="124" t="s">
        <v>140</v>
      </c>
      <c r="C178" s="124">
        <v>1096.1500000000001</v>
      </c>
      <c r="D178" s="125">
        <v>1102.6166666666666</v>
      </c>
      <c r="E178" s="125">
        <v>1082.6333333333332</v>
      </c>
      <c r="F178" s="125">
        <v>1069.1166666666666</v>
      </c>
      <c r="G178" s="125">
        <v>1049.1333333333332</v>
      </c>
      <c r="H178" s="125">
        <v>1116.1333333333332</v>
      </c>
      <c r="I178" s="125">
        <v>1136.1166666666663</v>
      </c>
      <c r="J178" s="125">
        <v>1149.6333333333332</v>
      </c>
      <c r="K178" s="124">
        <v>1122.5999999999999</v>
      </c>
      <c r="L178" s="124">
        <v>1089.0999999999999</v>
      </c>
      <c r="M178" s="124">
        <v>14.61298</v>
      </c>
    </row>
    <row r="179" spans="1:13">
      <c r="A179" s="66">
        <v>170</v>
      </c>
      <c r="B179" s="124" t="s">
        <v>139</v>
      </c>
      <c r="C179" s="124">
        <v>1049.5</v>
      </c>
      <c r="D179" s="125">
        <v>1048.8</v>
      </c>
      <c r="E179" s="125">
        <v>1037.6999999999998</v>
      </c>
      <c r="F179" s="125">
        <v>1025.8999999999999</v>
      </c>
      <c r="G179" s="125">
        <v>1014.7999999999997</v>
      </c>
      <c r="H179" s="125">
        <v>1060.5999999999999</v>
      </c>
      <c r="I179" s="125">
        <v>1071.6999999999998</v>
      </c>
      <c r="J179" s="125">
        <v>1083.5</v>
      </c>
      <c r="K179" s="124">
        <v>1059.9000000000001</v>
      </c>
      <c r="L179" s="124">
        <v>1037</v>
      </c>
      <c r="M179" s="124">
        <v>4.0408400000000002</v>
      </c>
    </row>
    <row r="180" spans="1:13">
      <c r="A180" s="66">
        <v>171</v>
      </c>
      <c r="B180" s="124" t="s">
        <v>138</v>
      </c>
      <c r="C180" s="124">
        <v>290.25</v>
      </c>
      <c r="D180" s="125">
        <v>290.48333333333335</v>
      </c>
      <c r="E180" s="125">
        <v>287.9666666666667</v>
      </c>
      <c r="F180" s="125">
        <v>285.68333333333334</v>
      </c>
      <c r="G180" s="125">
        <v>283.16666666666669</v>
      </c>
      <c r="H180" s="125">
        <v>292.76666666666671</v>
      </c>
      <c r="I180" s="125">
        <v>295.28333333333336</v>
      </c>
      <c r="J180" s="125">
        <v>297.56666666666672</v>
      </c>
      <c r="K180" s="124">
        <v>293</v>
      </c>
      <c r="L180" s="124">
        <v>288.2</v>
      </c>
      <c r="M180" s="124">
        <v>112.97989</v>
      </c>
    </row>
    <row r="181" spans="1:13">
      <c r="A181" s="66">
        <v>172</v>
      </c>
      <c r="B181" s="124" t="s">
        <v>137</v>
      </c>
      <c r="C181" s="124">
        <v>48.25</v>
      </c>
      <c r="D181" s="125">
        <v>48.300000000000004</v>
      </c>
      <c r="E181" s="125">
        <v>47.300000000000011</v>
      </c>
      <c r="F181" s="125">
        <v>46.350000000000009</v>
      </c>
      <c r="G181" s="125">
        <v>45.350000000000016</v>
      </c>
      <c r="H181" s="125">
        <v>49.250000000000007</v>
      </c>
      <c r="I181" s="125">
        <v>50.249999999999993</v>
      </c>
      <c r="J181" s="125">
        <v>51.2</v>
      </c>
      <c r="K181" s="124">
        <v>49.3</v>
      </c>
      <c r="L181" s="124">
        <v>47.35</v>
      </c>
      <c r="M181" s="124">
        <v>130.38399999999999</v>
      </c>
    </row>
    <row r="182" spans="1:13">
      <c r="A182" s="66">
        <v>173</v>
      </c>
      <c r="B182" s="124" t="s">
        <v>1549</v>
      </c>
      <c r="C182" s="124">
        <v>176.8</v>
      </c>
      <c r="D182" s="125">
        <v>179.56666666666669</v>
      </c>
      <c r="E182" s="125">
        <v>172.33333333333337</v>
      </c>
      <c r="F182" s="125">
        <v>167.86666666666667</v>
      </c>
      <c r="G182" s="125">
        <v>160.63333333333335</v>
      </c>
      <c r="H182" s="125">
        <v>184.03333333333339</v>
      </c>
      <c r="I182" s="125">
        <v>191.26666666666668</v>
      </c>
      <c r="J182" s="125">
        <v>195.73333333333341</v>
      </c>
      <c r="K182" s="124">
        <v>186.8</v>
      </c>
      <c r="L182" s="124">
        <v>175.1</v>
      </c>
      <c r="M182" s="124">
        <v>92.359369999999998</v>
      </c>
    </row>
    <row r="183" spans="1:13">
      <c r="A183" s="66">
        <v>174</v>
      </c>
      <c r="B183" s="124" t="s">
        <v>142</v>
      </c>
      <c r="C183" s="124">
        <v>418.95</v>
      </c>
      <c r="D183" s="125">
        <v>417.2833333333333</v>
      </c>
      <c r="E183" s="125">
        <v>411.06666666666661</v>
      </c>
      <c r="F183" s="125">
        <v>403.18333333333328</v>
      </c>
      <c r="G183" s="125">
        <v>396.96666666666658</v>
      </c>
      <c r="H183" s="125">
        <v>425.16666666666663</v>
      </c>
      <c r="I183" s="125">
        <v>431.38333333333333</v>
      </c>
      <c r="J183" s="125">
        <v>439.26666666666665</v>
      </c>
      <c r="K183" s="124">
        <v>423.5</v>
      </c>
      <c r="L183" s="124">
        <v>409.4</v>
      </c>
      <c r="M183" s="124">
        <v>382.55365</v>
      </c>
    </row>
    <row r="184" spans="1:13">
      <c r="A184" s="66">
        <v>175</v>
      </c>
      <c r="B184" s="124" t="s">
        <v>143</v>
      </c>
      <c r="C184" s="124">
        <v>519.25</v>
      </c>
      <c r="D184" s="125">
        <v>517.5</v>
      </c>
      <c r="E184" s="125">
        <v>511.79999999999995</v>
      </c>
      <c r="F184" s="125">
        <v>504.34999999999997</v>
      </c>
      <c r="G184" s="125">
        <v>498.64999999999992</v>
      </c>
      <c r="H184" s="125">
        <v>524.95000000000005</v>
      </c>
      <c r="I184" s="125">
        <v>530.65000000000009</v>
      </c>
      <c r="J184" s="125">
        <v>538.1</v>
      </c>
      <c r="K184" s="124">
        <v>523.20000000000005</v>
      </c>
      <c r="L184" s="124">
        <v>510.05</v>
      </c>
      <c r="M184" s="124">
        <v>24.924810000000001</v>
      </c>
    </row>
    <row r="185" spans="1:13">
      <c r="A185" s="66">
        <v>176</v>
      </c>
      <c r="B185" s="124" t="s">
        <v>1590</v>
      </c>
      <c r="C185" s="124">
        <v>5.2</v>
      </c>
      <c r="D185" s="125">
        <v>5.2</v>
      </c>
      <c r="E185" s="125">
        <v>5.15</v>
      </c>
      <c r="F185" s="125">
        <v>5.1000000000000005</v>
      </c>
      <c r="G185" s="125">
        <v>5.0500000000000007</v>
      </c>
      <c r="H185" s="125">
        <v>5.25</v>
      </c>
      <c r="I185" s="125">
        <v>5.2999999999999989</v>
      </c>
      <c r="J185" s="125">
        <v>5.35</v>
      </c>
      <c r="K185" s="124">
        <v>5.25</v>
      </c>
      <c r="L185" s="124">
        <v>5.15</v>
      </c>
      <c r="M185" s="124">
        <v>175.68764999999999</v>
      </c>
    </row>
    <row r="186" spans="1:13">
      <c r="A186" s="66">
        <v>177</v>
      </c>
      <c r="B186" s="124" t="s">
        <v>144</v>
      </c>
      <c r="C186" s="124">
        <v>36.9</v>
      </c>
      <c r="D186" s="125">
        <v>36.783333333333331</v>
      </c>
      <c r="E186" s="125">
        <v>36.466666666666661</v>
      </c>
      <c r="F186" s="125">
        <v>36.033333333333331</v>
      </c>
      <c r="G186" s="125">
        <v>35.716666666666661</v>
      </c>
      <c r="H186" s="125">
        <v>37.216666666666661</v>
      </c>
      <c r="I186" s="125">
        <v>37.533333333333324</v>
      </c>
      <c r="J186" s="125">
        <v>37.966666666666661</v>
      </c>
      <c r="K186" s="124">
        <v>37.1</v>
      </c>
      <c r="L186" s="124">
        <v>36.35</v>
      </c>
      <c r="M186" s="124">
        <v>32.632010000000001</v>
      </c>
    </row>
    <row r="187" spans="1:13">
      <c r="A187" s="66">
        <v>178</v>
      </c>
      <c r="B187" s="124" t="s">
        <v>1603</v>
      </c>
      <c r="C187" s="124">
        <v>577.54999999999995</v>
      </c>
      <c r="D187" s="125">
        <v>573.51666666666654</v>
      </c>
      <c r="E187" s="125">
        <v>564.1333333333331</v>
      </c>
      <c r="F187" s="125">
        <v>550.71666666666658</v>
      </c>
      <c r="G187" s="125">
        <v>541.33333333333314</v>
      </c>
      <c r="H187" s="125">
        <v>586.93333333333305</v>
      </c>
      <c r="I187" s="125">
        <v>596.31666666666649</v>
      </c>
      <c r="J187" s="125">
        <v>609.73333333333301</v>
      </c>
      <c r="K187" s="124">
        <v>582.9</v>
      </c>
      <c r="L187" s="124">
        <v>560.1</v>
      </c>
      <c r="M187" s="124">
        <v>0.74251</v>
      </c>
    </row>
    <row r="188" spans="1:13">
      <c r="A188" s="66">
        <v>179</v>
      </c>
      <c r="B188" s="124" t="s">
        <v>242</v>
      </c>
      <c r="C188" s="124">
        <v>34.25</v>
      </c>
      <c r="D188" s="125">
        <v>34.283333333333331</v>
      </c>
      <c r="E188" s="125">
        <v>34.016666666666666</v>
      </c>
      <c r="F188" s="125">
        <v>33.783333333333331</v>
      </c>
      <c r="G188" s="125">
        <v>33.516666666666666</v>
      </c>
      <c r="H188" s="125">
        <v>34.516666666666666</v>
      </c>
      <c r="I188" s="125">
        <v>34.783333333333331</v>
      </c>
      <c r="J188" s="125">
        <v>35.016666666666666</v>
      </c>
      <c r="K188" s="124">
        <v>34.549999999999997</v>
      </c>
      <c r="L188" s="124">
        <v>34.049999999999997</v>
      </c>
      <c r="M188" s="124">
        <v>65.695319999999995</v>
      </c>
    </row>
    <row r="189" spans="1:13">
      <c r="A189" s="66">
        <v>180</v>
      </c>
      <c r="B189" s="124" t="s">
        <v>155</v>
      </c>
      <c r="C189" s="124">
        <v>554.20000000000005</v>
      </c>
      <c r="D189" s="125">
        <v>545.41666666666663</v>
      </c>
      <c r="E189" s="125">
        <v>529.88333333333321</v>
      </c>
      <c r="F189" s="125">
        <v>505.56666666666661</v>
      </c>
      <c r="G189" s="125">
        <v>490.03333333333319</v>
      </c>
      <c r="H189" s="125">
        <v>569.73333333333323</v>
      </c>
      <c r="I189" s="125">
        <v>585.26666666666677</v>
      </c>
      <c r="J189" s="125">
        <v>609.58333333333326</v>
      </c>
      <c r="K189" s="124">
        <v>560.95000000000005</v>
      </c>
      <c r="L189" s="124">
        <v>521.1</v>
      </c>
      <c r="M189" s="124">
        <v>103.04861</v>
      </c>
    </row>
    <row r="190" spans="1:13">
      <c r="A190" s="66">
        <v>181</v>
      </c>
      <c r="B190" s="124" t="s">
        <v>145</v>
      </c>
      <c r="C190" s="124">
        <v>688.25</v>
      </c>
      <c r="D190" s="125">
        <v>686.58333333333337</v>
      </c>
      <c r="E190" s="125">
        <v>679.16666666666674</v>
      </c>
      <c r="F190" s="125">
        <v>670.08333333333337</v>
      </c>
      <c r="G190" s="125">
        <v>662.66666666666674</v>
      </c>
      <c r="H190" s="125">
        <v>695.66666666666674</v>
      </c>
      <c r="I190" s="125">
        <v>703.08333333333348</v>
      </c>
      <c r="J190" s="125">
        <v>712.16666666666674</v>
      </c>
      <c r="K190" s="124">
        <v>694</v>
      </c>
      <c r="L190" s="124">
        <v>677.5</v>
      </c>
      <c r="M190" s="124">
        <v>3.1120800000000002</v>
      </c>
    </row>
    <row r="191" spans="1:13">
      <c r="A191" s="66">
        <v>182</v>
      </c>
      <c r="B191" s="124" t="s">
        <v>146</v>
      </c>
      <c r="C191" s="124">
        <v>515.85</v>
      </c>
      <c r="D191" s="125">
        <v>514.35</v>
      </c>
      <c r="E191" s="125">
        <v>509.55000000000007</v>
      </c>
      <c r="F191" s="125">
        <v>503.25000000000006</v>
      </c>
      <c r="G191" s="125">
        <v>498.4500000000001</v>
      </c>
      <c r="H191" s="125">
        <v>520.65000000000009</v>
      </c>
      <c r="I191" s="125">
        <v>525.45000000000005</v>
      </c>
      <c r="J191" s="125">
        <v>531.75</v>
      </c>
      <c r="K191" s="124">
        <v>519.15</v>
      </c>
      <c r="L191" s="124">
        <v>508.05</v>
      </c>
      <c r="M191" s="124">
        <v>3.1466400000000001</v>
      </c>
    </row>
    <row r="192" spans="1:13">
      <c r="A192" s="66">
        <v>183</v>
      </c>
      <c r="B192" s="124" t="s">
        <v>152</v>
      </c>
      <c r="C192" s="124">
        <v>1901.9</v>
      </c>
      <c r="D192" s="125">
        <v>1903.3833333333332</v>
      </c>
      <c r="E192" s="125">
        <v>1888.5166666666664</v>
      </c>
      <c r="F192" s="125">
        <v>1875.1333333333332</v>
      </c>
      <c r="G192" s="125">
        <v>1860.2666666666664</v>
      </c>
      <c r="H192" s="125">
        <v>1916.7666666666664</v>
      </c>
      <c r="I192" s="125">
        <v>1931.6333333333332</v>
      </c>
      <c r="J192" s="125">
        <v>1945.0166666666664</v>
      </c>
      <c r="K192" s="124">
        <v>1918.25</v>
      </c>
      <c r="L192" s="124">
        <v>1890</v>
      </c>
      <c r="M192" s="124">
        <v>24.570930000000001</v>
      </c>
    </row>
    <row r="193" spans="1:13">
      <c r="A193" s="66">
        <v>184</v>
      </c>
      <c r="B193" s="124" t="s">
        <v>147</v>
      </c>
      <c r="C193" s="124">
        <v>212.1</v>
      </c>
      <c r="D193" s="125">
        <v>211.2833333333333</v>
      </c>
      <c r="E193" s="125">
        <v>210.01666666666659</v>
      </c>
      <c r="F193" s="125">
        <v>207.93333333333328</v>
      </c>
      <c r="G193" s="125">
        <v>206.66666666666657</v>
      </c>
      <c r="H193" s="125">
        <v>213.36666666666662</v>
      </c>
      <c r="I193" s="125">
        <v>214.63333333333333</v>
      </c>
      <c r="J193" s="125">
        <v>216.71666666666664</v>
      </c>
      <c r="K193" s="124">
        <v>212.55</v>
      </c>
      <c r="L193" s="124">
        <v>209.2</v>
      </c>
      <c r="M193" s="124">
        <v>6.8238399999999997</v>
      </c>
    </row>
    <row r="194" spans="1:13">
      <c r="A194" s="66">
        <v>185</v>
      </c>
      <c r="B194" s="124" t="s">
        <v>149</v>
      </c>
      <c r="C194" s="124">
        <v>95.6</v>
      </c>
      <c r="D194" s="125">
        <v>95.05</v>
      </c>
      <c r="E194" s="125">
        <v>93.949999999999989</v>
      </c>
      <c r="F194" s="125">
        <v>92.3</v>
      </c>
      <c r="G194" s="125">
        <v>91.199999999999989</v>
      </c>
      <c r="H194" s="125">
        <v>96.699999999999989</v>
      </c>
      <c r="I194" s="125">
        <v>97.799999999999983</v>
      </c>
      <c r="J194" s="125">
        <v>99.449999999999989</v>
      </c>
      <c r="K194" s="124">
        <v>96.15</v>
      </c>
      <c r="L194" s="124">
        <v>93.4</v>
      </c>
      <c r="M194" s="124">
        <v>27.091889999999999</v>
      </c>
    </row>
    <row r="195" spans="1:13">
      <c r="A195" s="66">
        <v>186</v>
      </c>
      <c r="B195" s="124" t="s">
        <v>148</v>
      </c>
      <c r="C195" s="124">
        <v>180.85</v>
      </c>
      <c r="D195" s="125">
        <v>179.43333333333331</v>
      </c>
      <c r="E195" s="125">
        <v>177.36666666666662</v>
      </c>
      <c r="F195" s="125">
        <v>173.8833333333333</v>
      </c>
      <c r="G195" s="125">
        <v>171.81666666666661</v>
      </c>
      <c r="H195" s="125">
        <v>182.91666666666663</v>
      </c>
      <c r="I195" s="125">
        <v>184.98333333333329</v>
      </c>
      <c r="J195" s="125">
        <v>188.46666666666664</v>
      </c>
      <c r="K195" s="124">
        <v>181.5</v>
      </c>
      <c r="L195" s="124">
        <v>175.95</v>
      </c>
      <c r="M195" s="124">
        <v>97.757170000000002</v>
      </c>
    </row>
    <row r="196" spans="1:13">
      <c r="A196" s="66">
        <v>187</v>
      </c>
      <c r="B196" s="124" t="s">
        <v>150</v>
      </c>
      <c r="C196" s="124">
        <v>76.349999999999994</v>
      </c>
      <c r="D196" s="125">
        <v>76.25</v>
      </c>
      <c r="E196" s="125">
        <v>75</v>
      </c>
      <c r="F196" s="125">
        <v>73.650000000000006</v>
      </c>
      <c r="G196" s="125">
        <v>72.400000000000006</v>
      </c>
      <c r="H196" s="125">
        <v>77.599999999999994</v>
      </c>
      <c r="I196" s="125">
        <v>78.849999999999994</v>
      </c>
      <c r="J196" s="125">
        <v>80.199999999999989</v>
      </c>
      <c r="K196" s="124">
        <v>77.5</v>
      </c>
      <c r="L196" s="124">
        <v>74.900000000000006</v>
      </c>
      <c r="M196" s="124">
        <v>40.748820000000002</v>
      </c>
    </row>
    <row r="197" spans="1:13">
      <c r="A197" s="66">
        <v>188</v>
      </c>
      <c r="B197" s="124" t="s">
        <v>151</v>
      </c>
      <c r="C197" s="124">
        <v>456.55</v>
      </c>
      <c r="D197" s="125">
        <v>460.75</v>
      </c>
      <c r="E197" s="125">
        <v>450.8</v>
      </c>
      <c r="F197" s="125">
        <v>445.05</v>
      </c>
      <c r="G197" s="125">
        <v>435.1</v>
      </c>
      <c r="H197" s="125">
        <v>466.5</v>
      </c>
      <c r="I197" s="125">
        <v>476.45000000000005</v>
      </c>
      <c r="J197" s="125">
        <v>482.2</v>
      </c>
      <c r="K197" s="124">
        <v>470.7</v>
      </c>
      <c r="L197" s="124">
        <v>455</v>
      </c>
      <c r="M197" s="124">
        <v>89.577659999999995</v>
      </c>
    </row>
    <row r="198" spans="1:13">
      <c r="A198" s="66">
        <v>189</v>
      </c>
      <c r="B198" s="124" t="s">
        <v>153</v>
      </c>
      <c r="C198" s="124">
        <v>714.2</v>
      </c>
      <c r="D198" s="125">
        <v>712</v>
      </c>
      <c r="E198" s="125">
        <v>704</v>
      </c>
      <c r="F198" s="125">
        <v>693.8</v>
      </c>
      <c r="G198" s="125">
        <v>685.8</v>
      </c>
      <c r="H198" s="125">
        <v>722.2</v>
      </c>
      <c r="I198" s="125">
        <v>730.2</v>
      </c>
      <c r="J198" s="125">
        <v>740.40000000000009</v>
      </c>
      <c r="K198" s="124">
        <v>720</v>
      </c>
      <c r="L198" s="124">
        <v>701.8</v>
      </c>
      <c r="M198" s="124">
        <v>28.39669</v>
      </c>
    </row>
    <row r="199" spans="1:13">
      <c r="A199" s="66">
        <v>190</v>
      </c>
      <c r="B199" s="124" t="s">
        <v>212</v>
      </c>
      <c r="C199" s="124">
        <v>602.1</v>
      </c>
      <c r="D199" s="125">
        <v>603.23333333333323</v>
      </c>
      <c r="E199" s="125">
        <v>595.96666666666647</v>
      </c>
      <c r="F199" s="125">
        <v>589.83333333333326</v>
      </c>
      <c r="G199" s="125">
        <v>582.56666666666649</v>
      </c>
      <c r="H199" s="125">
        <v>609.36666666666645</v>
      </c>
      <c r="I199" s="125">
        <v>616.6333333333331</v>
      </c>
      <c r="J199" s="125">
        <v>622.76666666666642</v>
      </c>
      <c r="K199" s="124">
        <v>610.5</v>
      </c>
      <c r="L199" s="124">
        <v>597.1</v>
      </c>
      <c r="M199" s="124">
        <v>1.9384300000000001</v>
      </c>
    </row>
    <row r="200" spans="1:13">
      <c r="A200" s="66">
        <v>191</v>
      </c>
      <c r="B200" s="124" t="s">
        <v>154</v>
      </c>
      <c r="C200" s="124">
        <v>982.65</v>
      </c>
      <c r="D200" s="125">
        <v>975.91666666666663</v>
      </c>
      <c r="E200" s="125">
        <v>965.43333333333328</v>
      </c>
      <c r="F200" s="125">
        <v>948.2166666666667</v>
      </c>
      <c r="G200" s="125">
        <v>937.73333333333335</v>
      </c>
      <c r="H200" s="125">
        <v>993.13333333333321</v>
      </c>
      <c r="I200" s="125">
        <v>1003.6166666666666</v>
      </c>
      <c r="J200" s="125">
        <v>1020.8333333333331</v>
      </c>
      <c r="K200" s="124">
        <v>986.4</v>
      </c>
      <c r="L200" s="124">
        <v>958.7</v>
      </c>
      <c r="M200" s="124">
        <v>27.972439999999999</v>
      </c>
    </row>
    <row r="201" spans="1:13">
      <c r="A201" s="66">
        <v>192</v>
      </c>
      <c r="B201" s="124" t="s">
        <v>214</v>
      </c>
      <c r="C201" s="124">
        <v>1917.65</v>
      </c>
      <c r="D201" s="125">
        <v>1906.2333333333336</v>
      </c>
      <c r="E201" s="125">
        <v>1882.7666666666671</v>
      </c>
      <c r="F201" s="125">
        <v>1847.8833333333334</v>
      </c>
      <c r="G201" s="125">
        <v>1824.416666666667</v>
      </c>
      <c r="H201" s="125">
        <v>1941.1166666666672</v>
      </c>
      <c r="I201" s="125">
        <v>1964.5833333333335</v>
      </c>
      <c r="J201" s="125">
        <v>1999.4666666666674</v>
      </c>
      <c r="K201" s="124">
        <v>1929.7</v>
      </c>
      <c r="L201" s="124">
        <v>1871.35</v>
      </c>
      <c r="M201" s="124">
        <v>2.5216099999999999</v>
      </c>
    </row>
    <row r="202" spans="1:13">
      <c r="A202" s="66">
        <v>193</v>
      </c>
      <c r="B202" s="124" t="s">
        <v>215</v>
      </c>
      <c r="C202" s="124">
        <v>256.95</v>
      </c>
      <c r="D202" s="125">
        <v>257.58333333333331</v>
      </c>
      <c r="E202" s="125">
        <v>254.86666666666662</v>
      </c>
      <c r="F202" s="125">
        <v>252.7833333333333</v>
      </c>
      <c r="G202" s="125">
        <v>250.06666666666661</v>
      </c>
      <c r="H202" s="125">
        <v>259.66666666666663</v>
      </c>
      <c r="I202" s="125">
        <v>262.38333333333333</v>
      </c>
      <c r="J202" s="125">
        <v>264.46666666666664</v>
      </c>
      <c r="K202" s="124">
        <v>260.3</v>
      </c>
      <c r="L202" s="124">
        <v>255.5</v>
      </c>
      <c r="M202" s="124">
        <v>6.6852200000000002</v>
      </c>
    </row>
    <row r="203" spans="1:13">
      <c r="A203" s="66">
        <v>194</v>
      </c>
      <c r="B203" s="124" t="s">
        <v>160</v>
      </c>
      <c r="C203" s="124">
        <v>763.3</v>
      </c>
      <c r="D203" s="125">
        <v>762.93333333333339</v>
      </c>
      <c r="E203" s="125">
        <v>753.81666666666683</v>
      </c>
      <c r="F203" s="125">
        <v>744.33333333333348</v>
      </c>
      <c r="G203" s="125">
        <v>735.21666666666692</v>
      </c>
      <c r="H203" s="125">
        <v>772.41666666666674</v>
      </c>
      <c r="I203" s="125">
        <v>781.5333333333333</v>
      </c>
      <c r="J203" s="125">
        <v>791.01666666666665</v>
      </c>
      <c r="K203" s="124">
        <v>772.05</v>
      </c>
      <c r="L203" s="124">
        <v>753.45</v>
      </c>
      <c r="M203" s="124">
        <v>14.16981</v>
      </c>
    </row>
    <row r="204" spans="1:13">
      <c r="A204" s="66">
        <v>195</v>
      </c>
      <c r="B204" s="65" t="s">
        <v>158</v>
      </c>
      <c r="C204" s="65">
        <v>3860.5</v>
      </c>
      <c r="D204" s="302">
        <v>3849.4666666666667</v>
      </c>
      <c r="E204" s="302">
        <v>3811.9333333333334</v>
      </c>
      <c r="F204" s="302">
        <v>3763.3666666666668</v>
      </c>
      <c r="G204" s="302">
        <v>3725.8333333333335</v>
      </c>
      <c r="H204" s="302">
        <v>3898.0333333333333</v>
      </c>
      <c r="I204" s="302">
        <v>3935.5666666666671</v>
      </c>
      <c r="J204" s="302">
        <v>3984.1333333333332</v>
      </c>
      <c r="K204" s="65">
        <v>3887</v>
      </c>
      <c r="L204" s="65">
        <v>3800.9</v>
      </c>
      <c r="M204" s="65">
        <v>2.2049099999999999</v>
      </c>
    </row>
    <row r="205" spans="1:13">
      <c r="A205" s="66">
        <v>196</v>
      </c>
      <c r="B205" s="65" t="s">
        <v>159</v>
      </c>
      <c r="C205" s="65">
        <v>83.95</v>
      </c>
      <c r="D205" s="302">
        <v>84.45</v>
      </c>
      <c r="E205" s="302">
        <v>82.300000000000011</v>
      </c>
      <c r="F205" s="302">
        <v>80.650000000000006</v>
      </c>
      <c r="G205" s="302">
        <v>78.500000000000014</v>
      </c>
      <c r="H205" s="302">
        <v>86.100000000000009</v>
      </c>
      <c r="I205" s="302">
        <v>88.250000000000014</v>
      </c>
      <c r="J205" s="302">
        <v>89.9</v>
      </c>
      <c r="K205" s="65">
        <v>86.6</v>
      </c>
      <c r="L205" s="65">
        <v>82.8</v>
      </c>
      <c r="M205" s="65">
        <v>163.95769000000001</v>
      </c>
    </row>
    <row r="206" spans="1:13">
      <c r="A206" s="66">
        <v>197</v>
      </c>
      <c r="B206" s="65" t="s">
        <v>156</v>
      </c>
      <c r="C206" s="65">
        <v>1459.4</v>
      </c>
      <c r="D206" s="302">
        <v>1461.7666666666667</v>
      </c>
      <c r="E206" s="302">
        <v>1444.6333333333332</v>
      </c>
      <c r="F206" s="302">
        <v>1429.8666666666666</v>
      </c>
      <c r="G206" s="302">
        <v>1412.7333333333331</v>
      </c>
      <c r="H206" s="302">
        <v>1476.5333333333333</v>
      </c>
      <c r="I206" s="302">
        <v>1493.666666666667</v>
      </c>
      <c r="J206" s="302">
        <v>1508.4333333333334</v>
      </c>
      <c r="K206" s="65">
        <v>1478.9</v>
      </c>
      <c r="L206" s="65">
        <v>1447</v>
      </c>
      <c r="M206" s="65">
        <v>9.6210900000000006</v>
      </c>
    </row>
    <row r="207" spans="1:13">
      <c r="A207" s="66">
        <v>198</v>
      </c>
      <c r="B207" s="65" t="s">
        <v>348</v>
      </c>
      <c r="C207" s="65">
        <v>597.20000000000005</v>
      </c>
      <c r="D207" s="302">
        <v>594.16666666666674</v>
      </c>
      <c r="E207" s="302">
        <v>583.23333333333346</v>
      </c>
      <c r="F207" s="302">
        <v>569.26666666666677</v>
      </c>
      <c r="G207" s="302">
        <v>558.33333333333348</v>
      </c>
      <c r="H207" s="302">
        <v>608.13333333333344</v>
      </c>
      <c r="I207" s="302">
        <v>619.06666666666683</v>
      </c>
      <c r="J207" s="302">
        <v>633.03333333333342</v>
      </c>
      <c r="K207" s="65">
        <v>605.1</v>
      </c>
      <c r="L207" s="65">
        <v>580.20000000000005</v>
      </c>
      <c r="M207" s="65">
        <v>18.979230000000001</v>
      </c>
    </row>
    <row r="208" spans="1:13">
      <c r="A208" s="66">
        <v>199</v>
      </c>
      <c r="B208" s="65" t="s">
        <v>1742</v>
      </c>
      <c r="C208" s="65">
        <v>203.15</v>
      </c>
      <c r="D208" s="302">
        <v>203</v>
      </c>
      <c r="E208" s="302">
        <v>201.35</v>
      </c>
      <c r="F208" s="302">
        <v>199.54999999999998</v>
      </c>
      <c r="G208" s="302">
        <v>197.89999999999998</v>
      </c>
      <c r="H208" s="302">
        <v>204.8</v>
      </c>
      <c r="I208" s="302">
        <v>206.45</v>
      </c>
      <c r="J208" s="302">
        <v>208.25000000000003</v>
      </c>
      <c r="K208" s="65">
        <v>204.65</v>
      </c>
      <c r="L208" s="65">
        <v>201.2</v>
      </c>
      <c r="M208" s="65">
        <v>3.29372</v>
      </c>
    </row>
    <row r="209" spans="1:13">
      <c r="A209" s="66">
        <v>200</v>
      </c>
      <c r="B209" s="65" t="s">
        <v>2633</v>
      </c>
      <c r="C209" s="65">
        <v>45.6</v>
      </c>
      <c r="D209" s="302">
        <v>46.300000000000004</v>
      </c>
      <c r="E209" s="302">
        <v>44.900000000000006</v>
      </c>
      <c r="F209" s="302">
        <v>44.2</v>
      </c>
      <c r="G209" s="302">
        <v>42.800000000000004</v>
      </c>
      <c r="H209" s="302">
        <v>47.000000000000007</v>
      </c>
      <c r="I209" s="302">
        <v>48.4</v>
      </c>
      <c r="J209" s="302">
        <v>49.100000000000009</v>
      </c>
      <c r="K209" s="65">
        <v>47.7</v>
      </c>
      <c r="L209" s="65">
        <v>45.6</v>
      </c>
      <c r="M209" s="65">
        <v>152.49170000000001</v>
      </c>
    </row>
    <row r="210" spans="1:13">
      <c r="A210" s="66">
        <v>201</v>
      </c>
      <c r="B210" s="65" t="s">
        <v>226</v>
      </c>
      <c r="C210" s="65">
        <v>191.5</v>
      </c>
      <c r="D210" s="302">
        <v>193.33333333333334</v>
      </c>
      <c r="E210" s="302">
        <v>189.16666666666669</v>
      </c>
      <c r="F210" s="302">
        <v>186.83333333333334</v>
      </c>
      <c r="G210" s="302">
        <v>182.66666666666669</v>
      </c>
      <c r="H210" s="302">
        <v>195.66666666666669</v>
      </c>
      <c r="I210" s="302">
        <v>199.83333333333337</v>
      </c>
      <c r="J210" s="302">
        <v>202.16666666666669</v>
      </c>
      <c r="K210" s="65">
        <v>197.5</v>
      </c>
      <c r="L210" s="65">
        <v>191</v>
      </c>
      <c r="M210" s="65">
        <v>99.011510000000001</v>
      </c>
    </row>
    <row r="211" spans="1:13">
      <c r="A211" s="66">
        <v>202</v>
      </c>
      <c r="B211" s="65" t="s">
        <v>161</v>
      </c>
      <c r="C211" s="65">
        <v>540.15</v>
      </c>
      <c r="D211" s="302">
        <v>536.88333333333333</v>
      </c>
      <c r="E211" s="302">
        <v>529.36666666666667</v>
      </c>
      <c r="F211" s="302">
        <v>518.58333333333337</v>
      </c>
      <c r="G211" s="302">
        <v>511.06666666666672</v>
      </c>
      <c r="H211" s="302">
        <v>547.66666666666663</v>
      </c>
      <c r="I211" s="302">
        <v>555.18333333333328</v>
      </c>
      <c r="J211" s="302">
        <v>565.96666666666658</v>
      </c>
      <c r="K211" s="65">
        <v>544.4</v>
      </c>
      <c r="L211" s="65">
        <v>526.1</v>
      </c>
      <c r="M211" s="65">
        <v>14.44834</v>
      </c>
    </row>
    <row r="212" spans="1:13">
      <c r="A212" s="66">
        <v>203</v>
      </c>
      <c r="B212" s="65" t="s">
        <v>1797</v>
      </c>
      <c r="C212" s="65">
        <v>58.95</v>
      </c>
      <c r="D212" s="302">
        <v>58.983333333333327</v>
      </c>
      <c r="E212" s="302">
        <v>57.316666666666656</v>
      </c>
      <c r="F212" s="302">
        <v>55.68333333333333</v>
      </c>
      <c r="G212" s="302">
        <v>54.016666666666659</v>
      </c>
      <c r="H212" s="302">
        <v>60.616666666666653</v>
      </c>
      <c r="I212" s="302">
        <v>62.283333333333324</v>
      </c>
      <c r="J212" s="302">
        <v>63.91666666666665</v>
      </c>
      <c r="K212" s="65">
        <v>60.65</v>
      </c>
      <c r="L212" s="65">
        <v>57.35</v>
      </c>
      <c r="M212" s="65">
        <v>9.0559999999999992</v>
      </c>
    </row>
    <row r="213" spans="1:13">
      <c r="A213" s="66">
        <v>204</v>
      </c>
      <c r="B213" s="65" t="s">
        <v>162</v>
      </c>
      <c r="C213" s="65">
        <v>346.5</v>
      </c>
      <c r="D213" s="302">
        <v>344.0333333333333</v>
      </c>
      <c r="E213" s="302">
        <v>338.46666666666658</v>
      </c>
      <c r="F213" s="302">
        <v>330.43333333333328</v>
      </c>
      <c r="G213" s="302">
        <v>324.86666666666656</v>
      </c>
      <c r="H213" s="302">
        <v>352.06666666666661</v>
      </c>
      <c r="I213" s="302">
        <v>357.63333333333333</v>
      </c>
      <c r="J213" s="302">
        <v>365.66666666666663</v>
      </c>
      <c r="K213" s="65">
        <v>349.6</v>
      </c>
      <c r="L213" s="65">
        <v>336</v>
      </c>
      <c r="M213" s="65">
        <v>66.817239999999998</v>
      </c>
    </row>
    <row r="214" spans="1:13">
      <c r="A214" s="66">
        <v>205</v>
      </c>
      <c r="B214" s="431" t="s">
        <v>163</v>
      </c>
      <c r="C214" s="65">
        <v>494.95</v>
      </c>
      <c r="D214" s="302">
        <v>493.68333333333334</v>
      </c>
      <c r="E214" s="302">
        <v>489.4666666666667</v>
      </c>
      <c r="F214" s="302">
        <v>483.98333333333335</v>
      </c>
      <c r="G214" s="302">
        <v>479.76666666666671</v>
      </c>
      <c r="H214" s="302">
        <v>499.16666666666669</v>
      </c>
      <c r="I214" s="302">
        <v>503.38333333333327</v>
      </c>
      <c r="J214" s="302">
        <v>508.86666666666667</v>
      </c>
      <c r="K214" s="65">
        <v>497.9</v>
      </c>
      <c r="L214" s="65">
        <v>488.2</v>
      </c>
      <c r="M214" s="65">
        <v>8.1598699999999997</v>
      </c>
    </row>
    <row r="215" spans="1:13">
      <c r="A215" s="66">
        <v>206</v>
      </c>
      <c r="B215" s="431" t="s">
        <v>164</v>
      </c>
      <c r="C215" s="65">
        <v>192.2</v>
      </c>
      <c r="D215" s="302">
        <v>191.13333333333333</v>
      </c>
      <c r="E215" s="302">
        <v>188.46666666666664</v>
      </c>
      <c r="F215" s="302">
        <v>184.73333333333332</v>
      </c>
      <c r="G215" s="302">
        <v>182.06666666666663</v>
      </c>
      <c r="H215" s="302">
        <v>194.86666666666665</v>
      </c>
      <c r="I215" s="302">
        <v>197.53333333333333</v>
      </c>
      <c r="J215" s="302">
        <v>201.26666666666665</v>
      </c>
      <c r="K215" s="65">
        <v>193.8</v>
      </c>
      <c r="L215" s="65">
        <v>187.4</v>
      </c>
      <c r="M215" s="65">
        <v>383.8236</v>
      </c>
    </row>
    <row r="216" spans="1:13">
      <c r="A216" s="66">
        <v>207</v>
      </c>
      <c r="B216" s="431" t="s">
        <v>165</v>
      </c>
      <c r="C216" s="65">
        <v>425.25</v>
      </c>
      <c r="D216" s="302">
        <v>427.5333333333333</v>
      </c>
      <c r="E216" s="302">
        <v>417.71666666666658</v>
      </c>
      <c r="F216" s="302">
        <v>410.18333333333328</v>
      </c>
      <c r="G216" s="302">
        <v>400.36666666666656</v>
      </c>
      <c r="H216" s="302">
        <v>435.06666666666661</v>
      </c>
      <c r="I216" s="302">
        <v>444.88333333333333</v>
      </c>
      <c r="J216" s="302">
        <v>452.41666666666663</v>
      </c>
      <c r="K216" s="65">
        <v>437.35</v>
      </c>
      <c r="L216" s="65">
        <v>420</v>
      </c>
      <c r="M216" s="65">
        <v>61.990110000000001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20" sqref="N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9"/>
      <c r="B1" s="52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43488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6" t="s">
        <v>13</v>
      </c>
      <c r="B9" s="527" t="s">
        <v>14</v>
      </c>
      <c r="C9" s="525" t="s">
        <v>15</v>
      </c>
      <c r="D9" s="525" t="s">
        <v>16</v>
      </c>
      <c r="E9" s="525" t="s">
        <v>17</v>
      </c>
      <c r="F9" s="525"/>
      <c r="G9" s="525"/>
      <c r="H9" s="525" t="s">
        <v>18</v>
      </c>
      <c r="I9" s="525"/>
      <c r="J9" s="525"/>
      <c r="K9" s="23"/>
      <c r="L9" s="24"/>
      <c r="M9" s="34"/>
    </row>
    <row r="10" spans="1:15" ht="42.75" customHeight="1">
      <c r="A10" s="521"/>
      <c r="B10" s="523"/>
      <c r="C10" s="528" t="s">
        <v>19</v>
      </c>
      <c r="D10" s="52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20724.8</v>
      </c>
      <c r="D11" s="118">
        <v>20743.899999999998</v>
      </c>
      <c r="E11" s="118">
        <v>20591.949999999997</v>
      </c>
      <c r="F11" s="118">
        <v>20459.099999999999</v>
      </c>
      <c r="G11" s="118">
        <v>20307.149999999998</v>
      </c>
      <c r="H11" s="118">
        <v>20876.749999999996</v>
      </c>
      <c r="I11" s="118">
        <v>21028.7</v>
      </c>
      <c r="J11" s="118">
        <v>21161.549999999996</v>
      </c>
      <c r="K11" s="117">
        <v>20895.849999999999</v>
      </c>
      <c r="L11" s="117">
        <v>20611.05</v>
      </c>
      <c r="M11" s="117">
        <v>1.8620000000000001E-2</v>
      </c>
    </row>
    <row r="12" spans="1:15" ht="12" customHeight="1">
      <c r="A12" s="65">
        <v>2</v>
      </c>
      <c r="B12" s="117" t="s">
        <v>390</v>
      </c>
      <c r="C12" s="120">
        <v>137.85</v>
      </c>
      <c r="D12" s="118">
        <v>139.73333333333332</v>
      </c>
      <c r="E12" s="118">
        <v>135.76666666666665</v>
      </c>
      <c r="F12" s="118">
        <v>133.68333333333334</v>
      </c>
      <c r="G12" s="118">
        <v>129.71666666666667</v>
      </c>
      <c r="H12" s="118">
        <v>141.81666666666663</v>
      </c>
      <c r="I12" s="118">
        <v>145.78333333333327</v>
      </c>
      <c r="J12" s="118">
        <v>147.86666666666662</v>
      </c>
      <c r="K12" s="117">
        <v>143.69999999999999</v>
      </c>
      <c r="L12" s="117">
        <v>137.65</v>
      </c>
      <c r="M12" s="117">
        <v>3.0176099999999999</v>
      </c>
    </row>
    <row r="13" spans="1:15" ht="12" customHeight="1">
      <c r="A13" s="65">
        <v>3</v>
      </c>
      <c r="B13" s="117" t="s">
        <v>391</v>
      </c>
      <c r="C13" s="120">
        <v>1557.85</v>
      </c>
      <c r="D13" s="118">
        <v>1550.5666666666668</v>
      </c>
      <c r="E13" s="118">
        <v>1532.1833333333336</v>
      </c>
      <c r="F13" s="118">
        <v>1506.5166666666669</v>
      </c>
      <c r="G13" s="118">
        <v>1488.1333333333337</v>
      </c>
      <c r="H13" s="118">
        <v>1576.2333333333336</v>
      </c>
      <c r="I13" s="118">
        <v>1594.6166666666668</v>
      </c>
      <c r="J13" s="118">
        <v>1620.2833333333335</v>
      </c>
      <c r="K13" s="117">
        <v>1568.95</v>
      </c>
      <c r="L13" s="117">
        <v>1524.9</v>
      </c>
      <c r="M13" s="117">
        <v>0.41631000000000001</v>
      </c>
    </row>
    <row r="14" spans="1:15" ht="12" customHeight="1">
      <c r="A14" s="65">
        <v>4</v>
      </c>
      <c r="B14" s="117" t="s">
        <v>392</v>
      </c>
      <c r="C14" s="120">
        <v>71.45</v>
      </c>
      <c r="D14" s="118">
        <v>71.816666666666663</v>
      </c>
      <c r="E14" s="118">
        <v>70.633333333333326</v>
      </c>
      <c r="F14" s="118">
        <v>69.816666666666663</v>
      </c>
      <c r="G14" s="118">
        <v>68.633333333333326</v>
      </c>
      <c r="H14" s="118">
        <v>72.633333333333326</v>
      </c>
      <c r="I14" s="118">
        <v>73.816666666666663</v>
      </c>
      <c r="J14" s="118">
        <v>74.633333333333326</v>
      </c>
      <c r="K14" s="117">
        <v>73</v>
      </c>
      <c r="L14" s="117">
        <v>71</v>
      </c>
      <c r="M14" s="117">
        <v>2.3888099999999999</v>
      </c>
    </row>
    <row r="15" spans="1:15" ht="12" customHeight="1">
      <c r="A15" s="65">
        <v>5</v>
      </c>
      <c r="B15" s="117" t="s">
        <v>185</v>
      </c>
      <c r="C15" s="120">
        <v>1309.1500000000001</v>
      </c>
      <c r="D15" s="118">
        <v>1302.3</v>
      </c>
      <c r="E15" s="118">
        <v>1287.8</v>
      </c>
      <c r="F15" s="118">
        <v>1266.45</v>
      </c>
      <c r="G15" s="118">
        <v>1251.95</v>
      </c>
      <c r="H15" s="118">
        <v>1323.6499999999999</v>
      </c>
      <c r="I15" s="118">
        <v>1338.1499999999999</v>
      </c>
      <c r="J15" s="118">
        <v>1359.4999999999998</v>
      </c>
      <c r="K15" s="117">
        <v>1316.8</v>
      </c>
      <c r="L15" s="117">
        <v>1280.95</v>
      </c>
      <c r="M15" s="117">
        <v>2.1782300000000001</v>
      </c>
    </row>
    <row r="16" spans="1:15" ht="12" customHeight="1">
      <c r="A16" s="65">
        <v>6</v>
      </c>
      <c r="B16" s="117" t="s">
        <v>2192</v>
      </c>
      <c r="C16" s="120">
        <v>90.85</v>
      </c>
      <c r="D16" s="118">
        <v>91.2</v>
      </c>
      <c r="E16" s="118">
        <v>89.7</v>
      </c>
      <c r="F16" s="118">
        <v>88.55</v>
      </c>
      <c r="G16" s="118">
        <v>87.05</v>
      </c>
      <c r="H16" s="118">
        <v>92.350000000000009</v>
      </c>
      <c r="I16" s="118">
        <v>93.850000000000009</v>
      </c>
      <c r="J16" s="118">
        <v>95.000000000000014</v>
      </c>
      <c r="K16" s="117">
        <v>92.7</v>
      </c>
      <c r="L16" s="117">
        <v>90.05</v>
      </c>
      <c r="M16" s="117">
        <v>12.707879999999999</v>
      </c>
    </row>
    <row r="17" spans="1:13" ht="12" customHeight="1">
      <c r="A17" s="65">
        <v>7</v>
      </c>
      <c r="B17" s="117" t="s">
        <v>394</v>
      </c>
      <c r="C17" s="120">
        <v>203</v>
      </c>
      <c r="D17" s="118">
        <v>200.75</v>
      </c>
      <c r="E17" s="118">
        <v>197</v>
      </c>
      <c r="F17" s="118">
        <v>191</v>
      </c>
      <c r="G17" s="118">
        <v>187.25</v>
      </c>
      <c r="H17" s="118">
        <v>206.75</v>
      </c>
      <c r="I17" s="118">
        <v>210.5</v>
      </c>
      <c r="J17" s="118">
        <v>216.5</v>
      </c>
      <c r="K17" s="117">
        <v>204.5</v>
      </c>
      <c r="L17" s="117">
        <v>194.75</v>
      </c>
      <c r="M17" s="117">
        <v>7.3906900000000002</v>
      </c>
    </row>
    <row r="18" spans="1:13" ht="12" customHeight="1">
      <c r="A18" s="65">
        <v>8</v>
      </c>
      <c r="B18" s="117" t="s">
        <v>30</v>
      </c>
      <c r="C18" s="120">
        <v>1436.35</v>
      </c>
      <c r="D18" s="118">
        <v>1433.3166666666666</v>
      </c>
      <c r="E18" s="118">
        <v>1421.1333333333332</v>
      </c>
      <c r="F18" s="118">
        <v>1405.9166666666665</v>
      </c>
      <c r="G18" s="118">
        <v>1393.7333333333331</v>
      </c>
      <c r="H18" s="118">
        <v>1448.5333333333333</v>
      </c>
      <c r="I18" s="118">
        <v>1460.7166666666667</v>
      </c>
      <c r="J18" s="118">
        <v>1475.9333333333334</v>
      </c>
      <c r="K18" s="117">
        <v>1445.5</v>
      </c>
      <c r="L18" s="117">
        <v>1418.1</v>
      </c>
      <c r="M18" s="117">
        <v>2.9389699999999999</v>
      </c>
    </row>
    <row r="19" spans="1:13" ht="12" customHeight="1">
      <c r="A19" s="65">
        <v>9</v>
      </c>
      <c r="B19" s="117" t="s">
        <v>32</v>
      </c>
      <c r="C19" s="120">
        <v>390.6</v>
      </c>
      <c r="D19" s="118">
        <v>390.8</v>
      </c>
      <c r="E19" s="118">
        <v>386.90000000000003</v>
      </c>
      <c r="F19" s="118">
        <v>383.20000000000005</v>
      </c>
      <c r="G19" s="118">
        <v>379.30000000000007</v>
      </c>
      <c r="H19" s="118">
        <v>394.5</v>
      </c>
      <c r="I19" s="118">
        <v>398.4</v>
      </c>
      <c r="J19" s="118">
        <v>402.09999999999997</v>
      </c>
      <c r="K19" s="117">
        <v>394.7</v>
      </c>
      <c r="L19" s="117">
        <v>387.1</v>
      </c>
      <c r="M19" s="117">
        <v>33.289079999999998</v>
      </c>
    </row>
    <row r="20" spans="1:13" ht="12" customHeight="1">
      <c r="A20" s="65">
        <v>10</v>
      </c>
      <c r="B20" s="117" t="s">
        <v>33</v>
      </c>
      <c r="C20" s="120">
        <v>51.3</v>
      </c>
      <c r="D20" s="118">
        <v>51.016666666666673</v>
      </c>
      <c r="E20" s="118">
        <v>49.833333333333343</v>
      </c>
      <c r="F20" s="118">
        <v>48.366666666666667</v>
      </c>
      <c r="G20" s="118">
        <v>47.183333333333337</v>
      </c>
      <c r="H20" s="118">
        <v>52.483333333333348</v>
      </c>
      <c r="I20" s="118">
        <v>53.666666666666671</v>
      </c>
      <c r="J20" s="118">
        <v>55.133333333333354</v>
      </c>
      <c r="K20" s="117">
        <v>52.2</v>
      </c>
      <c r="L20" s="117">
        <v>49.55</v>
      </c>
      <c r="M20" s="117">
        <v>143.64717999999999</v>
      </c>
    </row>
    <row r="21" spans="1:13" ht="12" customHeight="1">
      <c r="A21" s="65">
        <v>11</v>
      </c>
      <c r="B21" s="117" t="s">
        <v>402</v>
      </c>
      <c r="C21" s="120">
        <v>209.15</v>
      </c>
      <c r="D21" s="118">
        <v>211.63333333333335</v>
      </c>
      <c r="E21" s="118">
        <v>205.56666666666672</v>
      </c>
      <c r="F21" s="118">
        <v>201.98333333333338</v>
      </c>
      <c r="G21" s="118">
        <v>195.91666666666674</v>
      </c>
      <c r="H21" s="118">
        <v>215.2166666666667</v>
      </c>
      <c r="I21" s="118">
        <v>221.28333333333336</v>
      </c>
      <c r="J21" s="118">
        <v>224.86666666666667</v>
      </c>
      <c r="K21" s="117">
        <v>217.7</v>
      </c>
      <c r="L21" s="117">
        <v>208.05</v>
      </c>
      <c r="M21" s="117">
        <v>0.54337999999999997</v>
      </c>
    </row>
    <row r="22" spans="1:13" ht="12" customHeight="1">
      <c r="A22" s="65">
        <v>12</v>
      </c>
      <c r="B22" s="117" t="s">
        <v>1862</v>
      </c>
      <c r="C22" s="120">
        <v>164.3</v>
      </c>
      <c r="D22" s="118">
        <v>165.25000000000003</v>
      </c>
      <c r="E22" s="118">
        <v>162.10000000000005</v>
      </c>
      <c r="F22" s="118">
        <v>159.90000000000003</v>
      </c>
      <c r="G22" s="118">
        <v>156.75000000000006</v>
      </c>
      <c r="H22" s="118">
        <v>167.45000000000005</v>
      </c>
      <c r="I22" s="118">
        <v>170.60000000000002</v>
      </c>
      <c r="J22" s="118">
        <v>172.80000000000004</v>
      </c>
      <c r="K22" s="117">
        <v>168.4</v>
      </c>
      <c r="L22" s="117">
        <v>163.05000000000001</v>
      </c>
      <c r="M22" s="117">
        <v>0.47577000000000003</v>
      </c>
    </row>
    <row r="23" spans="1:13">
      <c r="A23" s="65">
        <v>13</v>
      </c>
      <c r="B23" s="117" t="s">
        <v>409</v>
      </c>
      <c r="C23" s="120">
        <v>198</v>
      </c>
      <c r="D23" s="118">
        <v>198.26666666666665</v>
      </c>
      <c r="E23" s="118">
        <v>195.0333333333333</v>
      </c>
      <c r="F23" s="118">
        <v>192.06666666666666</v>
      </c>
      <c r="G23" s="118">
        <v>188.83333333333331</v>
      </c>
      <c r="H23" s="118">
        <v>201.23333333333329</v>
      </c>
      <c r="I23" s="118">
        <v>204.46666666666664</v>
      </c>
      <c r="J23" s="118">
        <v>207.43333333333328</v>
      </c>
      <c r="K23" s="117">
        <v>201.5</v>
      </c>
      <c r="L23" s="117">
        <v>195.3</v>
      </c>
      <c r="M23" s="117">
        <v>0.57740000000000002</v>
      </c>
    </row>
    <row r="24" spans="1:13">
      <c r="A24" s="65">
        <v>14</v>
      </c>
      <c r="B24" s="117" t="s">
        <v>413</v>
      </c>
      <c r="C24" s="120">
        <v>1664.95</v>
      </c>
      <c r="D24" s="118">
        <v>1667.9833333333333</v>
      </c>
      <c r="E24" s="118">
        <v>1656.9666666666667</v>
      </c>
      <c r="F24" s="118">
        <v>1648.9833333333333</v>
      </c>
      <c r="G24" s="118">
        <v>1637.9666666666667</v>
      </c>
      <c r="H24" s="118">
        <v>1675.9666666666667</v>
      </c>
      <c r="I24" s="118">
        <v>1686.9833333333336</v>
      </c>
      <c r="J24" s="118">
        <v>1694.9666666666667</v>
      </c>
      <c r="K24" s="117">
        <v>1679</v>
      </c>
      <c r="L24" s="117">
        <v>1660</v>
      </c>
      <c r="M24" s="117">
        <v>0.35958000000000001</v>
      </c>
    </row>
    <row r="25" spans="1:13">
      <c r="A25" s="65">
        <v>15</v>
      </c>
      <c r="B25" s="117" t="s">
        <v>233</v>
      </c>
      <c r="C25" s="120">
        <v>1166.45</v>
      </c>
      <c r="D25" s="118">
        <v>1159.3333333333333</v>
      </c>
      <c r="E25" s="118">
        <v>1145.6666666666665</v>
      </c>
      <c r="F25" s="118">
        <v>1124.8833333333332</v>
      </c>
      <c r="G25" s="118">
        <v>1111.2166666666665</v>
      </c>
      <c r="H25" s="118">
        <v>1180.1166666666666</v>
      </c>
      <c r="I25" s="118">
        <v>1193.7833333333331</v>
      </c>
      <c r="J25" s="118">
        <v>1214.5666666666666</v>
      </c>
      <c r="K25" s="117">
        <v>1173</v>
      </c>
      <c r="L25" s="117">
        <v>1138.55</v>
      </c>
      <c r="M25" s="117">
        <v>4.3276599999999998</v>
      </c>
    </row>
    <row r="26" spans="1:13">
      <c r="A26" s="65">
        <v>16</v>
      </c>
      <c r="B26" s="117" t="s">
        <v>420</v>
      </c>
      <c r="C26" s="120">
        <v>1726.6</v>
      </c>
      <c r="D26" s="118">
        <v>1731.6499999999999</v>
      </c>
      <c r="E26" s="118">
        <v>1719.9499999999998</v>
      </c>
      <c r="F26" s="118">
        <v>1713.3</v>
      </c>
      <c r="G26" s="118">
        <v>1701.6</v>
      </c>
      <c r="H26" s="118">
        <v>1738.2999999999997</v>
      </c>
      <c r="I26" s="118">
        <v>1750</v>
      </c>
      <c r="J26" s="118">
        <v>1756.6499999999996</v>
      </c>
      <c r="K26" s="117">
        <v>1743.35</v>
      </c>
      <c r="L26" s="117">
        <v>1725</v>
      </c>
      <c r="M26" s="117">
        <v>1.17E-2</v>
      </c>
    </row>
    <row r="27" spans="1:13">
      <c r="A27" s="65">
        <v>17</v>
      </c>
      <c r="B27" s="117" t="s">
        <v>34</v>
      </c>
      <c r="C27" s="120">
        <v>42.45</v>
      </c>
      <c r="D27" s="118">
        <v>42.366666666666667</v>
      </c>
      <c r="E27" s="118">
        <v>42.033333333333331</v>
      </c>
      <c r="F27" s="118">
        <v>41.616666666666667</v>
      </c>
      <c r="G27" s="118">
        <v>41.283333333333331</v>
      </c>
      <c r="H27" s="118">
        <v>42.783333333333331</v>
      </c>
      <c r="I27" s="118">
        <v>43.11666666666666</v>
      </c>
      <c r="J27" s="118">
        <v>43.533333333333331</v>
      </c>
      <c r="K27" s="117">
        <v>42.7</v>
      </c>
      <c r="L27" s="117">
        <v>41.95</v>
      </c>
      <c r="M27" s="117">
        <v>37.993549999999999</v>
      </c>
    </row>
    <row r="28" spans="1:13">
      <c r="A28" s="65">
        <v>18</v>
      </c>
      <c r="B28" s="117" t="s">
        <v>424</v>
      </c>
      <c r="C28" s="120">
        <v>1881.55</v>
      </c>
      <c r="D28" s="118">
        <v>1890.4666666666665</v>
      </c>
      <c r="E28" s="118">
        <v>1868.133333333333</v>
      </c>
      <c r="F28" s="118">
        <v>1854.7166666666665</v>
      </c>
      <c r="G28" s="118">
        <v>1832.383333333333</v>
      </c>
      <c r="H28" s="118">
        <v>1903.883333333333</v>
      </c>
      <c r="I28" s="118">
        <v>1926.2166666666665</v>
      </c>
      <c r="J28" s="118">
        <v>1939.633333333333</v>
      </c>
      <c r="K28" s="117">
        <v>1912.8</v>
      </c>
      <c r="L28" s="117">
        <v>1877.05</v>
      </c>
      <c r="M28" s="117">
        <v>4.6390000000000001E-2</v>
      </c>
    </row>
    <row r="29" spans="1:13">
      <c r="A29" s="65">
        <v>19</v>
      </c>
      <c r="B29" s="117" t="s">
        <v>427</v>
      </c>
      <c r="C29" s="120">
        <v>110.85</v>
      </c>
      <c r="D29" s="118">
        <v>110.64999999999999</v>
      </c>
      <c r="E29" s="118">
        <v>109.89999999999998</v>
      </c>
      <c r="F29" s="118">
        <v>108.94999999999999</v>
      </c>
      <c r="G29" s="118">
        <v>108.19999999999997</v>
      </c>
      <c r="H29" s="118">
        <v>111.59999999999998</v>
      </c>
      <c r="I29" s="118">
        <v>112.35000000000001</v>
      </c>
      <c r="J29" s="118">
        <v>113.29999999999998</v>
      </c>
      <c r="K29" s="117">
        <v>111.4</v>
      </c>
      <c r="L29" s="117">
        <v>109.7</v>
      </c>
      <c r="M29" s="117">
        <v>0.96804999999999997</v>
      </c>
    </row>
    <row r="30" spans="1:13">
      <c r="A30" s="65">
        <v>20</v>
      </c>
      <c r="B30" s="117" t="s">
        <v>186</v>
      </c>
      <c r="C30" s="120">
        <v>781.3</v>
      </c>
      <c r="D30" s="118">
        <v>778.33333333333337</v>
      </c>
      <c r="E30" s="118">
        <v>772.9666666666667</v>
      </c>
      <c r="F30" s="118">
        <v>764.63333333333333</v>
      </c>
      <c r="G30" s="118">
        <v>759.26666666666665</v>
      </c>
      <c r="H30" s="118">
        <v>786.66666666666674</v>
      </c>
      <c r="I30" s="118">
        <v>792.0333333333333</v>
      </c>
      <c r="J30" s="118">
        <v>800.36666666666679</v>
      </c>
      <c r="K30" s="117">
        <v>783.7</v>
      </c>
      <c r="L30" s="117">
        <v>770</v>
      </c>
      <c r="M30" s="117">
        <v>2.7049099999999999</v>
      </c>
    </row>
    <row r="31" spans="1:13">
      <c r="A31" s="65">
        <v>21</v>
      </c>
      <c r="B31" s="117" t="s">
        <v>35</v>
      </c>
      <c r="C31" s="120">
        <v>213.85</v>
      </c>
      <c r="D31" s="118">
        <v>213.41666666666666</v>
      </c>
      <c r="E31" s="118">
        <v>211.83333333333331</v>
      </c>
      <c r="F31" s="118">
        <v>209.81666666666666</v>
      </c>
      <c r="G31" s="118">
        <v>208.23333333333332</v>
      </c>
      <c r="H31" s="118">
        <v>215.43333333333331</v>
      </c>
      <c r="I31" s="118">
        <v>217.01666666666662</v>
      </c>
      <c r="J31" s="118">
        <v>219.0333333333333</v>
      </c>
      <c r="K31" s="117">
        <v>215</v>
      </c>
      <c r="L31" s="117">
        <v>211.4</v>
      </c>
      <c r="M31" s="117">
        <v>9.9645200000000003</v>
      </c>
    </row>
    <row r="32" spans="1:13">
      <c r="A32" s="65">
        <v>22</v>
      </c>
      <c r="B32" s="117" t="s">
        <v>36</v>
      </c>
      <c r="C32" s="120">
        <v>27.6</v>
      </c>
      <c r="D32" s="118">
        <v>27.599999999999998</v>
      </c>
      <c r="E32" s="118">
        <v>27.299999999999997</v>
      </c>
      <c r="F32" s="118">
        <v>27</v>
      </c>
      <c r="G32" s="118">
        <v>26.7</v>
      </c>
      <c r="H32" s="118">
        <v>27.899999999999995</v>
      </c>
      <c r="I32" s="118">
        <v>28.2</v>
      </c>
      <c r="J32" s="118">
        <v>28.499999999999993</v>
      </c>
      <c r="K32" s="117">
        <v>27.9</v>
      </c>
      <c r="L32" s="117">
        <v>27.3</v>
      </c>
      <c r="M32" s="117">
        <v>5.2988400000000002</v>
      </c>
    </row>
    <row r="33" spans="1:13">
      <c r="A33" s="65">
        <v>23</v>
      </c>
      <c r="B33" s="117" t="s">
        <v>447</v>
      </c>
      <c r="C33" s="120">
        <v>1105.4000000000001</v>
      </c>
      <c r="D33" s="118">
        <v>1116.4666666666667</v>
      </c>
      <c r="E33" s="118">
        <v>1086.9333333333334</v>
      </c>
      <c r="F33" s="118">
        <v>1068.4666666666667</v>
      </c>
      <c r="G33" s="118">
        <v>1038.9333333333334</v>
      </c>
      <c r="H33" s="118">
        <v>1134.9333333333334</v>
      </c>
      <c r="I33" s="118">
        <v>1164.4666666666667</v>
      </c>
      <c r="J33" s="118">
        <v>1182.9333333333334</v>
      </c>
      <c r="K33" s="117">
        <v>1146</v>
      </c>
      <c r="L33" s="117">
        <v>1098</v>
      </c>
      <c r="M33" s="117">
        <v>0.12225999999999999</v>
      </c>
    </row>
    <row r="34" spans="1:13">
      <c r="A34" s="65">
        <v>24</v>
      </c>
      <c r="B34" s="117" t="s">
        <v>449</v>
      </c>
      <c r="C34" s="120">
        <v>590.20000000000005</v>
      </c>
      <c r="D34" s="118">
        <v>596.48333333333335</v>
      </c>
      <c r="E34" s="118">
        <v>578.9666666666667</v>
      </c>
      <c r="F34" s="118">
        <v>567.73333333333335</v>
      </c>
      <c r="G34" s="118">
        <v>550.2166666666667</v>
      </c>
      <c r="H34" s="118">
        <v>607.7166666666667</v>
      </c>
      <c r="I34" s="118">
        <v>625.23333333333335</v>
      </c>
      <c r="J34" s="118">
        <v>636.4666666666667</v>
      </c>
      <c r="K34" s="117">
        <v>614</v>
      </c>
      <c r="L34" s="117">
        <v>585.25</v>
      </c>
      <c r="M34" s="117">
        <v>2.8858999999999999</v>
      </c>
    </row>
    <row r="35" spans="1:13">
      <c r="A35" s="65">
        <v>25</v>
      </c>
      <c r="B35" s="117" t="s">
        <v>37</v>
      </c>
      <c r="C35" s="120">
        <v>1293.8</v>
      </c>
      <c r="D35" s="118">
        <v>1301.7666666666667</v>
      </c>
      <c r="E35" s="118">
        <v>1280.5333333333333</v>
      </c>
      <c r="F35" s="118">
        <v>1267.2666666666667</v>
      </c>
      <c r="G35" s="118">
        <v>1246.0333333333333</v>
      </c>
      <c r="H35" s="118">
        <v>1315.0333333333333</v>
      </c>
      <c r="I35" s="118">
        <v>1336.2666666666664</v>
      </c>
      <c r="J35" s="118">
        <v>1349.5333333333333</v>
      </c>
      <c r="K35" s="117">
        <v>1323</v>
      </c>
      <c r="L35" s="117">
        <v>1288.5</v>
      </c>
      <c r="M35" s="117">
        <v>11.00328</v>
      </c>
    </row>
    <row r="36" spans="1:13">
      <c r="A36" s="65">
        <v>26</v>
      </c>
      <c r="B36" s="117" t="s">
        <v>38</v>
      </c>
      <c r="C36" s="120">
        <v>219</v>
      </c>
      <c r="D36" s="118">
        <v>217.95000000000002</v>
      </c>
      <c r="E36" s="118">
        <v>215.60000000000002</v>
      </c>
      <c r="F36" s="118">
        <v>212.20000000000002</v>
      </c>
      <c r="G36" s="118">
        <v>209.85000000000002</v>
      </c>
      <c r="H36" s="118">
        <v>221.35000000000002</v>
      </c>
      <c r="I36" s="118">
        <v>223.7</v>
      </c>
      <c r="J36" s="118">
        <v>227.10000000000002</v>
      </c>
      <c r="K36" s="117">
        <v>220.3</v>
      </c>
      <c r="L36" s="117">
        <v>214.55</v>
      </c>
      <c r="M36" s="117">
        <v>18.856750000000002</v>
      </c>
    </row>
    <row r="37" spans="1:13">
      <c r="A37" s="65">
        <v>27</v>
      </c>
      <c r="B37" s="117" t="s">
        <v>39</v>
      </c>
      <c r="C37" s="120">
        <v>91.05</v>
      </c>
      <c r="D37" s="118">
        <v>91.816666666666663</v>
      </c>
      <c r="E37" s="118">
        <v>89.683333333333323</v>
      </c>
      <c r="F37" s="118">
        <v>88.316666666666663</v>
      </c>
      <c r="G37" s="118">
        <v>86.183333333333323</v>
      </c>
      <c r="H37" s="118">
        <v>93.183333333333323</v>
      </c>
      <c r="I37" s="118">
        <v>95.316666666666649</v>
      </c>
      <c r="J37" s="118">
        <v>96.683333333333323</v>
      </c>
      <c r="K37" s="117">
        <v>93.95</v>
      </c>
      <c r="L37" s="117">
        <v>90.45</v>
      </c>
      <c r="M37" s="117">
        <v>17.388960000000001</v>
      </c>
    </row>
    <row r="38" spans="1:13">
      <c r="A38" s="65">
        <v>28</v>
      </c>
      <c r="B38" s="117" t="s">
        <v>466</v>
      </c>
      <c r="C38" s="120">
        <v>255</v>
      </c>
      <c r="D38" s="118">
        <v>255.66666666666666</v>
      </c>
      <c r="E38" s="118">
        <v>253.33333333333331</v>
      </c>
      <c r="F38" s="118">
        <v>251.66666666666666</v>
      </c>
      <c r="G38" s="118">
        <v>249.33333333333331</v>
      </c>
      <c r="H38" s="118">
        <v>257.33333333333331</v>
      </c>
      <c r="I38" s="118">
        <v>259.66666666666663</v>
      </c>
      <c r="J38" s="118">
        <v>261.33333333333331</v>
      </c>
      <c r="K38" s="117">
        <v>258</v>
      </c>
      <c r="L38" s="117">
        <v>254</v>
      </c>
      <c r="M38" s="117">
        <v>0.10457</v>
      </c>
    </row>
    <row r="39" spans="1:13">
      <c r="A39" s="65">
        <v>29</v>
      </c>
      <c r="B39" s="117" t="s">
        <v>476</v>
      </c>
      <c r="C39" s="120">
        <v>124.6</v>
      </c>
      <c r="D39" s="118">
        <v>126.06666666666666</v>
      </c>
      <c r="E39" s="118">
        <v>122.53333333333333</v>
      </c>
      <c r="F39" s="118">
        <v>120.46666666666667</v>
      </c>
      <c r="G39" s="118">
        <v>116.93333333333334</v>
      </c>
      <c r="H39" s="118">
        <v>128.13333333333333</v>
      </c>
      <c r="I39" s="118">
        <v>131.66666666666666</v>
      </c>
      <c r="J39" s="118">
        <v>133.73333333333332</v>
      </c>
      <c r="K39" s="117">
        <v>129.6</v>
      </c>
      <c r="L39" s="117">
        <v>124</v>
      </c>
      <c r="M39" s="117">
        <v>0.95167999999999997</v>
      </c>
    </row>
    <row r="40" spans="1:13">
      <c r="A40" s="65">
        <v>30</v>
      </c>
      <c r="B40" s="117" t="s">
        <v>40</v>
      </c>
      <c r="C40" s="120">
        <v>87.95</v>
      </c>
      <c r="D40" s="118">
        <v>87.95</v>
      </c>
      <c r="E40" s="118">
        <v>86.5</v>
      </c>
      <c r="F40" s="118">
        <v>85.05</v>
      </c>
      <c r="G40" s="118">
        <v>83.6</v>
      </c>
      <c r="H40" s="118">
        <v>89.4</v>
      </c>
      <c r="I40" s="118">
        <v>90.850000000000023</v>
      </c>
      <c r="J40" s="118">
        <v>92.300000000000011</v>
      </c>
      <c r="K40" s="117">
        <v>89.4</v>
      </c>
      <c r="L40" s="117">
        <v>86.5</v>
      </c>
      <c r="M40" s="117">
        <v>289.73401000000001</v>
      </c>
    </row>
    <row r="41" spans="1:13">
      <c r="A41" s="65">
        <v>31</v>
      </c>
      <c r="B41" s="117" t="s">
        <v>41</v>
      </c>
      <c r="C41" s="120">
        <v>1406.95</v>
      </c>
      <c r="D41" s="118">
        <v>1404.75</v>
      </c>
      <c r="E41" s="118">
        <v>1377.45</v>
      </c>
      <c r="F41" s="118">
        <v>1347.95</v>
      </c>
      <c r="G41" s="118">
        <v>1320.65</v>
      </c>
      <c r="H41" s="118">
        <v>1434.25</v>
      </c>
      <c r="I41" s="118">
        <v>1461.5500000000002</v>
      </c>
      <c r="J41" s="118">
        <v>1491.05</v>
      </c>
      <c r="K41" s="117">
        <v>1432.05</v>
      </c>
      <c r="L41" s="117">
        <v>1375.25</v>
      </c>
      <c r="M41" s="117">
        <v>54.837679999999999</v>
      </c>
    </row>
    <row r="42" spans="1:13">
      <c r="A42" s="65">
        <v>32</v>
      </c>
      <c r="B42" s="117" t="s">
        <v>484</v>
      </c>
      <c r="C42" s="120">
        <v>1044.75</v>
      </c>
      <c r="D42" s="118">
        <v>1054.3666666666666</v>
      </c>
      <c r="E42" s="118">
        <v>1029.7833333333331</v>
      </c>
      <c r="F42" s="118">
        <v>1014.8166666666666</v>
      </c>
      <c r="G42" s="118">
        <v>990.23333333333312</v>
      </c>
      <c r="H42" s="118">
        <v>1069.333333333333</v>
      </c>
      <c r="I42" s="118">
        <v>1093.9166666666665</v>
      </c>
      <c r="J42" s="118">
        <v>1108.883333333333</v>
      </c>
      <c r="K42" s="117">
        <v>1078.95</v>
      </c>
      <c r="L42" s="117">
        <v>1039.4000000000001</v>
      </c>
      <c r="M42" s="117">
        <v>1.2759</v>
      </c>
    </row>
    <row r="43" spans="1:13">
      <c r="A43" s="65">
        <v>33</v>
      </c>
      <c r="B43" s="117" t="s">
        <v>494</v>
      </c>
      <c r="C43" s="120">
        <v>3474.55</v>
      </c>
      <c r="D43" s="118">
        <v>3508.9333333333329</v>
      </c>
      <c r="E43" s="118">
        <v>3417.8666666666659</v>
      </c>
      <c r="F43" s="118">
        <v>3361.1833333333329</v>
      </c>
      <c r="G43" s="118">
        <v>3270.1166666666659</v>
      </c>
      <c r="H43" s="118">
        <v>3565.6166666666659</v>
      </c>
      <c r="I43" s="118">
        <v>3656.6833333333325</v>
      </c>
      <c r="J43" s="118">
        <v>3713.3666666666659</v>
      </c>
      <c r="K43" s="117">
        <v>3600</v>
      </c>
      <c r="L43" s="117">
        <v>3452.25</v>
      </c>
      <c r="M43" s="117">
        <v>0.12973000000000001</v>
      </c>
    </row>
    <row r="44" spans="1:13">
      <c r="A44" s="65">
        <v>34</v>
      </c>
      <c r="B44" s="117" t="s">
        <v>2115</v>
      </c>
      <c r="C44" s="120">
        <v>595.29999999999995</v>
      </c>
      <c r="D44" s="118">
        <v>597.08333333333337</v>
      </c>
      <c r="E44" s="118">
        <v>586.2166666666667</v>
      </c>
      <c r="F44" s="118">
        <v>577.13333333333333</v>
      </c>
      <c r="G44" s="118">
        <v>566.26666666666665</v>
      </c>
      <c r="H44" s="118">
        <v>606.16666666666674</v>
      </c>
      <c r="I44" s="118">
        <v>617.0333333333333</v>
      </c>
      <c r="J44" s="118">
        <v>626.11666666666679</v>
      </c>
      <c r="K44" s="117">
        <v>607.95000000000005</v>
      </c>
      <c r="L44" s="117">
        <v>588</v>
      </c>
      <c r="M44" s="117">
        <v>3.79922</v>
      </c>
    </row>
    <row r="45" spans="1:13">
      <c r="A45" s="65">
        <v>35</v>
      </c>
      <c r="B45" s="117" t="s">
        <v>42</v>
      </c>
      <c r="C45" s="120">
        <v>788.95</v>
      </c>
      <c r="D45" s="118">
        <v>785.41666666666663</v>
      </c>
      <c r="E45" s="118">
        <v>780.63333333333321</v>
      </c>
      <c r="F45" s="118">
        <v>772.31666666666661</v>
      </c>
      <c r="G45" s="118">
        <v>767.53333333333319</v>
      </c>
      <c r="H45" s="118">
        <v>793.73333333333323</v>
      </c>
      <c r="I45" s="118">
        <v>798.51666666666677</v>
      </c>
      <c r="J45" s="118">
        <v>806.83333333333326</v>
      </c>
      <c r="K45" s="117">
        <v>790.2</v>
      </c>
      <c r="L45" s="117">
        <v>777.1</v>
      </c>
      <c r="M45" s="117">
        <v>18.505659999999999</v>
      </c>
    </row>
    <row r="46" spans="1:13">
      <c r="A46" s="65">
        <v>36</v>
      </c>
      <c r="B46" s="117" t="s">
        <v>503</v>
      </c>
      <c r="C46" s="120">
        <v>369.1</v>
      </c>
      <c r="D46" s="118">
        <v>370.7833333333333</v>
      </c>
      <c r="E46" s="118">
        <v>360.56666666666661</v>
      </c>
      <c r="F46" s="118">
        <v>352.0333333333333</v>
      </c>
      <c r="G46" s="118">
        <v>341.81666666666661</v>
      </c>
      <c r="H46" s="118">
        <v>379.31666666666661</v>
      </c>
      <c r="I46" s="118">
        <v>389.5333333333333</v>
      </c>
      <c r="J46" s="118">
        <v>398.06666666666661</v>
      </c>
      <c r="K46" s="117">
        <v>381</v>
      </c>
      <c r="L46" s="117">
        <v>362.25</v>
      </c>
      <c r="M46" s="117">
        <v>1.64028</v>
      </c>
    </row>
    <row r="47" spans="1:13">
      <c r="A47" s="65">
        <v>37</v>
      </c>
      <c r="B47" s="117" t="s">
        <v>43</v>
      </c>
      <c r="C47" s="120">
        <v>661.6</v>
      </c>
      <c r="D47" s="118">
        <v>659.68333333333339</v>
      </c>
      <c r="E47" s="118">
        <v>655.76666666666677</v>
      </c>
      <c r="F47" s="118">
        <v>649.93333333333339</v>
      </c>
      <c r="G47" s="118">
        <v>646.01666666666677</v>
      </c>
      <c r="H47" s="118">
        <v>665.51666666666677</v>
      </c>
      <c r="I47" s="118">
        <v>669.43333333333328</v>
      </c>
      <c r="J47" s="118">
        <v>675.26666666666677</v>
      </c>
      <c r="K47" s="117">
        <v>663.6</v>
      </c>
      <c r="L47" s="117">
        <v>653.85</v>
      </c>
      <c r="M47" s="117">
        <v>79.516400000000004</v>
      </c>
    </row>
    <row r="48" spans="1:13">
      <c r="A48" s="65">
        <v>38</v>
      </c>
      <c r="B48" s="117" t="s">
        <v>44</v>
      </c>
      <c r="C48" s="120">
        <v>2688.35</v>
      </c>
      <c r="D48" s="118">
        <v>2677.8166666666671</v>
      </c>
      <c r="E48" s="118">
        <v>2660.6333333333341</v>
      </c>
      <c r="F48" s="118">
        <v>2632.916666666667</v>
      </c>
      <c r="G48" s="118">
        <v>2615.733333333334</v>
      </c>
      <c r="H48" s="118">
        <v>2705.5333333333342</v>
      </c>
      <c r="I48" s="118">
        <v>2722.7166666666676</v>
      </c>
      <c r="J48" s="118">
        <v>2750.4333333333343</v>
      </c>
      <c r="K48" s="117">
        <v>2695</v>
      </c>
      <c r="L48" s="117">
        <v>2650.1</v>
      </c>
      <c r="M48" s="117">
        <v>2.73441</v>
      </c>
    </row>
    <row r="49" spans="1:13">
      <c r="A49" s="65">
        <v>39</v>
      </c>
      <c r="B49" s="117" t="s">
        <v>3573</v>
      </c>
      <c r="C49" s="120">
        <v>351.9</v>
      </c>
      <c r="D49" s="118">
        <v>351.45</v>
      </c>
      <c r="E49" s="118">
        <v>346.45</v>
      </c>
      <c r="F49" s="118">
        <v>341</v>
      </c>
      <c r="G49" s="118">
        <v>336</v>
      </c>
      <c r="H49" s="118">
        <v>356.9</v>
      </c>
      <c r="I49" s="118">
        <v>361.9</v>
      </c>
      <c r="J49" s="118">
        <v>367.34999999999997</v>
      </c>
      <c r="K49" s="117">
        <v>356.45</v>
      </c>
      <c r="L49" s="117">
        <v>346</v>
      </c>
      <c r="M49" s="117">
        <v>0.91303000000000001</v>
      </c>
    </row>
    <row r="50" spans="1:13">
      <c r="A50" s="65">
        <v>40</v>
      </c>
      <c r="B50" s="117" t="s">
        <v>513</v>
      </c>
      <c r="C50" s="120">
        <v>468.65</v>
      </c>
      <c r="D50" s="118">
        <v>470.09999999999997</v>
      </c>
      <c r="E50" s="118">
        <v>464.09999999999991</v>
      </c>
      <c r="F50" s="118">
        <v>459.54999999999995</v>
      </c>
      <c r="G50" s="118">
        <v>453.5499999999999</v>
      </c>
      <c r="H50" s="118">
        <v>474.64999999999992</v>
      </c>
      <c r="I50" s="118">
        <v>480.65000000000003</v>
      </c>
      <c r="J50" s="118">
        <v>485.19999999999993</v>
      </c>
      <c r="K50" s="117">
        <v>476.1</v>
      </c>
      <c r="L50" s="117">
        <v>465.55</v>
      </c>
      <c r="M50" s="117">
        <v>0.67101999999999995</v>
      </c>
    </row>
    <row r="51" spans="1:13">
      <c r="A51" s="65">
        <v>41</v>
      </c>
      <c r="B51" s="117" t="s">
        <v>188</v>
      </c>
      <c r="C51" s="120">
        <v>6435.55</v>
      </c>
      <c r="D51" s="118">
        <v>6410.8666666666659</v>
      </c>
      <c r="E51" s="118">
        <v>6374.6833333333316</v>
      </c>
      <c r="F51" s="118">
        <v>6313.8166666666657</v>
      </c>
      <c r="G51" s="118">
        <v>6277.6333333333314</v>
      </c>
      <c r="H51" s="118">
        <v>6471.7333333333318</v>
      </c>
      <c r="I51" s="118">
        <v>6507.9166666666661</v>
      </c>
      <c r="J51" s="118">
        <v>6568.7833333333319</v>
      </c>
      <c r="K51" s="117">
        <v>6447.05</v>
      </c>
      <c r="L51" s="117">
        <v>6350</v>
      </c>
      <c r="M51" s="117">
        <v>1.7377499999999999</v>
      </c>
    </row>
    <row r="52" spans="1:13">
      <c r="A52" s="65">
        <v>42</v>
      </c>
      <c r="B52" s="117" t="s">
        <v>516</v>
      </c>
      <c r="C52" s="120">
        <v>8.85</v>
      </c>
      <c r="D52" s="118">
        <v>8.85</v>
      </c>
      <c r="E52" s="118">
        <v>8.75</v>
      </c>
      <c r="F52" s="118">
        <v>8.65</v>
      </c>
      <c r="G52" s="118">
        <v>8.5500000000000007</v>
      </c>
      <c r="H52" s="118">
        <v>8.9499999999999993</v>
      </c>
      <c r="I52" s="118">
        <v>9.0499999999999972</v>
      </c>
      <c r="J52" s="118">
        <v>9.1499999999999986</v>
      </c>
      <c r="K52" s="117">
        <v>8.9499999999999993</v>
      </c>
      <c r="L52" s="117">
        <v>8.75</v>
      </c>
      <c r="M52" s="117">
        <v>11.704280000000001</v>
      </c>
    </row>
    <row r="53" spans="1:13">
      <c r="A53" s="65">
        <v>43</v>
      </c>
      <c r="B53" s="117" t="s">
        <v>517</v>
      </c>
      <c r="C53" s="120">
        <v>2956.95</v>
      </c>
      <c r="D53" s="118">
        <v>2958.5666666666671</v>
      </c>
      <c r="E53" s="118">
        <v>2928.1333333333341</v>
      </c>
      <c r="F53" s="118">
        <v>2899.3166666666671</v>
      </c>
      <c r="G53" s="118">
        <v>2868.8833333333341</v>
      </c>
      <c r="H53" s="118">
        <v>2987.3833333333341</v>
      </c>
      <c r="I53" s="118">
        <v>3017.8166666666675</v>
      </c>
      <c r="J53" s="118">
        <v>3046.6333333333341</v>
      </c>
      <c r="K53" s="117">
        <v>2989</v>
      </c>
      <c r="L53" s="117">
        <v>2929.75</v>
      </c>
      <c r="M53" s="117">
        <v>0.28214</v>
      </c>
    </row>
    <row r="54" spans="1:13">
      <c r="A54" s="65">
        <v>44</v>
      </c>
      <c r="B54" s="117" t="s">
        <v>187</v>
      </c>
      <c r="C54" s="120">
        <v>2621.9</v>
      </c>
      <c r="D54" s="118">
        <v>2610.6333333333332</v>
      </c>
      <c r="E54" s="118">
        <v>2586.2666666666664</v>
      </c>
      <c r="F54" s="118">
        <v>2550.6333333333332</v>
      </c>
      <c r="G54" s="118">
        <v>2526.2666666666664</v>
      </c>
      <c r="H54" s="118">
        <v>2646.2666666666664</v>
      </c>
      <c r="I54" s="118">
        <v>2670.6333333333332</v>
      </c>
      <c r="J54" s="118">
        <v>2706.2666666666664</v>
      </c>
      <c r="K54" s="117">
        <v>2635</v>
      </c>
      <c r="L54" s="117">
        <v>2575</v>
      </c>
      <c r="M54" s="117">
        <v>14.74713</v>
      </c>
    </row>
    <row r="55" spans="1:13">
      <c r="A55" s="65">
        <v>45</v>
      </c>
      <c r="B55" s="117" t="s">
        <v>522</v>
      </c>
      <c r="C55" s="120">
        <v>859.65</v>
      </c>
      <c r="D55" s="118">
        <v>861.65</v>
      </c>
      <c r="E55" s="118">
        <v>853</v>
      </c>
      <c r="F55" s="118">
        <v>846.35</v>
      </c>
      <c r="G55" s="118">
        <v>837.7</v>
      </c>
      <c r="H55" s="118">
        <v>868.3</v>
      </c>
      <c r="I55" s="118">
        <v>876.94999999999982</v>
      </c>
      <c r="J55" s="118">
        <v>883.59999999999991</v>
      </c>
      <c r="K55" s="117">
        <v>870.3</v>
      </c>
      <c r="L55" s="117">
        <v>855</v>
      </c>
      <c r="M55" s="117">
        <v>3.0011000000000001</v>
      </c>
    </row>
    <row r="56" spans="1:13">
      <c r="A56" s="65">
        <v>46</v>
      </c>
      <c r="B56" s="117" t="s">
        <v>524</v>
      </c>
      <c r="C56" s="120">
        <v>4.3</v>
      </c>
      <c r="D56" s="118">
        <v>4.3</v>
      </c>
      <c r="E56" s="118">
        <v>4.1499999999999995</v>
      </c>
      <c r="F56" s="118">
        <v>4</v>
      </c>
      <c r="G56" s="118">
        <v>3.8499999999999996</v>
      </c>
      <c r="H56" s="118">
        <v>4.4499999999999993</v>
      </c>
      <c r="I56" s="118">
        <v>4.5999999999999996</v>
      </c>
      <c r="J56" s="118">
        <v>4.7499999999999991</v>
      </c>
      <c r="K56" s="117">
        <v>4.45</v>
      </c>
      <c r="L56" s="117">
        <v>4.1500000000000004</v>
      </c>
      <c r="M56" s="117">
        <v>5.0130600000000003</v>
      </c>
    </row>
    <row r="57" spans="1:13">
      <c r="A57" s="65">
        <v>47</v>
      </c>
      <c r="B57" s="117" t="s">
        <v>526</v>
      </c>
      <c r="C57" s="120">
        <v>189.95</v>
      </c>
      <c r="D57" s="118">
        <v>190.56666666666669</v>
      </c>
      <c r="E57" s="118">
        <v>188.88333333333338</v>
      </c>
      <c r="F57" s="118">
        <v>187.81666666666669</v>
      </c>
      <c r="G57" s="118">
        <v>186.13333333333338</v>
      </c>
      <c r="H57" s="118">
        <v>191.63333333333338</v>
      </c>
      <c r="I57" s="118">
        <v>193.31666666666672</v>
      </c>
      <c r="J57" s="118">
        <v>194.38333333333338</v>
      </c>
      <c r="K57" s="117">
        <v>192.25</v>
      </c>
      <c r="L57" s="117">
        <v>189.5</v>
      </c>
      <c r="M57" s="117">
        <v>0.35482000000000002</v>
      </c>
    </row>
    <row r="58" spans="1:13">
      <c r="A58" s="65">
        <v>48</v>
      </c>
      <c r="B58" s="117" t="s">
        <v>530</v>
      </c>
      <c r="C58" s="120">
        <v>107.05</v>
      </c>
      <c r="D58" s="118">
        <v>107.38333333333333</v>
      </c>
      <c r="E58" s="118">
        <v>106.16666666666666</v>
      </c>
      <c r="F58" s="118">
        <v>105.28333333333333</v>
      </c>
      <c r="G58" s="118">
        <v>104.06666666666666</v>
      </c>
      <c r="H58" s="118">
        <v>108.26666666666665</v>
      </c>
      <c r="I58" s="118">
        <v>109.48333333333332</v>
      </c>
      <c r="J58" s="118">
        <v>110.36666666666665</v>
      </c>
      <c r="K58" s="117">
        <v>108.6</v>
      </c>
      <c r="L58" s="117">
        <v>106.5</v>
      </c>
      <c r="M58" s="117">
        <v>8.2085600000000003</v>
      </c>
    </row>
    <row r="59" spans="1:13">
      <c r="A59" s="65">
        <v>49</v>
      </c>
      <c r="B59" s="117" t="s">
        <v>45</v>
      </c>
      <c r="C59" s="120">
        <v>113.8</v>
      </c>
      <c r="D59" s="118">
        <v>114.68333333333332</v>
      </c>
      <c r="E59" s="118">
        <v>112.51666666666665</v>
      </c>
      <c r="F59" s="118">
        <v>111.23333333333333</v>
      </c>
      <c r="G59" s="118">
        <v>109.06666666666666</v>
      </c>
      <c r="H59" s="118">
        <v>115.96666666666664</v>
      </c>
      <c r="I59" s="118">
        <v>118.1333333333333</v>
      </c>
      <c r="J59" s="118">
        <v>119.41666666666663</v>
      </c>
      <c r="K59" s="117">
        <v>116.85</v>
      </c>
      <c r="L59" s="117">
        <v>113.4</v>
      </c>
      <c r="M59" s="117">
        <v>91.388229999999993</v>
      </c>
    </row>
    <row r="60" spans="1:13" ht="12" customHeight="1">
      <c r="A60" s="65">
        <v>50</v>
      </c>
      <c r="B60" s="117" t="s">
        <v>46</v>
      </c>
      <c r="C60" s="120">
        <v>97.85</v>
      </c>
      <c r="D60" s="118">
        <v>98.616666666666674</v>
      </c>
      <c r="E60" s="118">
        <v>96.633333333333354</v>
      </c>
      <c r="F60" s="118">
        <v>95.416666666666686</v>
      </c>
      <c r="G60" s="118">
        <v>93.433333333333366</v>
      </c>
      <c r="H60" s="118">
        <v>99.833333333333343</v>
      </c>
      <c r="I60" s="118">
        <v>101.81666666666666</v>
      </c>
      <c r="J60" s="118">
        <v>103.03333333333333</v>
      </c>
      <c r="K60" s="117">
        <v>100.6</v>
      </c>
      <c r="L60" s="117">
        <v>97.4</v>
      </c>
      <c r="M60" s="117">
        <v>64.344949999999997</v>
      </c>
    </row>
    <row r="61" spans="1:13">
      <c r="A61" s="65">
        <v>51</v>
      </c>
      <c r="B61" s="117" t="s">
        <v>542</v>
      </c>
      <c r="C61" s="120">
        <v>1523.35</v>
      </c>
      <c r="D61" s="118">
        <v>1517.25</v>
      </c>
      <c r="E61" s="118">
        <v>1505.25</v>
      </c>
      <c r="F61" s="118">
        <v>1487.15</v>
      </c>
      <c r="G61" s="118">
        <v>1475.15</v>
      </c>
      <c r="H61" s="118">
        <v>1535.35</v>
      </c>
      <c r="I61" s="118">
        <v>1547.35</v>
      </c>
      <c r="J61" s="118">
        <v>1565.4499999999998</v>
      </c>
      <c r="K61" s="117">
        <v>1529.25</v>
      </c>
      <c r="L61" s="117">
        <v>1499.15</v>
      </c>
      <c r="M61" s="117">
        <v>6.7820000000000005E-2</v>
      </c>
    </row>
    <row r="62" spans="1:13">
      <c r="A62" s="65">
        <v>52</v>
      </c>
      <c r="B62" s="117" t="s">
        <v>47</v>
      </c>
      <c r="C62" s="120">
        <v>1147.75</v>
      </c>
      <c r="D62" s="118">
        <v>1147.2833333333333</v>
      </c>
      <c r="E62" s="118">
        <v>1138.4666666666667</v>
      </c>
      <c r="F62" s="118">
        <v>1129.1833333333334</v>
      </c>
      <c r="G62" s="118">
        <v>1120.3666666666668</v>
      </c>
      <c r="H62" s="118">
        <v>1156.5666666666666</v>
      </c>
      <c r="I62" s="118">
        <v>1165.3833333333332</v>
      </c>
      <c r="J62" s="118">
        <v>1174.6666666666665</v>
      </c>
      <c r="K62" s="117">
        <v>1156.0999999999999</v>
      </c>
      <c r="L62" s="117">
        <v>1138</v>
      </c>
      <c r="M62" s="117">
        <v>5.0167799999999998</v>
      </c>
    </row>
    <row r="63" spans="1:13">
      <c r="A63" s="65">
        <v>53</v>
      </c>
      <c r="B63" s="117" t="s">
        <v>549</v>
      </c>
      <c r="C63" s="120">
        <v>1221.0999999999999</v>
      </c>
      <c r="D63" s="118">
        <v>1226</v>
      </c>
      <c r="E63" s="118">
        <v>1207.25</v>
      </c>
      <c r="F63" s="118">
        <v>1193.4000000000001</v>
      </c>
      <c r="G63" s="118">
        <v>1174.6500000000001</v>
      </c>
      <c r="H63" s="118">
        <v>1239.8499999999999</v>
      </c>
      <c r="I63" s="118">
        <v>1258.5999999999999</v>
      </c>
      <c r="J63" s="118">
        <v>1272.4499999999998</v>
      </c>
      <c r="K63" s="117">
        <v>1244.75</v>
      </c>
      <c r="L63" s="117">
        <v>1212.1500000000001</v>
      </c>
      <c r="M63" s="117">
        <v>0.41526000000000002</v>
      </c>
    </row>
    <row r="64" spans="1:13">
      <c r="A64" s="65">
        <v>54</v>
      </c>
      <c r="B64" s="117" t="s">
        <v>189</v>
      </c>
      <c r="C64" s="120">
        <v>85.15</v>
      </c>
      <c r="D64" s="118">
        <v>85.633333333333326</v>
      </c>
      <c r="E64" s="118">
        <v>83.866666666666646</v>
      </c>
      <c r="F64" s="118">
        <v>82.583333333333314</v>
      </c>
      <c r="G64" s="118">
        <v>80.816666666666634</v>
      </c>
      <c r="H64" s="118">
        <v>86.916666666666657</v>
      </c>
      <c r="I64" s="118">
        <v>88.683333333333337</v>
      </c>
      <c r="J64" s="118">
        <v>89.966666666666669</v>
      </c>
      <c r="K64" s="117">
        <v>87.4</v>
      </c>
      <c r="L64" s="117">
        <v>84.35</v>
      </c>
      <c r="M64" s="117">
        <v>65.182839999999999</v>
      </c>
    </row>
    <row r="65" spans="1:13">
      <c r="A65" s="65">
        <v>55</v>
      </c>
      <c r="B65" s="117" t="s">
        <v>239</v>
      </c>
      <c r="C65" s="120">
        <v>878.25</v>
      </c>
      <c r="D65" s="118">
        <v>877.94999999999993</v>
      </c>
      <c r="E65" s="118">
        <v>866.89999999999986</v>
      </c>
      <c r="F65" s="118">
        <v>855.55</v>
      </c>
      <c r="G65" s="118">
        <v>844.49999999999989</v>
      </c>
      <c r="H65" s="118">
        <v>889.29999999999984</v>
      </c>
      <c r="I65" s="118">
        <v>900.3499999999998</v>
      </c>
      <c r="J65" s="118">
        <v>911.69999999999982</v>
      </c>
      <c r="K65" s="117">
        <v>889</v>
      </c>
      <c r="L65" s="117">
        <v>866.6</v>
      </c>
      <c r="M65" s="117">
        <v>13.518409999999999</v>
      </c>
    </row>
    <row r="66" spans="1:13">
      <c r="A66" s="65">
        <v>56</v>
      </c>
      <c r="B66" s="117" t="s">
        <v>554</v>
      </c>
      <c r="C66" s="120">
        <v>322.55</v>
      </c>
      <c r="D66" s="118">
        <v>322.15000000000003</v>
      </c>
      <c r="E66" s="118">
        <v>319.95000000000005</v>
      </c>
      <c r="F66" s="118">
        <v>317.35000000000002</v>
      </c>
      <c r="G66" s="118">
        <v>315.15000000000003</v>
      </c>
      <c r="H66" s="118">
        <v>324.75000000000006</v>
      </c>
      <c r="I66" s="118">
        <v>326.95</v>
      </c>
      <c r="J66" s="118">
        <v>329.55000000000007</v>
      </c>
      <c r="K66" s="117">
        <v>324.35000000000002</v>
      </c>
      <c r="L66" s="117">
        <v>319.55</v>
      </c>
      <c r="M66" s="117">
        <v>4.5297900000000002</v>
      </c>
    </row>
    <row r="67" spans="1:13">
      <c r="A67" s="65">
        <v>57</v>
      </c>
      <c r="B67" s="117" t="s">
        <v>557</v>
      </c>
      <c r="C67" s="120">
        <v>204.85</v>
      </c>
      <c r="D67" s="118">
        <v>207.03333333333333</v>
      </c>
      <c r="E67" s="118">
        <v>200.06666666666666</v>
      </c>
      <c r="F67" s="118">
        <v>195.28333333333333</v>
      </c>
      <c r="G67" s="118">
        <v>188.31666666666666</v>
      </c>
      <c r="H67" s="118">
        <v>211.81666666666666</v>
      </c>
      <c r="I67" s="118">
        <v>218.7833333333333</v>
      </c>
      <c r="J67" s="118">
        <v>223.56666666666666</v>
      </c>
      <c r="K67" s="117">
        <v>214</v>
      </c>
      <c r="L67" s="117">
        <v>202.25</v>
      </c>
      <c r="M67" s="117">
        <v>4.0709999999999997</v>
      </c>
    </row>
    <row r="68" spans="1:13">
      <c r="A68" s="65">
        <v>58</v>
      </c>
      <c r="B68" s="117" t="s">
        <v>559</v>
      </c>
      <c r="C68" s="120">
        <v>56.55</v>
      </c>
      <c r="D68" s="118">
        <v>56.816666666666663</v>
      </c>
      <c r="E68" s="118">
        <v>55.783333333333324</v>
      </c>
      <c r="F68" s="118">
        <v>55.016666666666659</v>
      </c>
      <c r="G68" s="118">
        <v>53.98333333333332</v>
      </c>
      <c r="H68" s="118">
        <v>57.583333333333329</v>
      </c>
      <c r="I68" s="118">
        <v>58.61666666666666</v>
      </c>
      <c r="J68" s="118">
        <v>59.383333333333333</v>
      </c>
      <c r="K68" s="117">
        <v>57.85</v>
      </c>
      <c r="L68" s="117">
        <v>56.05</v>
      </c>
      <c r="M68" s="117">
        <v>0.35793000000000003</v>
      </c>
    </row>
    <row r="69" spans="1:13">
      <c r="A69" s="65">
        <v>59</v>
      </c>
      <c r="B69" s="117" t="s">
        <v>1837</v>
      </c>
      <c r="C69" s="120">
        <v>953.9</v>
      </c>
      <c r="D69" s="118">
        <v>949.31666666666661</v>
      </c>
      <c r="E69" s="118">
        <v>941.78333333333319</v>
      </c>
      <c r="F69" s="118">
        <v>929.66666666666663</v>
      </c>
      <c r="G69" s="118">
        <v>922.13333333333321</v>
      </c>
      <c r="H69" s="118">
        <v>961.43333333333317</v>
      </c>
      <c r="I69" s="118">
        <v>968.96666666666647</v>
      </c>
      <c r="J69" s="118">
        <v>981.08333333333314</v>
      </c>
      <c r="K69" s="117">
        <v>956.85</v>
      </c>
      <c r="L69" s="117">
        <v>937.2</v>
      </c>
      <c r="M69" s="117">
        <v>8.4283900000000003</v>
      </c>
    </row>
    <row r="70" spans="1:13">
      <c r="A70" s="65">
        <v>60</v>
      </c>
      <c r="B70" s="117" t="s">
        <v>48</v>
      </c>
      <c r="C70" s="120">
        <v>486</v>
      </c>
      <c r="D70" s="118">
        <v>482.61666666666662</v>
      </c>
      <c r="E70" s="118">
        <v>477.23333333333323</v>
      </c>
      <c r="F70" s="118">
        <v>468.46666666666664</v>
      </c>
      <c r="G70" s="118">
        <v>463.08333333333326</v>
      </c>
      <c r="H70" s="118">
        <v>491.38333333333321</v>
      </c>
      <c r="I70" s="118">
        <v>496.76666666666654</v>
      </c>
      <c r="J70" s="118">
        <v>505.53333333333319</v>
      </c>
      <c r="K70" s="117">
        <v>488</v>
      </c>
      <c r="L70" s="117">
        <v>473.85</v>
      </c>
      <c r="M70" s="117">
        <v>10.223050000000001</v>
      </c>
    </row>
    <row r="71" spans="1:13">
      <c r="A71" s="65">
        <v>61</v>
      </c>
      <c r="B71" s="117" t="s">
        <v>49</v>
      </c>
      <c r="C71" s="120">
        <v>304.85000000000002</v>
      </c>
      <c r="D71" s="118">
        <v>306.16666666666669</v>
      </c>
      <c r="E71" s="118">
        <v>300.23333333333335</v>
      </c>
      <c r="F71" s="118">
        <v>295.61666666666667</v>
      </c>
      <c r="G71" s="118">
        <v>289.68333333333334</v>
      </c>
      <c r="H71" s="118">
        <v>310.78333333333336</v>
      </c>
      <c r="I71" s="118">
        <v>316.71666666666664</v>
      </c>
      <c r="J71" s="118">
        <v>321.33333333333337</v>
      </c>
      <c r="K71" s="117">
        <v>312.10000000000002</v>
      </c>
      <c r="L71" s="117">
        <v>301.55</v>
      </c>
      <c r="M71" s="117">
        <v>79.045900000000003</v>
      </c>
    </row>
    <row r="72" spans="1:13">
      <c r="A72" s="65">
        <v>62</v>
      </c>
      <c r="B72" s="117" t="s">
        <v>50</v>
      </c>
      <c r="C72" s="120">
        <v>71.2</v>
      </c>
      <c r="D72" s="118">
        <v>70.899999999999991</v>
      </c>
      <c r="E72" s="118">
        <v>70.249999999999986</v>
      </c>
      <c r="F72" s="118">
        <v>69.3</v>
      </c>
      <c r="G72" s="118">
        <v>68.649999999999991</v>
      </c>
      <c r="H72" s="118">
        <v>71.84999999999998</v>
      </c>
      <c r="I72" s="118">
        <v>72.499999999999986</v>
      </c>
      <c r="J72" s="118">
        <v>73.449999999999974</v>
      </c>
      <c r="K72" s="117">
        <v>71.55</v>
      </c>
      <c r="L72" s="117">
        <v>69.95</v>
      </c>
      <c r="M72" s="117">
        <v>62.562629999999999</v>
      </c>
    </row>
    <row r="73" spans="1:13">
      <c r="A73" s="65">
        <v>63</v>
      </c>
      <c r="B73" s="117" t="s">
        <v>51</v>
      </c>
      <c r="C73" s="120">
        <v>668.6</v>
      </c>
      <c r="D73" s="118">
        <v>666.86666666666667</v>
      </c>
      <c r="E73" s="118">
        <v>661.83333333333337</v>
      </c>
      <c r="F73" s="118">
        <v>655.06666666666672</v>
      </c>
      <c r="G73" s="118">
        <v>650.03333333333342</v>
      </c>
      <c r="H73" s="118">
        <v>673.63333333333333</v>
      </c>
      <c r="I73" s="118">
        <v>678.66666666666663</v>
      </c>
      <c r="J73" s="118">
        <v>685.43333333333328</v>
      </c>
      <c r="K73" s="117">
        <v>671.9</v>
      </c>
      <c r="L73" s="117">
        <v>660.1</v>
      </c>
      <c r="M73" s="117">
        <v>11.8529</v>
      </c>
    </row>
    <row r="74" spans="1:13">
      <c r="A74" s="65">
        <v>64</v>
      </c>
      <c r="B74" s="117" t="s">
        <v>573</v>
      </c>
      <c r="C74" s="120">
        <v>532.4</v>
      </c>
      <c r="D74" s="118">
        <v>536.48333333333335</v>
      </c>
      <c r="E74" s="118">
        <v>523.2166666666667</v>
      </c>
      <c r="F74" s="118">
        <v>514.0333333333333</v>
      </c>
      <c r="G74" s="118">
        <v>500.76666666666665</v>
      </c>
      <c r="H74" s="118">
        <v>545.66666666666674</v>
      </c>
      <c r="I74" s="118">
        <v>558.93333333333339</v>
      </c>
      <c r="J74" s="118">
        <v>568.11666666666679</v>
      </c>
      <c r="K74" s="117">
        <v>549.75</v>
      </c>
      <c r="L74" s="117">
        <v>527.29999999999995</v>
      </c>
      <c r="M74" s="117">
        <v>0.26751999999999998</v>
      </c>
    </row>
    <row r="75" spans="1:13">
      <c r="A75" s="65">
        <v>65</v>
      </c>
      <c r="B75" s="117" t="s">
        <v>575</v>
      </c>
      <c r="C75" s="120">
        <v>161.30000000000001</v>
      </c>
      <c r="D75" s="118">
        <v>161.71666666666667</v>
      </c>
      <c r="E75" s="118">
        <v>159.58333333333334</v>
      </c>
      <c r="F75" s="118">
        <v>157.86666666666667</v>
      </c>
      <c r="G75" s="118">
        <v>155.73333333333335</v>
      </c>
      <c r="H75" s="118">
        <v>163.43333333333334</v>
      </c>
      <c r="I75" s="118">
        <v>165.56666666666666</v>
      </c>
      <c r="J75" s="118">
        <v>167.28333333333333</v>
      </c>
      <c r="K75" s="117">
        <v>163.85</v>
      </c>
      <c r="L75" s="117">
        <v>160</v>
      </c>
      <c r="M75" s="117">
        <v>9.0467899999999997</v>
      </c>
    </row>
    <row r="76" spans="1:13" s="18" customFormat="1">
      <c r="A76" s="65">
        <v>66</v>
      </c>
      <c r="B76" s="117" t="s">
        <v>580</v>
      </c>
      <c r="C76" s="120">
        <v>3103</v>
      </c>
      <c r="D76" s="118">
        <v>3144.9333333333329</v>
      </c>
      <c r="E76" s="118">
        <v>3018.5666666666657</v>
      </c>
      <c r="F76" s="118">
        <v>2934.1333333333328</v>
      </c>
      <c r="G76" s="118">
        <v>2807.7666666666655</v>
      </c>
      <c r="H76" s="118">
        <v>3229.3666666666659</v>
      </c>
      <c r="I76" s="118">
        <v>3355.7333333333336</v>
      </c>
      <c r="J76" s="118">
        <v>3440.1666666666661</v>
      </c>
      <c r="K76" s="117">
        <v>3271.3</v>
      </c>
      <c r="L76" s="117">
        <v>3060.5</v>
      </c>
      <c r="M76" s="117">
        <v>1.21505</v>
      </c>
    </row>
    <row r="77" spans="1:13" s="18" customFormat="1">
      <c r="A77" s="65">
        <v>67</v>
      </c>
      <c r="B77" s="117" t="s">
        <v>582</v>
      </c>
      <c r="C77" s="120">
        <v>614.79999999999995</v>
      </c>
      <c r="D77" s="118">
        <v>611.15</v>
      </c>
      <c r="E77" s="118">
        <v>605.19999999999993</v>
      </c>
      <c r="F77" s="118">
        <v>595.59999999999991</v>
      </c>
      <c r="G77" s="118">
        <v>589.64999999999986</v>
      </c>
      <c r="H77" s="118">
        <v>620.75</v>
      </c>
      <c r="I77" s="118">
        <v>626.70000000000005</v>
      </c>
      <c r="J77" s="118">
        <v>636.30000000000007</v>
      </c>
      <c r="K77" s="117">
        <v>617.1</v>
      </c>
      <c r="L77" s="117">
        <v>601.54999999999995</v>
      </c>
      <c r="M77" s="117">
        <v>0.57333999999999996</v>
      </c>
    </row>
    <row r="78" spans="1:13" s="18" customFormat="1">
      <c r="A78" s="65">
        <v>68</v>
      </c>
      <c r="B78" s="117" t="s">
        <v>586</v>
      </c>
      <c r="C78" s="120">
        <v>117.2</v>
      </c>
      <c r="D78" s="118">
        <v>117.73333333333333</v>
      </c>
      <c r="E78" s="118">
        <v>113.96666666666667</v>
      </c>
      <c r="F78" s="118">
        <v>110.73333333333333</v>
      </c>
      <c r="G78" s="118">
        <v>106.96666666666667</v>
      </c>
      <c r="H78" s="118">
        <v>120.96666666666667</v>
      </c>
      <c r="I78" s="118">
        <v>124.73333333333335</v>
      </c>
      <c r="J78" s="118">
        <v>127.96666666666667</v>
      </c>
      <c r="K78" s="117">
        <v>121.5</v>
      </c>
      <c r="L78" s="117">
        <v>114.5</v>
      </c>
      <c r="M78" s="117">
        <v>9.1304099999999995</v>
      </c>
    </row>
    <row r="79" spans="1:13" s="18" customFormat="1">
      <c r="A79" s="65">
        <v>69</v>
      </c>
      <c r="B79" s="117" t="s">
        <v>52</v>
      </c>
      <c r="C79" s="120">
        <v>19208.349999999999</v>
      </c>
      <c r="D79" s="118">
        <v>19173.149999999998</v>
      </c>
      <c r="E79" s="118">
        <v>19025.299999999996</v>
      </c>
      <c r="F79" s="118">
        <v>18842.249999999996</v>
      </c>
      <c r="G79" s="118">
        <v>18694.399999999994</v>
      </c>
      <c r="H79" s="118">
        <v>19356.199999999997</v>
      </c>
      <c r="I79" s="118">
        <v>19504.049999999996</v>
      </c>
      <c r="J79" s="118">
        <v>19687.099999999999</v>
      </c>
      <c r="K79" s="117">
        <v>19321</v>
      </c>
      <c r="L79" s="117">
        <v>18990.099999999999</v>
      </c>
      <c r="M79" s="117">
        <v>7.5050000000000006E-2</v>
      </c>
    </row>
    <row r="80" spans="1:13" s="18" customFormat="1">
      <c r="A80" s="65">
        <v>70</v>
      </c>
      <c r="B80" s="117" t="s">
        <v>53</v>
      </c>
      <c r="C80" s="120">
        <v>353.8</v>
      </c>
      <c r="D80" s="118">
        <v>354.15000000000003</v>
      </c>
      <c r="E80" s="118">
        <v>350.70000000000005</v>
      </c>
      <c r="F80" s="118">
        <v>347.6</v>
      </c>
      <c r="G80" s="118">
        <v>344.15000000000003</v>
      </c>
      <c r="H80" s="118">
        <v>357.25000000000006</v>
      </c>
      <c r="I80" s="118">
        <v>360.7</v>
      </c>
      <c r="J80" s="118">
        <v>363.80000000000007</v>
      </c>
      <c r="K80" s="117">
        <v>357.6</v>
      </c>
      <c r="L80" s="117">
        <v>351.05</v>
      </c>
      <c r="M80" s="117">
        <v>23.439699999999998</v>
      </c>
    </row>
    <row r="81" spans="1:13" s="18" customFormat="1">
      <c r="A81" s="65">
        <v>71</v>
      </c>
      <c r="B81" s="117" t="s">
        <v>2634</v>
      </c>
      <c r="C81" s="120">
        <v>8.6</v>
      </c>
      <c r="D81" s="118">
        <v>8.7166666666666668</v>
      </c>
      <c r="E81" s="118">
        <v>8.4333333333333336</v>
      </c>
      <c r="F81" s="118">
        <v>8.2666666666666675</v>
      </c>
      <c r="G81" s="118">
        <v>7.9833333333333343</v>
      </c>
      <c r="H81" s="118">
        <v>8.8833333333333329</v>
      </c>
      <c r="I81" s="118">
        <v>9.1666666666666679</v>
      </c>
      <c r="J81" s="118">
        <v>9.3333333333333321</v>
      </c>
      <c r="K81" s="117">
        <v>9</v>
      </c>
      <c r="L81" s="117">
        <v>8.5500000000000007</v>
      </c>
      <c r="M81" s="117">
        <v>0.72645000000000004</v>
      </c>
    </row>
    <row r="82" spans="1:13" s="18" customFormat="1">
      <c r="A82" s="65">
        <v>72</v>
      </c>
      <c r="B82" s="117" t="s">
        <v>592</v>
      </c>
      <c r="C82" s="120">
        <v>206.4</v>
      </c>
      <c r="D82" s="118">
        <v>207.70000000000002</v>
      </c>
      <c r="E82" s="118">
        <v>204.30000000000004</v>
      </c>
      <c r="F82" s="118">
        <v>202.20000000000002</v>
      </c>
      <c r="G82" s="118">
        <v>198.80000000000004</v>
      </c>
      <c r="H82" s="118">
        <v>209.80000000000004</v>
      </c>
      <c r="I82" s="118">
        <v>213.20000000000002</v>
      </c>
      <c r="J82" s="118">
        <v>215.30000000000004</v>
      </c>
      <c r="K82" s="117">
        <v>211.1</v>
      </c>
      <c r="L82" s="117">
        <v>205.6</v>
      </c>
      <c r="M82" s="117">
        <v>1.1561300000000001</v>
      </c>
    </row>
    <row r="83" spans="1:13" s="18" customFormat="1">
      <c r="A83" s="65">
        <v>73</v>
      </c>
      <c r="B83" s="117" t="s">
        <v>191</v>
      </c>
      <c r="C83" s="120">
        <v>3153.65</v>
      </c>
      <c r="D83" s="118">
        <v>3152.9166666666665</v>
      </c>
      <c r="E83" s="118">
        <v>3130.8833333333332</v>
      </c>
      <c r="F83" s="118">
        <v>3108.1166666666668</v>
      </c>
      <c r="G83" s="118">
        <v>3086.0833333333335</v>
      </c>
      <c r="H83" s="118">
        <v>3175.6833333333329</v>
      </c>
      <c r="I83" s="118">
        <v>3197.7166666666667</v>
      </c>
      <c r="J83" s="118">
        <v>3220.4833333333327</v>
      </c>
      <c r="K83" s="117">
        <v>3174.95</v>
      </c>
      <c r="L83" s="117">
        <v>3130.15</v>
      </c>
      <c r="M83" s="117">
        <v>1.5608500000000001</v>
      </c>
    </row>
    <row r="84" spans="1:13" s="18" customFormat="1">
      <c r="A84" s="65">
        <v>74</v>
      </c>
      <c r="B84" s="117" t="s">
        <v>252</v>
      </c>
      <c r="C84" s="120">
        <v>591.5</v>
      </c>
      <c r="D84" s="118">
        <v>592.13333333333333</v>
      </c>
      <c r="E84" s="118">
        <v>589.41666666666663</v>
      </c>
      <c r="F84" s="118">
        <v>587.33333333333326</v>
      </c>
      <c r="G84" s="118">
        <v>584.61666666666656</v>
      </c>
      <c r="H84" s="118">
        <v>594.2166666666667</v>
      </c>
      <c r="I84" s="118">
        <v>596.93333333333339</v>
      </c>
      <c r="J84" s="118">
        <v>599.01666666666677</v>
      </c>
      <c r="K84" s="117">
        <v>594.85</v>
      </c>
      <c r="L84" s="117">
        <v>590.04999999999995</v>
      </c>
      <c r="M84" s="117">
        <v>0.69025999999999998</v>
      </c>
    </row>
    <row r="85" spans="1:13" s="18" customFormat="1">
      <c r="A85" s="65">
        <v>75</v>
      </c>
      <c r="B85" s="117" t="s">
        <v>193</v>
      </c>
      <c r="C85" s="120">
        <v>346.05</v>
      </c>
      <c r="D85" s="118">
        <v>344.65000000000003</v>
      </c>
      <c r="E85" s="118">
        <v>341.70000000000005</v>
      </c>
      <c r="F85" s="118">
        <v>337.35</v>
      </c>
      <c r="G85" s="118">
        <v>334.40000000000003</v>
      </c>
      <c r="H85" s="118">
        <v>349.00000000000006</v>
      </c>
      <c r="I85" s="118">
        <v>351.95</v>
      </c>
      <c r="J85" s="118">
        <v>356.30000000000007</v>
      </c>
      <c r="K85" s="117">
        <v>347.6</v>
      </c>
      <c r="L85" s="117">
        <v>340.3</v>
      </c>
      <c r="M85" s="117">
        <v>5.0419200000000002</v>
      </c>
    </row>
    <row r="86" spans="1:13" s="18" customFormat="1">
      <c r="A86" s="65">
        <v>77</v>
      </c>
      <c r="B86" s="117" t="s">
        <v>54</v>
      </c>
      <c r="C86" s="120">
        <v>263.45</v>
      </c>
      <c r="D86" s="118">
        <v>264.68333333333334</v>
      </c>
      <c r="E86" s="118">
        <v>260.26666666666665</v>
      </c>
      <c r="F86" s="118">
        <v>257.08333333333331</v>
      </c>
      <c r="G86" s="118">
        <v>252.66666666666663</v>
      </c>
      <c r="H86" s="118">
        <v>267.86666666666667</v>
      </c>
      <c r="I86" s="118">
        <v>272.2833333333333</v>
      </c>
      <c r="J86" s="118">
        <v>275.4666666666667</v>
      </c>
      <c r="K86" s="117">
        <v>269.10000000000002</v>
      </c>
      <c r="L86" s="117">
        <v>261.5</v>
      </c>
      <c r="M86" s="117">
        <v>30.372920000000001</v>
      </c>
    </row>
    <row r="87" spans="1:13" s="18" customFormat="1">
      <c r="A87" s="65">
        <v>78</v>
      </c>
      <c r="B87" s="117" t="s">
        <v>602</v>
      </c>
      <c r="C87" s="120">
        <v>265.39999999999998</v>
      </c>
      <c r="D87" s="118">
        <v>265.13333333333333</v>
      </c>
      <c r="E87" s="118">
        <v>262.41666666666663</v>
      </c>
      <c r="F87" s="118">
        <v>259.43333333333328</v>
      </c>
      <c r="G87" s="118">
        <v>256.71666666666658</v>
      </c>
      <c r="H87" s="118">
        <v>268.11666666666667</v>
      </c>
      <c r="I87" s="118">
        <v>270.83333333333337</v>
      </c>
      <c r="J87" s="118">
        <v>273.81666666666672</v>
      </c>
      <c r="K87" s="117">
        <v>267.85000000000002</v>
      </c>
      <c r="L87" s="117">
        <v>262.14999999999998</v>
      </c>
      <c r="M87" s="117">
        <v>6.0404799999999996</v>
      </c>
    </row>
    <row r="88" spans="1:13" s="18" customFormat="1">
      <c r="A88" s="65">
        <v>79</v>
      </c>
      <c r="B88" s="117" t="s">
        <v>603</v>
      </c>
      <c r="C88" s="120">
        <v>387.2</v>
      </c>
      <c r="D88" s="118">
        <v>388.86666666666662</v>
      </c>
      <c r="E88" s="118">
        <v>382.78333333333325</v>
      </c>
      <c r="F88" s="118">
        <v>378.36666666666662</v>
      </c>
      <c r="G88" s="118">
        <v>372.28333333333325</v>
      </c>
      <c r="H88" s="118">
        <v>393.28333333333325</v>
      </c>
      <c r="I88" s="118">
        <v>399.36666666666662</v>
      </c>
      <c r="J88" s="118">
        <v>403.78333333333325</v>
      </c>
      <c r="K88" s="117">
        <v>394.95</v>
      </c>
      <c r="L88" s="117">
        <v>384.45</v>
      </c>
      <c r="M88" s="117">
        <v>0.19339999999999999</v>
      </c>
    </row>
    <row r="89" spans="1:13" s="18" customFormat="1">
      <c r="A89" s="65">
        <v>80</v>
      </c>
      <c r="B89" s="117" t="s">
        <v>604</v>
      </c>
      <c r="C89" s="120">
        <v>359.05</v>
      </c>
      <c r="D89" s="118">
        <v>359.23333333333335</v>
      </c>
      <c r="E89" s="118">
        <v>356.01666666666671</v>
      </c>
      <c r="F89" s="118">
        <v>352.98333333333335</v>
      </c>
      <c r="G89" s="118">
        <v>349.76666666666671</v>
      </c>
      <c r="H89" s="118">
        <v>362.26666666666671</v>
      </c>
      <c r="I89" s="118">
        <v>365.48333333333341</v>
      </c>
      <c r="J89" s="118">
        <v>368.51666666666671</v>
      </c>
      <c r="K89" s="117">
        <v>362.45</v>
      </c>
      <c r="L89" s="117">
        <v>356.2</v>
      </c>
      <c r="M89" s="117">
        <v>0.214</v>
      </c>
    </row>
    <row r="90" spans="1:13" s="18" customFormat="1">
      <c r="A90" s="65">
        <v>81</v>
      </c>
      <c r="B90" s="117" t="s">
        <v>608</v>
      </c>
      <c r="C90" s="120">
        <v>987.65</v>
      </c>
      <c r="D90" s="118">
        <v>991.7833333333333</v>
      </c>
      <c r="E90" s="118">
        <v>976.91666666666663</v>
      </c>
      <c r="F90" s="118">
        <v>966.18333333333328</v>
      </c>
      <c r="G90" s="118">
        <v>951.31666666666661</v>
      </c>
      <c r="H90" s="118">
        <v>1002.5166666666667</v>
      </c>
      <c r="I90" s="118">
        <v>1017.3833333333334</v>
      </c>
      <c r="J90" s="118">
        <v>1028.1166666666668</v>
      </c>
      <c r="K90" s="117">
        <v>1006.65</v>
      </c>
      <c r="L90" s="117">
        <v>981.05</v>
      </c>
      <c r="M90" s="117">
        <v>0.28809000000000001</v>
      </c>
    </row>
    <row r="91" spans="1:13" s="18" customFormat="1">
      <c r="A91" s="65">
        <v>82</v>
      </c>
      <c r="B91" s="117" t="s">
        <v>231</v>
      </c>
      <c r="C91" s="120">
        <v>166</v>
      </c>
      <c r="D91" s="118">
        <v>165.66666666666666</v>
      </c>
      <c r="E91" s="118">
        <v>164.13333333333333</v>
      </c>
      <c r="F91" s="118">
        <v>162.26666666666668</v>
      </c>
      <c r="G91" s="118">
        <v>160.73333333333335</v>
      </c>
      <c r="H91" s="118">
        <v>167.5333333333333</v>
      </c>
      <c r="I91" s="118">
        <v>169.06666666666666</v>
      </c>
      <c r="J91" s="118">
        <v>170.93333333333328</v>
      </c>
      <c r="K91" s="117">
        <v>167.2</v>
      </c>
      <c r="L91" s="117">
        <v>163.80000000000001</v>
      </c>
      <c r="M91" s="117">
        <v>9.4339999999999993</v>
      </c>
    </row>
    <row r="92" spans="1:13" s="18" customFormat="1">
      <c r="A92" s="65">
        <v>83</v>
      </c>
      <c r="B92" s="117" t="s">
        <v>610</v>
      </c>
      <c r="C92" s="120">
        <v>272.3</v>
      </c>
      <c r="D92" s="118">
        <v>273.46666666666664</v>
      </c>
      <c r="E92" s="118">
        <v>269.93333333333328</v>
      </c>
      <c r="F92" s="118">
        <v>267.56666666666666</v>
      </c>
      <c r="G92" s="118">
        <v>264.0333333333333</v>
      </c>
      <c r="H92" s="118">
        <v>275.83333333333326</v>
      </c>
      <c r="I92" s="118">
        <v>279.36666666666667</v>
      </c>
      <c r="J92" s="118">
        <v>281.73333333333323</v>
      </c>
      <c r="K92" s="117">
        <v>277</v>
      </c>
      <c r="L92" s="117">
        <v>271.10000000000002</v>
      </c>
      <c r="M92" s="117">
        <v>6.7680000000000004E-2</v>
      </c>
    </row>
    <row r="93" spans="1:13" s="18" customFormat="1">
      <c r="A93" s="65">
        <v>84</v>
      </c>
      <c r="B93" s="117" t="s">
        <v>2103</v>
      </c>
      <c r="C93" s="120">
        <v>231.65</v>
      </c>
      <c r="D93" s="118">
        <v>231.13333333333333</v>
      </c>
      <c r="E93" s="118">
        <v>229.26666666666665</v>
      </c>
      <c r="F93" s="118">
        <v>226.88333333333333</v>
      </c>
      <c r="G93" s="118">
        <v>225.01666666666665</v>
      </c>
      <c r="H93" s="118">
        <v>233.51666666666665</v>
      </c>
      <c r="I93" s="118">
        <v>235.38333333333333</v>
      </c>
      <c r="J93" s="118">
        <v>237.76666666666665</v>
      </c>
      <c r="K93" s="117">
        <v>233</v>
      </c>
      <c r="L93" s="117">
        <v>228.75</v>
      </c>
      <c r="M93" s="117">
        <v>2.4352499999999999</v>
      </c>
    </row>
    <row r="94" spans="1:13" s="18" customFormat="1">
      <c r="A94" s="65">
        <v>85</v>
      </c>
      <c r="B94" s="117" t="s">
        <v>230</v>
      </c>
      <c r="C94" s="120">
        <v>1219.3499999999999</v>
      </c>
      <c r="D94" s="118">
        <v>1217.6333333333334</v>
      </c>
      <c r="E94" s="118">
        <v>1206.8166666666668</v>
      </c>
      <c r="F94" s="118">
        <v>1194.2833333333333</v>
      </c>
      <c r="G94" s="118">
        <v>1183.4666666666667</v>
      </c>
      <c r="H94" s="118">
        <v>1230.166666666667</v>
      </c>
      <c r="I94" s="118">
        <v>1240.9833333333336</v>
      </c>
      <c r="J94" s="118">
        <v>1253.5166666666671</v>
      </c>
      <c r="K94" s="117">
        <v>1228.45</v>
      </c>
      <c r="L94" s="117">
        <v>1205.0999999999999</v>
      </c>
      <c r="M94" s="117">
        <v>3.2945000000000002</v>
      </c>
    </row>
    <row r="95" spans="1:13" s="18" customFormat="1">
      <c r="A95" s="65">
        <v>86</v>
      </c>
      <c r="B95" s="117" t="s">
        <v>615</v>
      </c>
      <c r="C95" s="120">
        <v>32.25</v>
      </c>
      <c r="D95" s="118">
        <v>32.15</v>
      </c>
      <c r="E95" s="118">
        <v>31.849999999999994</v>
      </c>
      <c r="F95" s="118">
        <v>31.449999999999996</v>
      </c>
      <c r="G95" s="118">
        <v>31.149999999999991</v>
      </c>
      <c r="H95" s="118">
        <v>32.549999999999997</v>
      </c>
      <c r="I95" s="118">
        <v>32.849999999999994</v>
      </c>
      <c r="J95" s="118">
        <v>33.25</v>
      </c>
      <c r="K95" s="117">
        <v>32.450000000000003</v>
      </c>
      <c r="L95" s="117">
        <v>31.75</v>
      </c>
      <c r="M95" s="117">
        <v>3.7882199999999999</v>
      </c>
    </row>
    <row r="96" spans="1:13" s="18" customFormat="1">
      <c r="A96" s="65">
        <v>87</v>
      </c>
      <c r="B96" s="117" t="s">
        <v>619</v>
      </c>
      <c r="C96" s="120">
        <v>170.75</v>
      </c>
      <c r="D96" s="118">
        <v>171.75</v>
      </c>
      <c r="E96" s="118">
        <v>169</v>
      </c>
      <c r="F96" s="118">
        <v>167.25</v>
      </c>
      <c r="G96" s="118">
        <v>164.5</v>
      </c>
      <c r="H96" s="118">
        <v>173.5</v>
      </c>
      <c r="I96" s="118">
        <v>176.25</v>
      </c>
      <c r="J96" s="118">
        <v>178</v>
      </c>
      <c r="K96" s="117">
        <v>174.5</v>
      </c>
      <c r="L96" s="117">
        <v>170</v>
      </c>
      <c r="M96" s="117">
        <v>0.67357999999999996</v>
      </c>
    </row>
    <row r="97" spans="1:13" s="18" customFormat="1">
      <c r="A97" s="65">
        <v>88</v>
      </c>
      <c r="B97" s="117" t="s">
        <v>55</v>
      </c>
      <c r="C97" s="120">
        <v>877.1</v>
      </c>
      <c r="D97" s="118">
        <v>879.9666666666667</v>
      </c>
      <c r="E97" s="118">
        <v>864.33333333333337</v>
      </c>
      <c r="F97" s="118">
        <v>851.56666666666672</v>
      </c>
      <c r="G97" s="118">
        <v>835.93333333333339</v>
      </c>
      <c r="H97" s="118">
        <v>892.73333333333335</v>
      </c>
      <c r="I97" s="118">
        <v>908.36666666666656</v>
      </c>
      <c r="J97" s="118">
        <v>921.13333333333333</v>
      </c>
      <c r="K97" s="117">
        <v>895.6</v>
      </c>
      <c r="L97" s="117">
        <v>867.2</v>
      </c>
      <c r="M97" s="117">
        <v>9.1447199999999995</v>
      </c>
    </row>
    <row r="98" spans="1:13" s="18" customFormat="1">
      <c r="A98" s="65">
        <v>89</v>
      </c>
      <c r="B98" s="117" t="s">
        <v>622</v>
      </c>
      <c r="C98" s="120">
        <v>2558.75</v>
      </c>
      <c r="D98" s="118">
        <v>2587.6333333333332</v>
      </c>
      <c r="E98" s="118">
        <v>2507.1166666666663</v>
      </c>
      <c r="F98" s="118">
        <v>2455.4833333333331</v>
      </c>
      <c r="G98" s="118">
        <v>2374.9666666666662</v>
      </c>
      <c r="H98" s="118">
        <v>2639.2666666666664</v>
      </c>
      <c r="I98" s="118">
        <v>2719.7833333333328</v>
      </c>
      <c r="J98" s="118">
        <v>2771.4166666666665</v>
      </c>
      <c r="K98" s="117">
        <v>2668.15</v>
      </c>
      <c r="L98" s="117">
        <v>2536</v>
      </c>
      <c r="M98" s="117">
        <v>4.3209999999999998E-2</v>
      </c>
    </row>
    <row r="99" spans="1:13" s="18" customFormat="1">
      <c r="A99" s="65">
        <v>90</v>
      </c>
      <c r="B99" s="117" t="s">
        <v>2010</v>
      </c>
      <c r="C99" s="120">
        <v>41.8</v>
      </c>
      <c r="D99" s="118">
        <v>41.550000000000004</v>
      </c>
      <c r="E99" s="118">
        <v>40.600000000000009</v>
      </c>
      <c r="F99" s="118">
        <v>39.400000000000006</v>
      </c>
      <c r="G99" s="118">
        <v>38.45000000000001</v>
      </c>
      <c r="H99" s="118">
        <v>42.750000000000007</v>
      </c>
      <c r="I99" s="118">
        <v>43.70000000000001</v>
      </c>
      <c r="J99" s="118">
        <v>44.900000000000006</v>
      </c>
      <c r="K99" s="117">
        <v>42.5</v>
      </c>
      <c r="L99" s="117">
        <v>40.35</v>
      </c>
      <c r="M99" s="117">
        <v>50.345489999999998</v>
      </c>
    </row>
    <row r="100" spans="1:13" s="18" customFormat="1">
      <c r="A100" s="65">
        <v>91</v>
      </c>
      <c r="B100" s="117" t="s">
        <v>626</v>
      </c>
      <c r="C100" s="120">
        <v>162.05000000000001</v>
      </c>
      <c r="D100" s="118">
        <v>161.43333333333334</v>
      </c>
      <c r="E100" s="118">
        <v>159.91666666666669</v>
      </c>
      <c r="F100" s="118">
        <v>157.78333333333336</v>
      </c>
      <c r="G100" s="118">
        <v>156.26666666666671</v>
      </c>
      <c r="H100" s="118">
        <v>163.56666666666666</v>
      </c>
      <c r="I100" s="118">
        <v>165.08333333333331</v>
      </c>
      <c r="J100" s="118">
        <v>167.21666666666664</v>
      </c>
      <c r="K100" s="117">
        <v>162.94999999999999</v>
      </c>
      <c r="L100" s="117">
        <v>159.30000000000001</v>
      </c>
      <c r="M100" s="117">
        <v>0.86016999999999999</v>
      </c>
    </row>
    <row r="101" spans="1:13">
      <c r="A101" s="65">
        <v>92</v>
      </c>
      <c r="B101" s="117" t="s">
        <v>628</v>
      </c>
      <c r="C101" s="120">
        <v>261.7</v>
      </c>
      <c r="D101" s="118">
        <v>262.48333333333329</v>
      </c>
      <c r="E101" s="118">
        <v>259.31666666666661</v>
      </c>
      <c r="F101" s="118">
        <v>256.93333333333334</v>
      </c>
      <c r="G101" s="118">
        <v>253.76666666666665</v>
      </c>
      <c r="H101" s="118">
        <v>264.86666666666656</v>
      </c>
      <c r="I101" s="118">
        <v>268.03333333333319</v>
      </c>
      <c r="J101" s="118">
        <v>270.41666666666652</v>
      </c>
      <c r="K101" s="117">
        <v>265.64999999999998</v>
      </c>
      <c r="L101" s="117">
        <v>260.10000000000002</v>
      </c>
      <c r="M101" s="117">
        <v>1.93211</v>
      </c>
    </row>
    <row r="102" spans="1:13">
      <c r="A102" s="65">
        <v>93</v>
      </c>
      <c r="B102" s="117" t="s">
        <v>630</v>
      </c>
      <c r="C102" s="120">
        <v>1139.2</v>
      </c>
      <c r="D102" s="118">
        <v>1145.9000000000001</v>
      </c>
      <c r="E102" s="118">
        <v>1118.4500000000003</v>
      </c>
      <c r="F102" s="118">
        <v>1097.7000000000003</v>
      </c>
      <c r="G102" s="118">
        <v>1070.2500000000005</v>
      </c>
      <c r="H102" s="118">
        <v>1166.6500000000001</v>
      </c>
      <c r="I102" s="118">
        <v>1194.0999999999999</v>
      </c>
      <c r="J102" s="118">
        <v>1214.8499999999999</v>
      </c>
      <c r="K102" s="117">
        <v>1173.3499999999999</v>
      </c>
      <c r="L102" s="117">
        <v>1125.1500000000001</v>
      </c>
      <c r="M102" s="117">
        <v>4.4991599999999998</v>
      </c>
    </row>
    <row r="103" spans="1:13">
      <c r="A103" s="65">
        <v>94</v>
      </c>
      <c r="B103" s="117" t="s">
        <v>57</v>
      </c>
      <c r="C103" s="120">
        <v>507.1</v>
      </c>
      <c r="D103" s="118">
        <v>506.98333333333335</v>
      </c>
      <c r="E103" s="118">
        <v>502.56666666666672</v>
      </c>
      <c r="F103" s="118">
        <v>498.03333333333336</v>
      </c>
      <c r="G103" s="118">
        <v>493.61666666666673</v>
      </c>
      <c r="H103" s="118">
        <v>511.51666666666671</v>
      </c>
      <c r="I103" s="118">
        <v>515.93333333333339</v>
      </c>
      <c r="J103" s="118">
        <v>520.4666666666667</v>
      </c>
      <c r="K103" s="117">
        <v>511.4</v>
      </c>
      <c r="L103" s="117">
        <v>502.45</v>
      </c>
      <c r="M103" s="117">
        <v>14.559530000000001</v>
      </c>
    </row>
    <row r="104" spans="1:13">
      <c r="A104" s="65">
        <v>95</v>
      </c>
      <c r="B104" s="117" t="s">
        <v>58</v>
      </c>
      <c r="C104" s="120">
        <v>227.75</v>
      </c>
      <c r="D104" s="118">
        <v>227.9666666666667</v>
      </c>
      <c r="E104" s="118">
        <v>225.5833333333334</v>
      </c>
      <c r="F104" s="118">
        <v>223.41666666666671</v>
      </c>
      <c r="G104" s="118">
        <v>221.03333333333342</v>
      </c>
      <c r="H104" s="118">
        <v>230.13333333333338</v>
      </c>
      <c r="I104" s="118">
        <v>232.51666666666671</v>
      </c>
      <c r="J104" s="118">
        <v>234.68333333333337</v>
      </c>
      <c r="K104" s="117">
        <v>230.35</v>
      </c>
      <c r="L104" s="117">
        <v>225.8</v>
      </c>
      <c r="M104" s="117">
        <v>45.640279999999997</v>
      </c>
    </row>
    <row r="105" spans="1:13">
      <c r="A105" s="65">
        <v>96</v>
      </c>
      <c r="B105" s="117" t="s">
        <v>2135</v>
      </c>
      <c r="C105" s="120">
        <v>359.7</v>
      </c>
      <c r="D105" s="118">
        <v>360.2166666666667</v>
      </c>
      <c r="E105" s="118">
        <v>357.48333333333341</v>
      </c>
      <c r="F105" s="118">
        <v>355.26666666666671</v>
      </c>
      <c r="G105" s="118">
        <v>352.53333333333342</v>
      </c>
      <c r="H105" s="118">
        <v>362.43333333333339</v>
      </c>
      <c r="I105" s="118">
        <v>365.16666666666674</v>
      </c>
      <c r="J105" s="118">
        <v>367.38333333333338</v>
      </c>
      <c r="K105" s="117">
        <v>362.95</v>
      </c>
      <c r="L105" s="117">
        <v>358</v>
      </c>
      <c r="M105" s="117">
        <v>1.08518</v>
      </c>
    </row>
    <row r="106" spans="1:13">
      <c r="A106" s="65">
        <v>97</v>
      </c>
      <c r="B106" s="117" t="s">
        <v>638</v>
      </c>
      <c r="C106" s="120">
        <v>289.05</v>
      </c>
      <c r="D106" s="118">
        <v>289.01666666666671</v>
      </c>
      <c r="E106" s="118">
        <v>283.13333333333344</v>
      </c>
      <c r="F106" s="118">
        <v>277.21666666666675</v>
      </c>
      <c r="G106" s="118">
        <v>271.33333333333348</v>
      </c>
      <c r="H106" s="118">
        <v>294.93333333333339</v>
      </c>
      <c r="I106" s="118">
        <v>300.81666666666672</v>
      </c>
      <c r="J106" s="118">
        <v>306.73333333333335</v>
      </c>
      <c r="K106" s="117">
        <v>294.89999999999998</v>
      </c>
      <c r="L106" s="117">
        <v>283.10000000000002</v>
      </c>
      <c r="M106" s="117">
        <v>4.0451800000000002</v>
      </c>
    </row>
    <row r="107" spans="1:13">
      <c r="A107" s="65">
        <v>98</v>
      </c>
      <c r="B107" s="117" t="s">
        <v>59</v>
      </c>
      <c r="C107" s="120">
        <v>1306.55</v>
      </c>
      <c r="D107" s="118">
        <v>1310.7166666666665</v>
      </c>
      <c r="E107" s="118">
        <v>1298.833333333333</v>
      </c>
      <c r="F107" s="118">
        <v>1291.1166666666666</v>
      </c>
      <c r="G107" s="118">
        <v>1279.2333333333331</v>
      </c>
      <c r="H107" s="118">
        <v>1318.4333333333329</v>
      </c>
      <c r="I107" s="118">
        <v>1330.3166666666666</v>
      </c>
      <c r="J107" s="118">
        <v>1338.0333333333328</v>
      </c>
      <c r="K107" s="117">
        <v>1322.6</v>
      </c>
      <c r="L107" s="117">
        <v>1303</v>
      </c>
      <c r="M107" s="117">
        <v>1.9845900000000001</v>
      </c>
    </row>
    <row r="108" spans="1:13">
      <c r="A108" s="65">
        <v>99</v>
      </c>
      <c r="B108" s="117" t="s">
        <v>194</v>
      </c>
      <c r="C108" s="120">
        <v>669.5</v>
      </c>
      <c r="D108" s="118">
        <v>666.31666666666672</v>
      </c>
      <c r="E108" s="118">
        <v>660.73333333333346</v>
      </c>
      <c r="F108" s="118">
        <v>651.9666666666667</v>
      </c>
      <c r="G108" s="118">
        <v>646.38333333333344</v>
      </c>
      <c r="H108" s="118">
        <v>675.08333333333348</v>
      </c>
      <c r="I108" s="118">
        <v>680.66666666666674</v>
      </c>
      <c r="J108" s="118">
        <v>689.43333333333351</v>
      </c>
      <c r="K108" s="117">
        <v>671.9</v>
      </c>
      <c r="L108" s="117">
        <v>657.55</v>
      </c>
      <c r="M108" s="117">
        <v>8.1049000000000007</v>
      </c>
    </row>
    <row r="109" spans="1:13">
      <c r="A109" s="65">
        <v>100</v>
      </c>
      <c r="B109" s="116" t="s">
        <v>641</v>
      </c>
      <c r="C109" s="120">
        <v>436.45</v>
      </c>
      <c r="D109" s="118">
        <v>428.86666666666662</v>
      </c>
      <c r="E109" s="118">
        <v>418.73333333333323</v>
      </c>
      <c r="F109" s="118">
        <v>401.01666666666659</v>
      </c>
      <c r="G109" s="118">
        <v>390.88333333333321</v>
      </c>
      <c r="H109" s="118">
        <v>446.58333333333326</v>
      </c>
      <c r="I109" s="118">
        <v>456.71666666666658</v>
      </c>
      <c r="J109" s="118">
        <v>474.43333333333328</v>
      </c>
      <c r="K109" s="117">
        <v>439</v>
      </c>
      <c r="L109" s="117">
        <v>411.15</v>
      </c>
      <c r="M109" s="117">
        <v>0.96916999999999998</v>
      </c>
    </row>
    <row r="110" spans="1:13">
      <c r="A110" s="65">
        <v>101</v>
      </c>
      <c r="B110" s="117" t="s">
        <v>647</v>
      </c>
      <c r="C110" s="120">
        <v>157.85</v>
      </c>
      <c r="D110" s="118">
        <v>162.31666666666666</v>
      </c>
      <c r="E110" s="118">
        <v>151.83333333333331</v>
      </c>
      <c r="F110" s="118">
        <v>145.81666666666666</v>
      </c>
      <c r="G110" s="118">
        <v>135.33333333333331</v>
      </c>
      <c r="H110" s="118">
        <v>168.33333333333331</v>
      </c>
      <c r="I110" s="118">
        <v>178.81666666666666</v>
      </c>
      <c r="J110" s="118">
        <v>184.83333333333331</v>
      </c>
      <c r="K110" s="117">
        <v>172.8</v>
      </c>
      <c r="L110" s="117">
        <v>156.30000000000001</v>
      </c>
      <c r="M110" s="117">
        <v>2.1233900000000001</v>
      </c>
    </row>
    <row r="111" spans="1:13">
      <c r="A111" s="65">
        <v>102</v>
      </c>
      <c r="B111" s="117" t="s">
        <v>192</v>
      </c>
      <c r="C111" s="120">
        <v>1660.85</v>
      </c>
      <c r="D111" s="118">
        <v>1646.3</v>
      </c>
      <c r="E111" s="118">
        <v>1626.6</v>
      </c>
      <c r="F111" s="118">
        <v>1592.35</v>
      </c>
      <c r="G111" s="118">
        <v>1572.6499999999999</v>
      </c>
      <c r="H111" s="118">
        <v>1680.55</v>
      </c>
      <c r="I111" s="118">
        <v>1700.2500000000002</v>
      </c>
      <c r="J111" s="118">
        <v>1734.5</v>
      </c>
      <c r="K111" s="117">
        <v>1666</v>
      </c>
      <c r="L111" s="117">
        <v>1612.05</v>
      </c>
      <c r="M111" s="117">
        <v>3.0839999999999999E-2</v>
      </c>
    </row>
    <row r="112" spans="1:13">
      <c r="A112" s="65">
        <v>103</v>
      </c>
      <c r="B112" s="117" t="s">
        <v>653</v>
      </c>
      <c r="C112" s="120">
        <v>223.5</v>
      </c>
      <c r="D112" s="118">
        <v>223.13333333333333</v>
      </c>
      <c r="E112" s="118">
        <v>221.36666666666665</v>
      </c>
      <c r="F112" s="118">
        <v>219.23333333333332</v>
      </c>
      <c r="G112" s="118">
        <v>217.46666666666664</v>
      </c>
      <c r="H112" s="118">
        <v>225.26666666666665</v>
      </c>
      <c r="I112" s="118">
        <v>227.0333333333333</v>
      </c>
      <c r="J112" s="118">
        <v>229.16666666666666</v>
      </c>
      <c r="K112" s="117">
        <v>224.9</v>
      </c>
      <c r="L112" s="117">
        <v>221</v>
      </c>
      <c r="M112" s="117">
        <v>3.89045</v>
      </c>
    </row>
    <row r="113" spans="1:13">
      <c r="A113" s="65">
        <v>104</v>
      </c>
      <c r="B113" s="117" t="s">
        <v>657</v>
      </c>
      <c r="C113" s="120">
        <v>190</v>
      </c>
      <c r="D113" s="118">
        <v>189.83333333333334</v>
      </c>
      <c r="E113" s="118">
        <v>187.66666666666669</v>
      </c>
      <c r="F113" s="118">
        <v>185.33333333333334</v>
      </c>
      <c r="G113" s="118">
        <v>183.16666666666669</v>
      </c>
      <c r="H113" s="118">
        <v>192.16666666666669</v>
      </c>
      <c r="I113" s="118">
        <v>194.33333333333337</v>
      </c>
      <c r="J113" s="118">
        <v>196.66666666666669</v>
      </c>
      <c r="K113" s="117">
        <v>192</v>
      </c>
      <c r="L113" s="117">
        <v>187.5</v>
      </c>
      <c r="M113" s="117">
        <v>5.5994000000000002</v>
      </c>
    </row>
    <row r="114" spans="1:13">
      <c r="A114" s="65">
        <v>105</v>
      </c>
      <c r="B114" s="117" t="s">
        <v>345</v>
      </c>
      <c r="C114" s="120">
        <v>829.1</v>
      </c>
      <c r="D114" s="118">
        <v>830.11666666666667</v>
      </c>
      <c r="E114" s="118">
        <v>823.73333333333335</v>
      </c>
      <c r="F114" s="118">
        <v>818.36666666666667</v>
      </c>
      <c r="G114" s="118">
        <v>811.98333333333335</v>
      </c>
      <c r="H114" s="118">
        <v>835.48333333333335</v>
      </c>
      <c r="I114" s="118">
        <v>841.86666666666679</v>
      </c>
      <c r="J114" s="118">
        <v>847.23333333333335</v>
      </c>
      <c r="K114" s="117">
        <v>836.5</v>
      </c>
      <c r="L114" s="117">
        <v>824.75</v>
      </c>
      <c r="M114" s="117">
        <v>1.75143</v>
      </c>
    </row>
    <row r="115" spans="1:13">
      <c r="A115" s="65">
        <v>106</v>
      </c>
      <c r="B115" s="117" t="s">
        <v>661</v>
      </c>
      <c r="C115" s="120">
        <v>592.15</v>
      </c>
      <c r="D115" s="118">
        <v>594.38333333333333</v>
      </c>
      <c r="E115" s="118">
        <v>586.41666666666663</v>
      </c>
      <c r="F115" s="118">
        <v>580.68333333333328</v>
      </c>
      <c r="G115" s="118">
        <v>572.71666666666658</v>
      </c>
      <c r="H115" s="118">
        <v>600.11666666666667</v>
      </c>
      <c r="I115" s="118">
        <v>608.08333333333337</v>
      </c>
      <c r="J115" s="118">
        <v>613.81666666666672</v>
      </c>
      <c r="K115" s="117">
        <v>602.35</v>
      </c>
      <c r="L115" s="117">
        <v>588.65</v>
      </c>
      <c r="M115" s="117">
        <v>0.94640000000000002</v>
      </c>
    </row>
    <row r="116" spans="1:13">
      <c r="A116" s="65">
        <v>107</v>
      </c>
      <c r="B116" s="117" t="s">
        <v>60</v>
      </c>
      <c r="C116" s="120">
        <v>433.35</v>
      </c>
      <c r="D116" s="118">
        <v>430.3</v>
      </c>
      <c r="E116" s="118">
        <v>426.25</v>
      </c>
      <c r="F116" s="118">
        <v>419.15</v>
      </c>
      <c r="G116" s="118">
        <v>415.09999999999997</v>
      </c>
      <c r="H116" s="118">
        <v>437.40000000000003</v>
      </c>
      <c r="I116" s="118">
        <v>441.4500000000001</v>
      </c>
      <c r="J116" s="118">
        <v>448.55000000000007</v>
      </c>
      <c r="K116" s="117">
        <v>434.35</v>
      </c>
      <c r="L116" s="117">
        <v>423.2</v>
      </c>
      <c r="M116" s="117">
        <v>15.53097</v>
      </c>
    </row>
    <row r="117" spans="1:13">
      <c r="A117" s="65">
        <v>108</v>
      </c>
      <c r="B117" s="117" t="s">
        <v>669</v>
      </c>
      <c r="C117" s="120">
        <v>179.8</v>
      </c>
      <c r="D117" s="118">
        <v>178.46666666666667</v>
      </c>
      <c r="E117" s="118">
        <v>175.93333333333334</v>
      </c>
      <c r="F117" s="118">
        <v>172.06666666666666</v>
      </c>
      <c r="G117" s="118">
        <v>169.53333333333333</v>
      </c>
      <c r="H117" s="118">
        <v>182.33333333333334</v>
      </c>
      <c r="I117" s="118">
        <v>184.8666666666667</v>
      </c>
      <c r="J117" s="118">
        <v>188.73333333333335</v>
      </c>
      <c r="K117" s="117">
        <v>181</v>
      </c>
      <c r="L117" s="117">
        <v>174.6</v>
      </c>
      <c r="M117" s="117">
        <v>0.38494</v>
      </c>
    </row>
    <row r="118" spans="1:13">
      <c r="A118" s="65">
        <v>109</v>
      </c>
      <c r="B118" s="117" t="s">
        <v>1871</v>
      </c>
      <c r="C118" s="120">
        <v>367.35</v>
      </c>
      <c r="D118" s="118">
        <v>370.95</v>
      </c>
      <c r="E118" s="118">
        <v>361.9</v>
      </c>
      <c r="F118" s="118">
        <v>356.45</v>
      </c>
      <c r="G118" s="118">
        <v>347.4</v>
      </c>
      <c r="H118" s="118">
        <v>376.4</v>
      </c>
      <c r="I118" s="118">
        <v>385.45000000000005</v>
      </c>
      <c r="J118" s="118">
        <v>390.9</v>
      </c>
      <c r="K118" s="117">
        <v>380</v>
      </c>
      <c r="L118" s="117">
        <v>365.5</v>
      </c>
      <c r="M118" s="117">
        <v>1.70156</v>
      </c>
    </row>
    <row r="119" spans="1:13">
      <c r="A119" s="65">
        <v>110</v>
      </c>
      <c r="B119" s="117" t="s">
        <v>671</v>
      </c>
      <c r="C119" s="120">
        <v>25.45</v>
      </c>
      <c r="D119" s="118">
        <v>25.683333333333337</v>
      </c>
      <c r="E119" s="118">
        <v>24.866666666666674</v>
      </c>
      <c r="F119" s="118">
        <v>24.283333333333339</v>
      </c>
      <c r="G119" s="118">
        <v>23.466666666666676</v>
      </c>
      <c r="H119" s="118">
        <v>26.266666666666673</v>
      </c>
      <c r="I119" s="118">
        <v>27.083333333333336</v>
      </c>
      <c r="J119" s="118">
        <v>27.666666666666671</v>
      </c>
      <c r="K119" s="117">
        <v>26.5</v>
      </c>
      <c r="L119" s="117">
        <v>25.1</v>
      </c>
      <c r="M119" s="117">
        <v>0.82840000000000003</v>
      </c>
    </row>
    <row r="120" spans="1:13">
      <c r="A120" s="65">
        <v>111</v>
      </c>
      <c r="B120" s="117" t="s">
        <v>2216</v>
      </c>
      <c r="C120" s="120">
        <v>219.4</v>
      </c>
      <c r="D120" s="118">
        <v>220.73333333333335</v>
      </c>
      <c r="E120" s="118">
        <v>215.31666666666669</v>
      </c>
      <c r="F120" s="118">
        <v>211.23333333333335</v>
      </c>
      <c r="G120" s="118">
        <v>205.81666666666669</v>
      </c>
      <c r="H120" s="118">
        <v>224.81666666666669</v>
      </c>
      <c r="I120" s="118">
        <v>230.23333333333332</v>
      </c>
      <c r="J120" s="118">
        <v>234.31666666666669</v>
      </c>
      <c r="K120" s="117">
        <v>226.15</v>
      </c>
      <c r="L120" s="117">
        <v>216.65</v>
      </c>
      <c r="M120" s="117">
        <v>0.57469999999999999</v>
      </c>
    </row>
    <row r="121" spans="1:13">
      <c r="A121" s="65">
        <v>112</v>
      </c>
      <c r="B121" s="117" t="s">
        <v>366</v>
      </c>
      <c r="C121" s="120">
        <v>179.85</v>
      </c>
      <c r="D121" s="118">
        <v>180.73333333333335</v>
      </c>
      <c r="E121" s="118">
        <v>177.9666666666667</v>
      </c>
      <c r="F121" s="118">
        <v>176.08333333333334</v>
      </c>
      <c r="G121" s="118">
        <v>173.31666666666669</v>
      </c>
      <c r="H121" s="118">
        <v>182.6166666666667</v>
      </c>
      <c r="I121" s="118">
        <v>185.38333333333335</v>
      </c>
      <c r="J121" s="118">
        <v>187.26666666666671</v>
      </c>
      <c r="K121" s="117">
        <v>183.5</v>
      </c>
      <c r="L121" s="117">
        <v>178.85</v>
      </c>
      <c r="M121" s="117">
        <v>19.854600000000001</v>
      </c>
    </row>
    <row r="122" spans="1:13">
      <c r="A122" s="65">
        <v>113</v>
      </c>
      <c r="B122" s="117" t="s">
        <v>674</v>
      </c>
      <c r="C122" s="120">
        <v>336.5</v>
      </c>
      <c r="D122" s="118">
        <v>340.25</v>
      </c>
      <c r="E122" s="118">
        <v>331.3</v>
      </c>
      <c r="F122" s="118">
        <v>326.10000000000002</v>
      </c>
      <c r="G122" s="118">
        <v>317.15000000000003</v>
      </c>
      <c r="H122" s="118">
        <v>345.45</v>
      </c>
      <c r="I122" s="118">
        <v>354.40000000000003</v>
      </c>
      <c r="J122" s="118">
        <v>359.59999999999997</v>
      </c>
      <c r="K122" s="117">
        <v>349.2</v>
      </c>
      <c r="L122" s="117">
        <v>335.05</v>
      </c>
      <c r="M122" s="117">
        <v>0.24465000000000001</v>
      </c>
    </row>
    <row r="123" spans="1:13">
      <c r="A123" s="65">
        <v>114</v>
      </c>
      <c r="B123" s="117" t="s">
        <v>677</v>
      </c>
      <c r="C123" s="120">
        <v>118.85</v>
      </c>
      <c r="D123" s="118">
        <v>121.38333333333333</v>
      </c>
      <c r="E123" s="118">
        <v>115.76666666666665</v>
      </c>
      <c r="F123" s="118">
        <v>112.68333333333332</v>
      </c>
      <c r="G123" s="118">
        <v>107.06666666666665</v>
      </c>
      <c r="H123" s="118">
        <v>124.46666666666665</v>
      </c>
      <c r="I123" s="118">
        <v>130.08333333333331</v>
      </c>
      <c r="J123" s="118">
        <v>133.16666666666666</v>
      </c>
      <c r="K123" s="117">
        <v>127</v>
      </c>
      <c r="L123" s="117">
        <v>118.3</v>
      </c>
      <c r="M123" s="117">
        <v>7.7919799999999997</v>
      </c>
    </row>
    <row r="124" spans="1:13">
      <c r="A124" s="65">
        <v>115</v>
      </c>
      <c r="B124" s="117" t="s">
        <v>681</v>
      </c>
      <c r="C124" s="120">
        <v>234.7</v>
      </c>
      <c r="D124" s="118">
        <v>237.03333333333333</v>
      </c>
      <c r="E124" s="118">
        <v>231.56666666666666</v>
      </c>
      <c r="F124" s="118">
        <v>228.43333333333334</v>
      </c>
      <c r="G124" s="118">
        <v>222.96666666666667</v>
      </c>
      <c r="H124" s="118">
        <v>240.16666666666666</v>
      </c>
      <c r="I124" s="118">
        <v>245.6333333333333</v>
      </c>
      <c r="J124" s="118">
        <v>248.76666666666665</v>
      </c>
      <c r="K124" s="117">
        <v>242.5</v>
      </c>
      <c r="L124" s="117">
        <v>233.9</v>
      </c>
      <c r="M124" s="117">
        <v>9.5981900000000007</v>
      </c>
    </row>
    <row r="125" spans="1:13">
      <c r="A125" s="65">
        <v>116</v>
      </c>
      <c r="B125" s="117" t="s">
        <v>683</v>
      </c>
      <c r="C125" s="120">
        <v>69.95</v>
      </c>
      <c r="D125" s="118">
        <v>69.983333333333334</v>
      </c>
      <c r="E125" s="118">
        <v>69.816666666666663</v>
      </c>
      <c r="F125" s="118">
        <v>69.683333333333323</v>
      </c>
      <c r="G125" s="118">
        <v>69.516666666666652</v>
      </c>
      <c r="H125" s="118">
        <v>70.116666666666674</v>
      </c>
      <c r="I125" s="118">
        <v>70.283333333333331</v>
      </c>
      <c r="J125" s="118">
        <v>70.416666666666686</v>
      </c>
      <c r="K125" s="117">
        <v>70.150000000000006</v>
      </c>
      <c r="L125" s="117">
        <v>69.849999999999994</v>
      </c>
      <c r="M125" s="117">
        <v>1.8431599999999999</v>
      </c>
    </row>
    <row r="126" spans="1:13">
      <c r="A126" s="65">
        <v>117</v>
      </c>
      <c r="B126" s="117" t="s">
        <v>685</v>
      </c>
      <c r="C126" s="120">
        <v>13.05</v>
      </c>
      <c r="D126" s="118">
        <v>13.133333333333333</v>
      </c>
      <c r="E126" s="118">
        <v>12.816666666666666</v>
      </c>
      <c r="F126" s="118">
        <v>12.583333333333334</v>
      </c>
      <c r="G126" s="118">
        <v>12.266666666666667</v>
      </c>
      <c r="H126" s="118">
        <v>13.366666666666665</v>
      </c>
      <c r="I126" s="118">
        <v>13.683333333333332</v>
      </c>
      <c r="J126" s="118">
        <v>13.916666666666664</v>
      </c>
      <c r="K126" s="117">
        <v>13.45</v>
      </c>
      <c r="L126" s="117">
        <v>12.9</v>
      </c>
      <c r="M126" s="117">
        <v>14.253640000000001</v>
      </c>
    </row>
    <row r="127" spans="1:13">
      <c r="A127" s="65">
        <v>118</v>
      </c>
      <c r="B127" s="117" t="s">
        <v>232</v>
      </c>
      <c r="C127" s="120">
        <v>205.3</v>
      </c>
      <c r="D127" s="118">
        <v>207.56666666666669</v>
      </c>
      <c r="E127" s="118">
        <v>201.43333333333339</v>
      </c>
      <c r="F127" s="118">
        <v>197.56666666666669</v>
      </c>
      <c r="G127" s="118">
        <v>191.43333333333339</v>
      </c>
      <c r="H127" s="118">
        <v>211.43333333333339</v>
      </c>
      <c r="I127" s="118">
        <v>217.56666666666666</v>
      </c>
      <c r="J127" s="118">
        <v>221.43333333333339</v>
      </c>
      <c r="K127" s="117">
        <v>213.7</v>
      </c>
      <c r="L127" s="117">
        <v>203.7</v>
      </c>
      <c r="M127" s="117">
        <v>60.652679999999997</v>
      </c>
    </row>
    <row r="128" spans="1:13">
      <c r="A128" s="65">
        <v>119</v>
      </c>
      <c r="B128" s="117" t="s">
        <v>61</v>
      </c>
      <c r="C128" s="120">
        <v>34.299999999999997</v>
      </c>
      <c r="D128" s="118">
        <v>34.25</v>
      </c>
      <c r="E128" s="118">
        <v>33.549999999999997</v>
      </c>
      <c r="F128" s="118">
        <v>32.799999999999997</v>
      </c>
      <c r="G128" s="118">
        <v>32.099999999999994</v>
      </c>
      <c r="H128" s="118">
        <v>35</v>
      </c>
      <c r="I128" s="118">
        <v>35.700000000000003</v>
      </c>
      <c r="J128" s="118">
        <v>36.450000000000003</v>
      </c>
      <c r="K128" s="117">
        <v>34.950000000000003</v>
      </c>
      <c r="L128" s="117">
        <v>33.5</v>
      </c>
      <c r="M128" s="117">
        <v>122.20305</v>
      </c>
    </row>
    <row r="129" spans="1:13">
      <c r="A129" s="65">
        <v>120</v>
      </c>
      <c r="B129" s="117" t="s">
        <v>62</v>
      </c>
      <c r="C129" s="120">
        <v>1503.65</v>
      </c>
      <c r="D129" s="118">
        <v>1503.4833333333333</v>
      </c>
      <c r="E129" s="118">
        <v>1485.1666666666667</v>
      </c>
      <c r="F129" s="118">
        <v>1466.6833333333334</v>
      </c>
      <c r="G129" s="118">
        <v>1448.3666666666668</v>
      </c>
      <c r="H129" s="118">
        <v>1521.9666666666667</v>
      </c>
      <c r="I129" s="118">
        <v>1540.2833333333333</v>
      </c>
      <c r="J129" s="118">
        <v>1558.7666666666667</v>
      </c>
      <c r="K129" s="117">
        <v>1521.8</v>
      </c>
      <c r="L129" s="117">
        <v>1485</v>
      </c>
      <c r="M129" s="117">
        <v>7.1096199999999996</v>
      </c>
    </row>
    <row r="130" spans="1:13">
      <c r="A130" s="65">
        <v>121</v>
      </c>
      <c r="B130" s="117" t="s">
        <v>2196</v>
      </c>
      <c r="C130" s="120">
        <v>2177</v>
      </c>
      <c r="D130" s="118">
        <v>2177.1333333333332</v>
      </c>
      <c r="E130" s="118">
        <v>2171.7166666666662</v>
      </c>
      <c r="F130" s="118">
        <v>2166.4333333333329</v>
      </c>
      <c r="G130" s="118">
        <v>2161.016666666666</v>
      </c>
      <c r="H130" s="118">
        <v>2182.4166666666665</v>
      </c>
      <c r="I130" s="118">
        <v>2187.8333333333335</v>
      </c>
      <c r="J130" s="118">
        <v>2193.1166666666668</v>
      </c>
      <c r="K130" s="117">
        <v>2182.5500000000002</v>
      </c>
      <c r="L130" s="117">
        <v>2171.85</v>
      </c>
      <c r="M130" s="117">
        <v>3.4189999999999998E-2</v>
      </c>
    </row>
    <row r="131" spans="1:13">
      <c r="A131" s="65">
        <v>122</v>
      </c>
      <c r="B131" s="117" t="s">
        <v>63</v>
      </c>
      <c r="C131" s="120">
        <v>180.05</v>
      </c>
      <c r="D131" s="118">
        <v>178.46666666666667</v>
      </c>
      <c r="E131" s="118">
        <v>176.33333333333334</v>
      </c>
      <c r="F131" s="118">
        <v>172.61666666666667</v>
      </c>
      <c r="G131" s="118">
        <v>170.48333333333335</v>
      </c>
      <c r="H131" s="118">
        <v>182.18333333333334</v>
      </c>
      <c r="I131" s="118">
        <v>184.31666666666666</v>
      </c>
      <c r="J131" s="118">
        <v>188.03333333333333</v>
      </c>
      <c r="K131" s="117">
        <v>180.6</v>
      </c>
      <c r="L131" s="117">
        <v>174.75</v>
      </c>
      <c r="M131" s="117">
        <v>47.445830000000001</v>
      </c>
    </row>
    <row r="132" spans="1:13">
      <c r="A132" s="65">
        <v>123</v>
      </c>
      <c r="B132" s="117" t="s">
        <v>2024</v>
      </c>
      <c r="C132" s="120">
        <v>1357.9</v>
      </c>
      <c r="D132" s="118">
        <v>1360.9666666666667</v>
      </c>
      <c r="E132" s="118">
        <v>1346.9333333333334</v>
      </c>
      <c r="F132" s="118">
        <v>1335.9666666666667</v>
      </c>
      <c r="G132" s="118">
        <v>1321.9333333333334</v>
      </c>
      <c r="H132" s="118">
        <v>1371.9333333333334</v>
      </c>
      <c r="I132" s="118">
        <v>1385.9666666666667</v>
      </c>
      <c r="J132" s="118">
        <v>1396.9333333333334</v>
      </c>
      <c r="K132" s="117">
        <v>1375</v>
      </c>
      <c r="L132" s="117">
        <v>1350</v>
      </c>
      <c r="M132" s="117">
        <v>4.4417400000000002</v>
      </c>
    </row>
    <row r="133" spans="1:13">
      <c r="A133" s="65">
        <v>124</v>
      </c>
      <c r="B133" s="117" t="s">
        <v>703</v>
      </c>
      <c r="C133" s="120">
        <v>408.05</v>
      </c>
      <c r="D133" s="118">
        <v>410.68333333333339</v>
      </c>
      <c r="E133" s="118">
        <v>402.46666666666681</v>
      </c>
      <c r="F133" s="118">
        <v>396.88333333333344</v>
      </c>
      <c r="G133" s="118">
        <v>388.66666666666686</v>
      </c>
      <c r="H133" s="118">
        <v>416.26666666666677</v>
      </c>
      <c r="I133" s="118">
        <v>424.48333333333335</v>
      </c>
      <c r="J133" s="118">
        <v>430.06666666666672</v>
      </c>
      <c r="K133" s="117">
        <v>418.9</v>
      </c>
      <c r="L133" s="117">
        <v>405.1</v>
      </c>
      <c r="M133" s="117">
        <v>1.5055099999999999</v>
      </c>
    </row>
    <row r="134" spans="1:13">
      <c r="A134" s="65">
        <v>125</v>
      </c>
      <c r="B134" s="117" t="s">
        <v>64</v>
      </c>
      <c r="C134" s="120">
        <v>2640.3</v>
      </c>
      <c r="D134" s="118">
        <v>2625.0833333333335</v>
      </c>
      <c r="E134" s="118">
        <v>2605.166666666667</v>
      </c>
      <c r="F134" s="118">
        <v>2570.0333333333333</v>
      </c>
      <c r="G134" s="118">
        <v>2550.1166666666668</v>
      </c>
      <c r="H134" s="118">
        <v>2660.2166666666672</v>
      </c>
      <c r="I134" s="118">
        <v>2680.1333333333341</v>
      </c>
      <c r="J134" s="118">
        <v>2715.2666666666673</v>
      </c>
      <c r="K134" s="117">
        <v>2645</v>
      </c>
      <c r="L134" s="117">
        <v>2589.9499999999998</v>
      </c>
      <c r="M134" s="117">
        <v>7.7606599999999997</v>
      </c>
    </row>
    <row r="135" spans="1:13">
      <c r="A135" s="65">
        <v>126</v>
      </c>
      <c r="B135" s="117" t="s">
        <v>708</v>
      </c>
      <c r="C135" s="120">
        <v>1065.55</v>
      </c>
      <c r="D135" s="118">
        <v>1063.5833333333333</v>
      </c>
      <c r="E135" s="118">
        <v>1053.4666666666665</v>
      </c>
      <c r="F135" s="118">
        <v>1041.3833333333332</v>
      </c>
      <c r="G135" s="118">
        <v>1031.2666666666664</v>
      </c>
      <c r="H135" s="118">
        <v>1075.6666666666665</v>
      </c>
      <c r="I135" s="118">
        <v>1085.7833333333333</v>
      </c>
      <c r="J135" s="118">
        <v>1097.8666666666666</v>
      </c>
      <c r="K135" s="117">
        <v>1073.7</v>
      </c>
      <c r="L135" s="117">
        <v>1051.5</v>
      </c>
      <c r="M135" s="117">
        <v>0.16375000000000001</v>
      </c>
    </row>
    <row r="136" spans="1:13">
      <c r="A136" s="65">
        <v>127</v>
      </c>
      <c r="B136" s="117" t="s">
        <v>709</v>
      </c>
      <c r="C136" s="120">
        <v>162.69999999999999</v>
      </c>
      <c r="D136" s="118">
        <v>162.56666666666666</v>
      </c>
      <c r="E136" s="118">
        <v>160.13333333333333</v>
      </c>
      <c r="F136" s="118">
        <v>157.56666666666666</v>
      </c>
      <c r="G136" s="118">
        <v>155.13333333333333</v>
      </c>
      <c r="H136" s="118">
        <v>165.13333333333333</v>
      </c>
      <c r="I136" s="118">
        <v>167.56666666666666</v>
      </c>
      <c r="J136" s="118">
        <v>170.13333333333333</v>
      </c>
      <c r="K136" s="117">
        <v>165</v>
      </c>
      <c r="L136" s="117">
        <v>160</v>
      </c>
      <c r="M136" s="117">
        <v>4.8287899999999997</v>
      </c>
    </row>
    <row r="137" spans="1:13">
      <c r="A137" s="65">
        <v>128</v>
      </c>
      <c r="B137" s="117" t="s">
        <v>65</v>
      </c>
      <c r="C137" s="120">
        <v>20023.599999999999</v>
      </c>
      <c r="D137" s="118">
        <v>20091.2</v>
      </c>
      <c r="E137" s="118">
        <v>19832.400000000001</v>
      </c>
      <c r="F137" s="118">
        <v>19641.2</v>
      </c>
      <c r="G137" s="118">
        <v>19382.400000000001</v>
      </c>
      <c r="H137" s="118">
        <v>20282.400000000001</v>
      </c>
      <c r="I137" s="118">
        <v>20541.199999999997</v>
      </c>
      <c r="J137" s="118">
        <v>20732.400000000001</v>
      </c>
      <c r="K137" s="117">
        <v>20350</v>
      </c>
      <c r="L137" s="117">
        <v>19900</v>
      </c>
      <c r="M137" s="117">
        <v>1.3783000000000001</v>
      </c>
    </row>
    <row r="138" spans="1:13">
      <c r="A138" s="65">
        <v>129</v>
      </c>
      <c r="B138" s="117" t="s">
        <v>710</v>
      </c>
      <c r="C138" s="120">
        <v>203.15</v>
      </c>
      <c r="D138" s="118">
        <v>202.68333333333331</v>
      </c>
      <c r="E138" s="118">
        <v>200.86666666666662</v>
      </c>
      <c r="F138" s="118">
        <v>198.58333333333331</v>
      </c>
      <c r="G138" s="118">
        <v>196.76666666666662</v>
      </c>
      <c r="H138" s="118">
        <v>204.96666666666661</v>
      </c>
      <c r="I138" s="118">
        <v>206.78333333333327</v>
      </c>
      <c r="J138" s="118">
        <v>209.06666666666661</v>
      </c>
      <c r="K138" s="117">
        <v>204.5</v>
      </c>
      <c r="L138" s="117">
        <v>200.4</v>
      </c>
      <c r="M138" s="117">
        <v>1.33453</v>
      </c>
    </row>
    <row r="139" spans="1:13">
      <c r="A139" s="65">
        <v>130</v>
      </c>
      <c r="B139" s="117" t="s">
        <v>711</v>
      </c>
      <c r="C139" s="120">
        <v>180.35</v>
      </c>
      <c r="D139" s="118">
        <v>181.35</v>
      </c>
      <c r="E139" s="118">
        <v>179</v>
      </c>
      <c r="F139" s="118">
        <v>177.65</v>
      </c>
      <c r="G139" s="118">
        <v>175.3</v>
      </c>
      <c r="H139" s="118">
        <v>182.7</v>
      </c>
      <c r="I139" s="118">
        <v>185.04999999999995</v>
      </c>
      <c r="J139" s="118">
        <v>186.39999999999998</v>
      </c>
      <c r="K139" s="117">
        <v>183.7</v>
      </c>
      <c r="L139" s="117">
        <v>180</v>
      </c>
      <c r="M139" s="117">
        <v>0.22514000000000001</v>
      </c>
    </row>
    <row r="140" spans="1:13">
      <c r="A140" s="65">
        <v>131</v>
      </c>
      <c r="B140" s="117" t="s">
        <v>195</v>
      </c>
      <c r="C140" s="120">
        <v>423.95</v>
      </c>
      <c r="D140" s="118">
        <v>422.89999999999992</v>
      </c>
      <c r="E140" s="118">
        <v>417.14999999999986</v>
      </c>
      <c r="F140" s="118">
        <v>410.34999999999997</v>
      </c>
      <c r="G140" s="118">
        <v>404.59999999999991</v>
      </c>
      <c r="H140" s="118">
        <v>429.69999999999982</v>
      </c>
      <c r="I140" s="118">
        <v>435.44999999999993</v>
      </c>
      <c r="J140" s="118">
        <v>442.24999999999977</v>
      </c>
      <c r="K140" s="117">
        <v>428.65</v>
      </c>
      <c r="L140" s="117">
        <v>416.1</v>
      </c>
      <c r="M140" s="117">
        <v>0.43937999999999999</v>
      </c>
    </row>
    <row r="141" spans="1:13">
      <c r="A141" s="65">
        <v>132</v>
      </c>
      <c r="B141" s="117" t="s">
        <v>1918</v>
      </c>
      <c r="C141" s="120">
        <v>1152.25</v>
      </c>
      <c r="D141" s="118">
        <v>1148.5</v>
      </c>
      <c r="E141" s="118">
        <v>1139.9000000000001</v>
      </c>
      <c r="F141" s="118">
        <v>1127.5500000000002</v>
      </c>
      <c r="G141" s="118">
        <v>1118.9500000000003</v>
      </c>
      <c r="H141" s="118">
        <v>1160.8499999999999</v>
      </c>
      <c r="I141" s="118">
        <v>1169.4499999999998</v>
      </c>
      <c r="J141" s="118">
        <v>1181.7999999999997</v>
      </c>
      <c r="K141" s="117">
        <v>1157.0999999999999</v>
      </c>
      <c r="L141" s="117">
        <v>1136.1500000000001</v>
      </c>
      <c r="M141" s="117">
        <v>4.8590000000000001E-2</v>
      </c>
    </row>
    <row r="142" spans="1:13">
      <c r="A142" s="65">
        <v>133</v>
      </c>
      <c r="B142" s="117" t="s">
        <v>66</v>
      </c>
      <c r="C142" s="120">
        <v>117.85</v>
      </c>
      <c r="D142" s="118">
        <v>116.98333333333333</v>
      </c>
      <c r="E142" s="118">
        <v>115.46666666666667</v>
      </c>
      <c r="F142" s="118">
        <v>113.08333333333333</v>
      </c>
      <c r="G142" s="118">
        <v>111.56666666666666</v>
      </c>
      <c r="H142" s="118">
        <v>119.36666666666667</v>
      </c>
      <c r="I142" s="118">
        <v>120.88333333333335</v>
      </c>
      <c r="J142" s="118">
        <v>123.26666666666668</v>
      </c>
      <c r="K142" s="117">
        <v>118.5</v>
      </c>
      <c r="L142" s="117">
        <v>114.6</v>
      </c>
      <c r="M142" s="117">
        <v>23.289750000000002</v>
      </c>
    </row>
    <row r="143" spans="1:13">
      <c r="A143" s="65">
        <v>134</v>
      </c>
      <c r="B143" s="117" t="s">
        <v>724</v>
      </c>
      <c r="C143" s="120">
        <v>121.15</v>
      </c>
      <c r="D143" s="118">
        <v>120.45</v>
      </c>
      <c r="E143" s="118">
        <v>118.75</v>
      </c>
      <c r="F143" s="118">
        <v>116.35</v>
      </c>
      <c r="G143" s="118">
        <v>114.64999999999999</v>
      </c>
      <c r="H143" s="118">
        <v>122.85000000000001</v>
      </c>
      <c r="I143" s="118">
        <v>124.55000000000003</v>
      </c>
      <c r="J143" s="118">
        <v>126.95000000000002</v>
      </c>
      <c r="K143" s="117">
        <v>122.15</v>
      </c>
      <c r="L143" s="117">
        <v>118.05</v>
      </c>
      <c r="M143" s="117">
        <v>13.12041</v>
      </c>
    </row>
    <row r="144" spans="1:13">
      <c r="A144" s="65">
        <v>135</v>
      </c>
      <c r="B144" s="117" t="s">
        <v>2101</v>
      </c>
      <c r="C144" s="120">
        <v>694.05</v>
      </c>
      <c r="D144" s="118">
        <v>695.56666666666661</v>
      </c>
      <c r="E144" s="118">
        <v>689.18333333333317</v>
      </c>
      <c r="F144" s="118">
        <v>684.31666666666661</v>
      </c>
      <c r="G144" s="118">
        <v>677.93333333333317</v>
      </c>
      <c r="H144" s="118">
        <v>700.43333333333317</v>
      </c>
      <c r="I144" s="118">
        <v>706.81666666666661</v>
      </c>
      <c r="J144" s="118">
        <v>711.68333333333317</v>
      </c>
      <c r="K144" s="117">
        <v>701.95</v>
      </c>
      <c r="L144" s="117">
        <v>690.7</v>
      </c>
      <c r="M144" s="117">
        <v>5.3440000000000001E-2</v>
      </c>
    </row>
    <row r="145" spans="1:13">
      <c r="A145" s="65">
        <v>136</v>
      </c>
      <c r="B145" s="117" t="s">
        <v>726</v>
      </c>
      <c r="C145" s="120">
        <v>80.150000000000006</v>
      </c>
      <c r="D145" s="118">
        <v>79.816666666666677</v>
      </c>
      <c r="E145" s="118">
        <v>78.433333333333351</v>
      </c>
      <c r="F145" s="118">
        <v>76.716666666666669</v>
      </c>
      <c r="G145" s="118">
        <v>75.333333333333343</v>
      </c>
      <c r="H145" s="118">
        <v>81.53333333333336</v>
      </c>
      <c r="I145" s="118">
        <v>82.916666666666686</v>
      </c>
      <c r="J145" s="118">
        <v>84.633333333333368</v>
      </c>
      <c r="K145" s="117">
        <v>81.2</v>
      </c>
      <c r="L145" s="117">
        <v>78.099999999999994</v>
      </c>
      <c r="M145" s="117">
        <v>2.2996599999999998</v>
      </c>
    </row>
    <row r="146" spans="1:13">
      <c r="A146" s="65">
        <v>137</v>
      </c>
      <c r="B146" s="117" t="s">
        <v>730</v>
      </c>
      <c r="C146" s="120">
        <v>720.8</v>
      </c>
      <c r="D146" s="118">
        <v>722.48333333333323</v>
      </c>
      <c r="E146" s="118">
        <v>712.51666666666642</v>
      </c>
      <c r="F146" s="118">
        <v>704.23333333333323</v>
      </c>
      <c r="G146" s="118">
        <v>694.26666666666642</v>
      </c>
      <c r="H146" s="118">
        <v>730.76666666666642</v>
      </c>
      <c r="I146" s="118">
        <v>740.73333333333335</v>
      </c>
      <c r="J146" s="118">
        <v>749.01666666666642</v>
      </c>
      <c r="K146" s="117">
        <v>732.45</v>
      </c>
      <c r="L146" s="117">
        <v>714.2</v>
      </c>
      <c r="M146" s="117">
        <v>11.03745</v>
      </c>
    </row>
    <row r="147" spans="1:13">
      <c r="A147" s="65">
        <v>138</v>
      </c>
      <c r="B147" s="117" t="s">
        <v>736</v>
      </c>
      <c r="C147" s="120">
        <v>219.85</v>
      </c>
      <c r="D147" s="118">
        <v>220.4666666666667</v>
      </c>
      <c r="E147" s="118">
        <v>217.68333333333339</v>
      </c>
      <c r="F147" s="118">
        <v>215.51666666666671</v>
      </c>
      <c r="G147" s="118">
        <v>212.73333333333341</v>
      </c>
      <c r="H147" s="118">
        <v>222.63333333333338</v>
      </c>
      <c r="I147" s="118">
        <v>225.41666666666669</v>
      </c>
      <c r="J147" s="118">
        <v>227.58333333333337</v>
      </c>
      <c r="K147" s="117">
        <v>223.25</v>
      </c>
      <c r="L147" s="117">
        <v>218.3</v>
      </c>
      <c r="M147" s="117">
        <v>1.4463600000000001</v>
      </c>
    </row>
    <row r="148" spans="1:13">
      <c r="A148" s="65">
        <v>139</v>
      </c>
      <c r="B148" s="117" t="s">
        <v>67</v>
      </c>
      <c r="C148" s="120">
        <v>244.6</v>
      </c>
      <c r="D148" s="118">
        <v>243.96666666666667</v>
      </c>
      <c r="E148" s="118">
        <v>241.63333333333333</v>
      </c>
      <c r="F148" s="118">
        <v>238.66666666666666</v>
      </c>
      <c r="G148" s="118">
        <v>236.33333333333331</v>
      </c>
      <c r="H148" s="118">
        <v>246.93333333333334</v>
      </c>
      <c r="I148" s="118">
        <v>249.26666666666665</v>
      </c>
      <c r="J148" s="118">
        <v>252.23333333333335</v>
      </c>
      <c r="K148" s="117">
        <v>246.3</v>
      </c>
      <c r="L148" s="117">
        <v>241</v>
      </c>
      <c r="M148" s="117">
        <v>15.993359999999999</v>
      </c>
    </row>
    <row r="149" spans="1:13">
      <c r="A149" s="65">
        <v>140</v>
      </c>
      <c r="B149" s="117" t="s">
        <v>1920</v>
      </c>
      <c r="C149" s="120">
        <v>41.2</v>
      </c>
      <c r="D149" s="118">
        <v>41.449999999999996</v>
      </c>
      <c r="E149" s="118">
        <v>40.849999999999994</v>
      </c>
      <c r="F149" s="118">
        <v>40.5</v>
      </c>
      <c r="G149" s="118">
        <v>39.9</v>
      </c>
      <c r="H149" s="118">
        <v>41.79999999999999</v>
      </c>
      <c r="I149" s="118">
        <v>42.4</v>
      </c>
      <c r="J149" s="118">
        <v>42.749999999999986</v>
      </c>
      <c r="K149" s="117">
        <v>42.05</v>
      </c>
      <c r="L149" s="117">
        <v>41.1</v>
      </c>
      <c r="M149" s="117">
        <v>7.3571</v>
      </c>
    </row>
    <row r="150" spans="1:13">
      <c r="A150" s="65">
        <v>141</v>
      </c>
      <c r="B150" s="117" t="s">
        <v>68</v>
      </c>
      <c r="C150" s="120">
        <v>89.5</v>
      </c>
      <c r="D150" s="118">
        <v>88.766666666666666</v>
      </c>
      <c r="E150" s="118">
        <v>87.533333333333331</v>
      </c>
      <c r="F150" s="118">
        <v>85.566666666666663</v>
      </c>
      <c r="G150" s="118">
        <v>84.333333333333329</v>
      </c>
      <c r="H150" s="118">
        <v>90.733333333333334</v>
      </c>
      <c r="I150" s="118">
        <v>91.966666666666654</v>
      </c>
      <c r="J150" s="118">
        <v>93.933333333333337</v>
      </c>
      <c r="K150" s="117">
        <v>90</v>
      </c>
      <c r="L150" s="117">
        <v>86.8</v>
      </c>
      <c r="M150" s="117">
        <v>97.707610000000003</v>
      </c>
    </row>
    <row r="151" spans="1:13">
      <c r="A151" s="65">
        <v>142</v>
      </c>
      <c r="B151" s="117" t="s">
        <v>747</v>
      </c>
      <c r="C151" s="120">
        <v>435.7</v>
      </c>
      <c r="D151" s="118">
        <v>436.26666666666665</v>
      </c>
      <c r="E151" s="118">
        <v>430.73333333333329</v>
      </c>
      <c r="F151" s="118">
        <v>425.76666666666665</v>
      </c>
      <c r="G151" s="118">
        <v>420.23333333333329</v>
      </c>
      <c r="H151" s="118">
        <v>441.23333333333329</v>
      </c>
      <c r="I151" s="118">
        <v>446.76666666666659</v>
      </c>
      <c r="J151" s="118">
        <v>451.73333333333329</v>
      </c>
      <c r="K151" s="117">
        <v>441.8</v>
      </c>
      <c r="L151" s="117">
        <v>431.3</v>
      </c>
      <c r="M151" s="117">
        <v>1.93807</v>
      </c>
    </row>
    <row r="152" spans="1:13">
      <c r="A152" s="65">
        <v>143</v>
      </c>
      <c r="B152" s="117" t="s">
        <v>748</v>
      </c>
      <c r="C152" s="120">
        <v>533.25</v>
      </c>
      <c r="D152" s="118">
        <v>535.26666666666665</v>
      </c>
      <c r="E152" s="118">
        <v>528.5333333333333</v>
      </c>
      <c r="F152" s="118">
        <v>523.81666666666661</v>
      </c>
      <c r="G152" s="118">
        <v>517.08333333333326</v>
      </c>
      <c r="H152" s="118">
        <v>539.98333333333335</v>
      </c>
      <c r="I152" s="118">
        <v>546.7166666666667</v>
      </c>
      <c r="J152" s="118">
        <v>551.43333333333339</v>
      </c>
      <c r="K152" s="117">
        <v>542</v>
      </c>
      <c r="L152" s="117">
        <v>530.54999999999995</v>
      </c>
      <c r="M152" s="117">
        <v>5.706E-2</v>
      </c>
    </row>
    <row r="153" spans="1:13">
      <c r="A153" s="65">
        <v>144</v>
      </c>
      <c r="B153" s="117" t="s">
        <v>749</v>
      </c>
      <c r="C153" s="120">
        <v>418.5</v>
      </c>
      <c r="D153" s="118">
        <v>416.36666666666662</v>
      </c>
      <c r="E153" s="118">
        <v>409.73333333333323</v>
      </c>
      <c r="F153" s="118">
        <v>400.96666666666664</v>
      </c>
      <c r="G153" s="118">
        <v>394.33333333333326</v>
      </c>
      <c r="H153" s="118">
        <v>425.13333333333321</v>
      </c>
      <c r="I153" s="118">
        <v>431.76666666666654</v>
      </c>
      <c r="J153" s="118">
        <v>440.53333333333319</v>
      </c>
      <c r="K153" s="117">
        <v>423</v>
      </c>
      <c r="L153" s="117">
        <v>407.6</v>
      </c>
      <c r="M153" s="117">
        <v>0.38379999999999997</v>
      </c>
    </row>
    <row r="154" spans="1:13">
      <c r="A154" s="65">
        <v>145</v>
      </c>
      <c r="B154" s="117" t="s">
        <v>756</v>
      </c>
      <c r="C154" s="120">
        <v>49.35</v>
      </c>
      <c r="D154" s="118">
        <v>49.616666666666667</v>
      </c>
      <c r="E154" s="118">
        <v>48.733333333333334</v>
      </c>
      <c r="F154" s="118">
        <v>48.116666666666667</v>
      </c>
      <c r="G154" s="118">
        <v>47.233333333333334</v>
      </c>
      <c r="H154" s="118">
        <v>50.233333333333334</v>
      </c>
      <c r="I154" s="118">
        <v>51.116666666666674</v>
      </c>
      <c r="J154" s="118">
        <v>51.733333333333334</v>
      </c>
      <c r="K154" s="117">
        <v>50.5</v>
      </c>
      <c r="L154" s="117">
        <v>49</v>
      </c>
      <c r="M154" s="117">
        <v>10.86525</v>
      </c>
    </row>
    <row r="155" spans="1:13">
      <c r="A155" s="65">
        <v>146</v>
      </c>
      <c r="B155" s="117" t="s">
        <v>69</v>
      </c>
      <c r="C155" s="120">
        <v>332.9</v>
      </c>
      <c r="D155" s="118">
        <v>331.31666666666666</v>
      </c>
      <c r="E155" s="118">
        <v>326.63333333333333</v>
      </c>
      <c r="F155" s="118">
        <v>320.36666666666667</v>
      </c>
      <c r="G155" s="118">
        <v>315.68333333333334</v>
      </c>
      <c r="H155" s="118">
        <v>337.58333333333331</v>
      </c>
      <c r="I155" s="118">
        <v>342.26666666666659</v>
      </c>
      <c r="J155" s="118">
        <v>348.5333333333333</v>
      </c>
      <c r="K155" s="117">
        <v>336</v>
      </c>
      <c r="L155" s="117">
        <v>325.05</v>
      </c>
      <c r="M155" s="117">
        <v>47.70776</v>
      </c>
    </row>
    <row r="156" spans="1:13">
      <c r="A156" s="65">
        <v>147</v>
      </c>
      <c r="B156" s="117" t="s">
        <v>769</v>
      </c>
      <c r="C156" s="120">
        <v>78.900000000000006</v>
      </c>
      <c r="D156" s="118">
        <v>79.13333333333334</v>
      </c>
      <c r="E156" s="118">
        <v>77.76666666666668</v>
      </c>
      <c r="F156" s="118">
        <v>76.63333333333334</v>
      </c>
      <c r="G156" s="118">
        <v>75.26666666666668</v>
      </c>
      <c r="H156" s="118">
        <v>80.26666666666668</v>
      </c>
      <c r="I156" s="118">
        <v>81.633333333333326</v>
      </c>
      <c r="J156" s="118">
        <v>82.76666666666668</v>
      </c>
      <c r="K156" s="117">
        <v>80.5</v>
      </c>
      <c r="L156" s="117">
        <v>78</v>
      </c>
      <c r="M156" s="117">
        <v>3.4910000000000001</v>
      </c>
    </row>
    <row r="157" spans="1:13">
      <c r="A157" s="65">
        <v>148</v>
      </c>
      <c r="B157" s="117" t="s">
        <v>378</v>
      </c>
      <c r="C157" s="120">
        <v>107.6</v>
      </c>
      <c r="D157" s="118">
        <v>107.36666666666667</v>
      </c>
      <c r="E157" s="118">
        <v>105.73333333333335</v>
      </c>
      <c r="F157" s="118">
        <v>103.86666666666667</v>
      </c>
      <c r="G157" s="118">
        <v>102.23333333333335</v>
      </c>
      <c r="H157" s="118">
        <v>109.23333333333335</v>
      </c>
      <c r="I157" s="118">
        <v>110.86666666666667</v>
      </c>
      <c r="J157" s="118">
        <v>112.73333333333335</v>
      </c>
      <c r="K157" s="117">
        <v>109</v>
      </c>
      <c r="L157" s="117">
        <v>105.5</v>
      </c>
      <c r="M157" s="117">
        <v>0.60321000000000002</v>
      </c>
    </row>
    <row r="158" spans="1:13">
      <c r="A158" s="65">
        <v>149</v>
      </c>
      <c r="B158" s="117" t="s">
        <v>1895</v>
      </c>
      <c r="C158" s="120">
        <v>819.95</v>
      </c>
      <c r="D158" s="118">
        <v>817.69999999999993</v>
      </c>
      <c r="E158" s="118">
        <v>813.39999999999986</v>
      </c>
      <c r="F158" s="118">
        <v>806.84999999999991</v>
      </c>
      <c r="G158" s="118">
        <v>802.54999999999984</v>
      </c>
      <c r="H158" s="118">
        <v>824.24999999999989</v>
      </c>
      <c r="I158" s="118">
        <v>828.54999999999984</v>
      </c>
      <c r="J158" s="118">
        <v>835.09999999999991</v>
      </c>
      <c r="K158" s="117">
        <v>822</v>
      </c>
      <c r="L158" s="117">
        <v>811.15</v>
      </c>
      <c r="M158" s="117">
        <v>3.1780000000000003E-2</v>
      </c>
    </row>
    <row r="159" spans="1:13">
      <c r="A159" s="65">
        <v>150</v>
      </c>
      <c r="B159" s="117" t="s">
        <v>196</v>
      </c>
      <c r="C159" s="120">
        <v>297.89999999999998</v>
      </c>
      <c r="D159" s="118">
        <v>301.31666666666666</v>
      </c>
      <c r="E159" s="118">
        <v>292.08333333333331</v>
      </c>
      <c r="F159" s="118">
        <v>286.26666666666665</v>
      </c>
      <c r="G159" s="118">
        <v>277.0333333333333</v>
      </c>
      <c r="H159" s="118">
        <v>307.13333333333333</v>
      </c>
      <c r="I159" s="118">
        <v>316.36666666666667</v>
      </c>
      <c r="J159" s="118">
        <v>322.18333333333334</v>
      </c>
      <c r="K159" s="117">
        <v>310.55</v>
      </c>
      <c r="L159" s="117">
        <v>295.5</v>
      </c>
      <c r="M159" s="117">
        <v>0.82716999999999996</v>
      </c>
    </row>
    <row r="160" spans="1:13">
      <c r="A160" s="65">
        <v>151</v>
      </c>
      <c r="B160" s="117" t="s">
        <v>1896</v>
      </c>
      <c r="C160" s="120">
        <v>310.75</v>
      </c>
      <c r="D160" s="118">
        <v>308.90000000000003</v>
      </c>
      <c r="E160" s="118">
        <v>302.80000000000007</v>
      </c>
      <c r="F160" s="118">
        <v>294.85000000000002</v>
      </c>
      <c r="G160" s="118">
        <v>288.75000000000006</v>
      </c>
      <c r="H160" s="118">
        <v>316.85000000000008</v>
      </c>
      <c r="I160" s="118">
        <v>322.9500000000001</v>
      </c>
      <c r="J160" s="118">
        <v>330.90000000000009</v>
      </c>
      <c r="K160" s="117">
        <v>315</v>
      </c>
      <c r="L160" s="117">
        <v>300.95</v>
      </c>
      <c r="M160" s="117">
        <v>4.8850899999999999</v>
      </c>
    </row>
    <row r="161" spans="1:13">
      <c r="A161" s="65">
        <v>152</v>
      </c>
      <c r="B161" s="117" t="s">
        <v>775</v>
      </c>
      <c r="C161" s="120">
        <v>256.55</v>
      </c>
      <c r="D161" s="118">
        <v>257.48333333333335</v>
      </c>
      <c r="E161" s="118">
        <v>250.26666666666671</v>
      </c>
      <c r="F161" s="118">
        <v>243.98333333333335</v>
      </c>
      <c r="G161" s="118">
        <v>236.76666666666671</v>
      </c>
      <c r="H161" s="118">
        <v>263.76666666666671</v>
      </c>
      <c r="I161" s="118">
        <v>270.98333333333341</v>
      </c>
      <c r="J161" s="118">
        <v>277.26666666666671</v>
      </c>
      <c r="K161" s="117">
        <v>264.7</v>
      </c>
      <c r="L161" s="117">
        <v>251.2</v>
      </c>
      <c r="M161" s="117">
        <v>2.76885</v>
      </c>
    </row>
    <row r="162" spans="1:13">
      <c r="A162" s="65">
        <v>153</v>
      </c>
      <c r="B162" s="117" t="s">
        <v>2253</v>
      </c>
      <c r="C162" s="120">
        <v>252.25</v>
      </c>
      <c r="D162" s="118">
        <v>252.13333333333333</v>
      </c>
      <c r="E162" s="118">
        <v>250.26666666666665</v>
      </c>
      <c r="F162" s="118">
        <v>248.28333333333333</v>
      </c>
      <c r="G162" s="118">
        <v>246.41666666666666</v>
      </c>
      <c r="H162" s="118">
        <v>254.11666666666665</v>
      </c>
      <c r="I162" s="118">
        <v>255.98333333333332</v>
      </c>
      <c r="J162" s="118">
        <v>257.96666666666664</v>
      </c>
      <c r="K162" s="117">
        <v>254</v>
      </c>
      <c r="L162" s="117">
        <v>250.15</v>
      </c>
      <c r="M162" s="117">
        <v>0.26946999999999999</v>
      </c>
    </row>
    <row r="163" spans="1:13">
      <c r="A163" s="65">
        <v>154</v>
      </c>
      <c r="B163" s="117" t="s">
        <v>779</v>
      </c>
      <c r="C163" s="120">
        <v>6504.55</v>
      </c>
      <c r="D163" s="118">
        <v>6508.5166666666664</v>
      </c>
      <c r="E163" s="118">
        <v>6476.0333333333328</v>
      </c>
      <c r="F163" s="118">
        <v>6447.5166666666664</v>
      </c>
      <c r="G163" s="118">
        <v>6415.0333333333328</v>
      </c>
      <c r="H163" s="118">
        <v>6537.0333333333328</v>
      </c>
      <c r="I163" s="118">
        <v>6569.5166666666664</v>
      </c>
      <c r="J163" s="118">
        <v>6598.0333333333328</v>
      </c>
      <c r="K163" s="117">
        <v>6541</v>
      </c>
      <c r="L163" s="117">
        <v>6480</v>
      </c>
      <c r="M163" s="117">
        <v>1.967E-2</v>
      </c>
    </row>
    <row r="164" spans="1:13">
      <c r="A164" s="65">
        <v>155</v>
      </c>
      <c r="B164" s="117" t="s">
        <v>785</v>
      </c>
      <c r="C164" s="120">
        <v>1425.1</v>
      </c>
      <c r="D164" s="118">
        <v>1418.1333333333332</v>
      </c>
      <c r="E164" s="118">
        <v>1398.2666666666664</v>
      </c>
      <c r="F164" s="118">
        <v>1371.4333333333332</v>
      </c>
      <c r="G164" s="118">
        <v>1351.5666666666664</v>
      </c>
      <c r="H164" s="118">
        <v>1444.9666666666665</v>
      </c>
      <c r="I164" s="118">
        <v>1464.8333333333333</v>
      </c>
      <c r="J164" s="118">
        <v>1491.6666666666665</v>
      </c>
      <c r="K164" s="117">
        <v>1438</v>
      </c>
      <c r="L164" s="117">
        <v>1391.3</v>
      </c>
      <c r="M164" s="117">
        <v>9.6829999999999999E-2</v>
      </c>
    </row>
    <row r="165" spans="1:13">
      <c r="A165" s="65">
        <v>156</v>
      </c>
      <c r="B165" s="117" t="s">
        <v>70</v>
      </c>
      <c r="C165" s="120">
        <v>656.95</v>
      </c>
      <c r="D165" s="118">
        <v>652.56666666666672</v>
      </c>
      <c r="E165" s="118">
        <v>646.43333333333339</v>
      </c>
      <c r="F165" s="118">
        <v>635.91666666666663</v>
      </c>
      <c r="G165" s="118">
        <v>629.7833333333333</v>
      </c>
      <c r="H165" s="118">
        <v>663.08333333333348</v>
      </c>
      <c r="I165" s="118">
        <v>669.21666666666692</v>
      </c>
      <c r="J165" s="118">
        <v>679.73333333333358</v>
      </c>
      <c r="K165" s="117">
        <v>658.7</v>
      </c>
      <c r="L165" s="117">
        <v>642.04999999999995</v>
      </c>
      <c r="M165" s="117">
        <v>5.67971</v>
      </c>
    </row>
    <row r="166" spans="1:13">
      <c r="A166" s="65">
        <v>157</v>
      </c>
      <c r="B166" s="117" t="s">
        <v>792</v>
      </c>
      <c r="C166" s="120">
        <v>84.85</v>
      </c>
      <c r="D166" s="118">
        <v>84.733333333333334</v>
      </c>
      <c r="E166" s="118">
        <v>84.116666666666674</v>
      </c>
      <c r="F166" s="118">
        <v>83.38333333333334</v>
      </c>
      <c r="G166" s="118">
        <v>82.76666666666668</v>
      </c>
      <c r="H166" s="118">
        <v>85.466666666666669</v>
      </c>
      <c r="I166" s="118">
        <v>86.083333333333314</v>
      </c>
      <c r="J166" s="118">
        <v>86.816666666666663</v>
      </c>
      <c r="K166" s="117">
        <v>85.35</v>
      </c>
      <c r="L166" s="117">
        <v>84</v>
      </c>
      <c r="M166" s="117">
        <v>0.51709000000000005</v>
      </c>
    </row>
    <row r="167" spans="1:13">
      <c r="A167" s="65">
        <v>158</v>
      </c>
      <c r="B167" s="117" t="s">
        <v>71</v>
      </c>
      <c r="C167" s="120">
        <v>16.149999999999999</v>
      </c>
      <c r="D167" s="118">
        <v>16.083333333333332</v>
      </c>
      <c r="E167" s="118">
        <v>15.916666666666664</v>
      </c>
      <c r="F167" s="118">
        <v>15.683333333333332</v>
      </c>
      <c r="G167" s="118">
        <v>15.516666666666664</v>
      </c>
      <c r="H167" s="118">
        <v>16.316666666666663</v>
      </c>
      <c r="I167" s="118">
        <v>16.483333333333327</v>
      </c>
      <c r="J167" s="118">
        <v>16.716666666666665</v>
      </c>
      <c r="K167" s="117">
        <v>16.25</v>
      </c>
      <c r="L167" s="117">
        <v>15.85</v>
      </c>
      <c r="M167" s="117">
        <v>79.229330000000004</v>
      </c>
    </row>
    <row r="168" spans="1:13">
      <c r="A168" s="65">
        <v>159</v>
      </c>
      <c r="B168" s="117" t="s">
        <v>795</v>
      </c>
      <c r="C168" s="120">
        <v>355</v>
      </c>
      <c r="D168" s="118">
        <v>354.61666666666662</v>
      </c>
      <c r="E168" s="118">
        <v>352.38333333333321</v>
      </c>
      <c r="F168" s="118">
        <v>349.76666666666659</v>
      </c>
      <c r="G168" s="118">
        <v>347.53333333333319</v>
      </c>
      <c r="H168" s="118">
        <v>357.23333333333323</v>
      </c>
      <c r="I168" s="118">
        <v>359.4666666666667</v>
      </c>
      <c r="J168" s="118">
        <v>362.08333333333326</v>
      </c>
      <c r="K168" s="117">
        <v>356.85</v>
      </c>
      <c r="L168" s="117">
        <v>352</v>
      </c>
      <c r="M168" s="117">
        <v>2.0794000000000001</v>
      </c>
    </row>
    <row r="169" spans="1:13">
      <c r="A169" s="65">
        <v>160</v>
      </c>
      <c r="B169" s="117" t="s">
        <v>799</v>
      </c>
      <c r="C169" s="120">
        <v>958.6</v>
      </c>
      <c r="D169" s="118">
        <v>961.5</v>
      </c>
      <c r="E169" s="118">
        <v>944.4</v>
      </c>
      <c r="F169" s="118">
        <v>930.19999999999993</v>
      </c>
      <c r="G169" s="118">
        <v>913.09999999999991</v>
      </c>
      <c r="H169" s="118">
        <v>975.7</v>
      </c>
      <c r="I169" s="118">
        <v>992.8</v>
      </c>
      <c r="J169" s="118">
        <v>1007.0000000000001</v>
      </c>
      <c r="K169" s="117">
        <v>978.6</v>
      </c>
      <c r="L169" s="117">
        <v>947.3</v>
      </c>
      <c r="M169" s="117">
        <v>3.1680700000000002</v>
      </c>
    </row>
    <row r="170" spans="1:13">
      <c r="A170" s="65">
        <v>161</v>
      </c>
      <c r="B170" s="117" t="s">
        <v>2231</v>
      </c>
      <c r="C170" s="120">
        <v>501.05</v>
      </c>
      <c r="D170" s="118">
        <v>501.48333333333335</v>
      </c>
      <c r="E170" s="118">
        <v>497.56666666666672</v>
      </c>
      <c r="F170" s="118">
        <v>494.08333333333337</v>
      </c>
      <c r="G170" s="118">
        <v>490.16666666666674</v>
      </c>
      <c r="H170" s="118">
        <v>504.9666666666667</v>
      </c>
      <c r="I170" s="118">
        <v>508.88333333333333</v>
      </c>
      <c r="J170" s="118">
        <v>512.36666666666667</v>
      </c>
      <c r="K170" s="117">
        <v>505.4</v>
      </c>
      <c r="L170" s="117">
        <v>498</v>
      </c>
      <c r="M170" s="117">
        <v>0.37580999999999998</v>
      </c>
    </row>
    <row r="171" spans="1:13">
      <c r="A171" s="65">
        <v>162</v>
      </c>
      <c r="B171" s="117" t="s">
        <v>341</v>
      </c>
      <c r="C171" s="120">
        <v>792.85</v>
      </c>
      <c r="D171" s="118">
        <v>786.08333333333337</v>
      </c>
      <c r="E171" s="118">
        <v>774.81666666666672</v>
      </c>
      <c r="F171" s="118">
        <v>756.7833333333333</v>
      </c>
      <c r="G171" s="118">
        <v>745.51666666666665</v>
      </c>
      <c r="H171" s="118">
        <v>804.11666666666679</v>
      </c>
      <c r="I171" s="118">
        <v>815.38333333333344</v>
      </c>
      <c r="J171" s="118">
        <v>833.41666666666686</v>
      </c>
      <c r="K171" s="117">
        <v>797.35</v>
      </c>
      <c r="L171" s="117">
        <v>768.05</v>
      </c>
      <c r="M171" s="117">
        <v>9.9560700000000004</v>
      </c>
    </row>
    <row r="172" spans="1:13">
      <c r="A172" s="65">
        <v>163</v>
      </c>
      <c r="B172" s="117" t="s">
        <v>72</v>
      </c>
      <c r="C172" s="120">
        <v>525.04999999999995</v>
      </c>
      <c r="D172" s="118">
        <v>523.13333333333333</v>
      </c>
      <c r="E172" s="118">
        <v>517.26666666666665</v>
      </c>
      <c r="F172" s="118">
        <v>509.48333333333335</v>
      </c>
      <c r="G172" s="118">
        <v>503.61666666666667</v>
      </c>
      <c r="H172" s="118">
        <v>530.91666666666663</v>
      </c>
      <c r="I172" s="118">
        <v>536.78333333333319</v>
      </c>
      <c r="J172" s="118">
        <v>544.56666666666661</v>
      </c>
      <c r="K172" s="117">
        <v>529</v>
      </c>
      <c r="L172" s="117">
        <v>515.35</v>
      </c>
      <c r="M172" s="117">
        <v>1.88612</v>
      </c>
    </row>
    <row r="173" spans="1:13">
      <c r="A173" s="65">
        <v>164</v>
      </c>
      <c r="B173" s="117" t="s">
        <v>803</v>
      </c>
      <c r="C173" s="120">
        <v>733.85</v>
      </c>
      <c r="D173" s="118">
        <v>736.63333333333321</v>
      </c>
      <c r="E173" s="118">
        <v>726.26666666666642</v>
      </c>
      <c r="F173" s="118">
        <v>718.68333333333317</v>
      </c>
      <c r="G173" s="118">
        <v>708.31666666666638</v>
      </c>
      <c r="H173" s="118">
        <v>744.21666666666647</v>
      </c>
      <c r="I173" s="118">
        <v>754.58333333333326</v>
      </c>
      <c r="J173" s="118">
        <v>762.16666666666652</v>
      </c>
      <c r="K173" s="117">
        <v>747</v>
      </c>
      <c r="L173" s="117">
        <v>729.05</v>
      </c>
      <c r="M173" s="117">
        <v>2.1832799999999999</v>
      </c>
    </row>
    <row r="174" spans="1:13">
      <c r="A174" s="65">
        <v>165</v>
      </c>
      <c r="B174" s="117" t="s">
        <v>311</v>
      </c>
      <c r="C174" s="120">
        <v>86.75</v>
      </c>
      <c r="D174" s="118">
        <v>87.883333333333326</v>
      </c>
      <c r="E174" s="118">
        <v>84.666666666666657</v>
      </c>
      <c r="F174" s="118">
        <v>82.583333333333329</v>
      </c>
      <c r="G174" s="118">
        <v>79.36666666666666</v>
      </c>
      <c r="H174" s="118">
        <v>89.966666666666654</v>
      </c>
      <c r="I174" s="118">
        <v>93.183333333333323</v>
      </c>
      <c r="J174" s="118">
        <v>95.266666666666652</v>
      </c>
      <c r="K174" s="117">
        <v>91.1</v>
      </c>
      <c r="L174" s="117">
        <v>85.8</v>
      </c>
      <c r="M174" s="117">
        <v>1.6517999999999999</v>
      </c>
    </row>
    <row r="175" spans="1:13">
      <c r="A175" s="65">
        <v>166</v>
      </c>
      <c r="B175" s="117" t="s">
        <v>346</v>
      </c>
      <c r="C175" s="120">
        <v>86.95</v>
      </c>
      <c r="D175" s="118">
        <v>87.283333333333346</v>
      </c>
      <c r="E175" s="118">
        <v>86.166666666666686</v>
      </c>
      <c r="F175" s="118">
        <v>85.38333333333334</v>
      </c>
      <c r="G175" s="118">
        <v>84.26666666666668</v>
      </c>
      <c r="H175" s="118">
        <v>88.066666666666691</v>
      </c>
      <c r="I175" s="118">
        <v>89.183333333333337</v>
      </c>
      <c r="J175" s="118">
        <v>89.966666666666697</v>
      </c>
      <c r="K175" s="117">
        <v>88.4</v>
      </c>
      <c r="L175" s="117">
        <v>86.5</v>
      </c>
      <c r="M175" s="117">
        <v>5.0996300000000003</v>
      </c>
    </row>
    <row r="176" spans="1:13">
      <c r="A176" s="65">
        <v>167</v>
      </c>
      <c r="B176" s="117" t="s">
        <v>806</v>
      </c>
      <c r="C176" s="120">
        <v>679.75</v>
      </c>
      <c r="D176" s="118">
        <v>683.83333333333337</v>
      </c>
      <c r="E176" s="118">
        <v>670.9666666666667</v>
      </c>
      <c r="F176" s="118">
        <v>662.18333333333328</v>
      </c>
      <c r="G176" s="118">
        <v>649.31666666666661</v>
      </c>
      <c r="H176" s="118">
        <v>692.61666666666679</v>
      </c>
      <c r="I176" s="118">
        <v>705.48333333333335</v>
      </c>
      <c r="J176" s="118">
        <v>714.26666666666688</v>
      </c>
      <c r="K176" s="117">
        <v>696.7</v>
      </c>
      <c r="L176" s="117">
        <v>675.05</v>
      </c>
      <c r="M176" s="117">
        <v>10.862410000000001</v>
      </c>
    </row>
    <row r="177" spans="1:13">
      <c r="A177" s="65">
        <v>168</v>
      </c>
      <c r="B177" s="117" t="s">
        <v>73</v>
      </c>
      <c r="C177" s="120">
        <v>804.35</v>
      </c>
      <c r="D177" s="118">
        <v>805.75</v>
      </c>
      <c r="E177" s="118">
        <v>798.8</v>
      </c>
      <c r="F177" s="118">
        <v>793.25</v>
      </c>
      <c r="G177" s="118">
        <v>786.3</v>
      </c>
      <c r="H177" s="118">
        <v>811.3</v>
      </c>
      <c r="I177" s="118">
        <v>818.25</v>
      </c>
      <c r="J177" s="118">
        <v>823.8</v>
      </c>
      <c r="K177" s="117">
        <v>812.7</v>
      </c>
      <c r="L177" s="117">
        <v>800.2</v>
      </c>
      <c r="M177" s="117">
        <v>7.5610499999999998</v>
      </c>
    </row>
    <row r="178" spans="1:13">
      <c r="A178" s="65">
        <v>169</v>
      </c>
      <c r="B178" s="117" t="s">
        <v>809</v>
      </c>
      <c r="C178" s="120">
        <v>119.9</v>
      </c>
      <c r="D178" s="118">
        <v>120.66666666666667</v>
      </c>
      <c r="E178" s="118">
        <v>118.93333333333334</v>
      </c>
      <c r="F178" s="118">
        <v>117.96666666666667</v>
      </c>
      <c r="G178" s="118">
        <v>116.23333333333333</v>
      </c>
      <c r="H178" s="118">
        <v>121.63333333333334</v>
      </c>
      <c r="I178" s="118">
        <v>123.36666666666666</v>
      </c>
      <c r="J178" s="118">
        <v>124.33333333333334</v>
      </c>
      <c r="K178" s="117">
        <v>122.4</v>
      </c>
      <c r="L178" s="117">
        <v>119.7</v>
      </c>
      <c r="M178" s="117">
        <v>1.10832</v>
      </c>
    </row>
    <row r="179" spans="1:13">
      <c r="A179" s="65">
        <v>170</v>
      </c>
      <c r="B179" s="117" t="s">
        <v>813</v>
      </c>
      <c r="C179" s="120">
        <v>136.19999999999999</v>
      </c>
      <c r="D179" s="118">
        <v>136.93333333333331</v>
      </c>
      <c r="E179" s="118">
        <v>134.26666666666662</v>
      </c>
      <c r="F179" s="118">
        <v>132.33333333333331</v>
      </c>
      <c r="G179" s="118">
        <v>129.66666666666663</v>
      </c>
      <c r="H179" s="118">
        <v>138.86666666666662</v>
      </c>
      <c r="I179" s="118">
        <v>141.5333333333333</v>
      </c>
      <c r="J179" s="118">
        <v>143.46666666666661</v>
      </c>
      <c r="K179" s="117">
        <v>139.6</v>
      </c>
      <c r="L179" s="117">
        <v>135</v>
      </c>
      <c r="M179" s="117">
        <v>0.47149000000000002</v>
      </c>
    </row>
    <row r="180" spans="1:13">
      <c r="A180" s="65">
        <v>171</v>
      </c>
      <c r="B180" s="117" t="s">
        <v>819</v>
      </c>
      <c r="C180" s="120">
        <v>222.6</v>
      </c>
      <c r="D180" s="118">
        <v>223.29999999999998</v>
      </c>
      <c r="E180" s="118">
        <v>219.54999999999995</v>
      </c>
      <c r="F180" s="118">
        <v>216.49999999999997</v>
      </c>
      <c r="G180" s="118">
        <v>212.74999999999994</v>
      </c>
      <c r="H180" s="118">
        <v>226.34999999999997</v>
      </c>
      <c r="I180" s="118">
        <v>230.10000000000002</v>
      </c>
      <c r="J180" s="118">
        <v>233.14999999999998</v>
      </c>
      <c r="K180" s="117">
        <v>227.05</v>
      </c>
      <c r="L180" s="117">
        <v>220.25</v>
      </c>
      <c r="M180" s="117">
        <v>24.95533</v>
      </c>
    </row>
    <row r="181" spans="1:13">
      <c r="A181" s="65">
        <v>172</v>
      </c>
      <c r="B181" s="117" t="s">
        <v>309</v>
      </c>
      <c r="C181" s="120">
        <v>108</v>
      </c>
      <c r="D181" s="118">
        <v>107.7</v>
      </c>
      <c r="E181" s="118">
        <v>106.80000000000001</v>
      </c>
      <c r="F181" s="118">
        <v>105.60000000000001</v>
      </c>
      <c r="G181" s="118">
        <v>104.70000000000002</v>
      </c>
      <c r="H181" s="118">
        <v>108.9</v>
      </c>
      <c r="I181" s="118">
        <v>109.80000000000001</v>
      </c>
      <c r="J181" s="118">
        <v>111</v>
      </c>
      <c r="K181" s="117">
        <v>108.6</v>
      </c>
      <c r="L181" s="117">
        <v>106.5</v>
      </c>
      <c r="M181" s="117">
        <v>7.7736099999999997</v>
      </c>
    </row>
    <row r="182" spans="1:13">
      <c r="A182" s="65">
        <v>173</v>
      </c>
      <c r="B182" s="117" t="s">
        <v>181</v>
      </c>
      <c r="C182" s="120">
        <v>7210.35</v>
      </c>
      <c r="D182" s="118">
        <v>7214.7833333333328</v>
      </c>
      <c r="E182" s="118">
        <v>7160.5666666666657</v>
      </c>
      <c r="F182" s="118">
        <v>7110.7833333333328</v>
      </c>
      <c r="G182" s="118">
        <v>7056.5666666666657</v>
      </c>
      <c r="H182" s="118">
        <v>7264.5666666666657</v>
      </c>
      <c r="I182" s="118">
        <v>7318.7833333333328</v>
      </c>
      <c r="J182" s="118">
        <v>7368.5666666666657</v>
      </c>
      <c r="K182" s="117">
        <v>7269</v>
      </c>
      <c r="L182" s="117">
        <v>7165</v>
      </c>
      <c r="M182" s="117">
        <v>0.23566999999999999</v>
      </c>
    </row>
    <row r="183" spans="1:13">
      <c r="A183" s="65">
        <v>174</v>
      </c>
      <c r="B183" s="117" t="s">
        <v>197</v>
      </c>
      <c r="C183" s="120">
        <v>179.35</v>
      </c>
      <c r="D183" s="118">
        <v>178.86666666666667</v>
      </c>
      <c r="E183" s="118">
        <v>177.23333333333335</v>
      </c>
      <c r="F183" s="118">
        <v>175.11666666666667</v>
      </c>
      <c r="G183" s="118">
        <v>173.48333333333335</v>
      </c>
      <c r="H183" s="118">
        <v>180.98333333333335</v>
      </c>
      <c r="I183" s="118">
        <v>182.61666666666667</v>
      </c>
      <c r="J183" s="118">
        <v>184.73333333333335</v>
      </c>
      <c r="K183" s="117">
        <v>180.5</v>
      </c>
      <c r="L183" s="117">
        <v>176.75</v>
      </c>
      <c r="M183" s="117">
        <v>1.03792</v>
      </c>
    </row>
    <row r="184" spans="1:13">
      <c r="A184" s="65">
        <v>175</v>
      </c>
      <c r="B184" s="117" t="s">
        <v>827</v>
      </c>
      <c r="C184" s="120">
        <v>517.25</v>
      </c>
      <c r="D184" s="118">
        <v>518.75</v>
      </c>
      <c r="E184" s="118">
        <v>513.6</v>
      </c>
      <c r="F184" s="118">
        <v>509.95000000000005</v>
      </c>
      <c r="G184" s="118">
        <v>504.80000000000007</v>
      </c>
      <c r="H184" s="118">
        <v>522.4</v>
      </c>
      <c r="I184" s="118">
        <v>527.55000000000007</v>
      </c>
      <c r="J184" s="118">
        <v>531.19999999999993</v>
      </c>
      <c r="K184" s="117">
        <v>523.9</v>
      </c>
      <c r="L184" s="117">
        <v>515.1</v>
      </c>
      <c r="M184" s="117">
        <v>0.13546</v>
      </c>
    </row>
    <row r="185" spans="1:13">
      <c r="A185" s="65">
        <v>176</v>
      </c>
      <c r="B185" s="117" t="s">
        <v>829</v>
      </c>
      <c r="C185" s="120">
        <v>882.75</v>
      </c>
      <c r="D185" s="118">
        <v>882.19999999999993</v>
      </c>
      <c r="E185" s="118">
        <v>876.59999999999991</v>
      </c>
      <c r="F185" s="118">
        <v>870.44999999999993</v>
      </c>
      <c r="G185" s="118">
        <v>864.84999999999991</v>
      </c>
      <c r="H185" s="118">
        <v>888.34999999999991</v>
      </c>
      <c r="I185" s="118">
        <v>893.95</v>
      </c>
      <c r="J185" s="118">
        <v>900.09999999999991</v>
      </c>
      <c r="K185" s="117">
        <v>887.8</v>
      </c>
      <c r="L185" s="117">
        <v>876.05</v>
      </c>
      <c r="M185" s="117">
        <v>0.52097000000000004</v>
      </c>
    </row>
    <row r="186" spans="1:13">
      <c r="A186" s="65">
        <v>177</v>
      </c>
      <c r="B186" s="117" t="s">
        <v>831</v>
      </c>
      <c r="C186" s="120">
        <v>130</v>
      </c>
      <c r="D186" s="118">
        <v>130.93333333333334</v>
      </c>
      <c r="E186" s="118">
        <v>128.86666666666667</v>
      </c>
      <c r="F186" s="118">
        <v>127.73333333333335</v>
      </c>
      <c r="G186" s="118">
        <v>125.66666666666669</v>
      </c>
      <c r="H186" s="118">
        <v>132.06666666666666</v>
      </c>
      <c r="I186" s="118">
        <v>134.13333333333333</v>
      </c>
      <c r="J186" s="118">
        <v>135.26666666666665</v>
      </c>
      <c r="K186" s="117">
        <v>133</v>
      </c>
      <c r="L186" s="117">
        <v>129.80000000000001</v>
      </c>
      <c r="M186" s="117">
        <v>3.3768899999999999</v>
      </c>
    </row>
    <row r="187" spans="1:13">
      <c r="A187" s="65">
        <v>178</v>
      </c>
      <c r="B187" s="117" t="s">
        <v>832</v>
      </c>
      <c r="C187" s="120">
        <v>859.15</v>
      </c>
      <c r="D187" s="118">
        <v>860.30000000000007</v>
      </c>
      <c r="E187" s="118">
        <v>850.95000000000016</v>
      </c>
      <c r="F187" s="118">
        <v>842.75000000000011</v>
      </c>
      <c r="G187" s="118">
        <v>833.4000000000002</v>
      </c>
      <c r="H187" s="118">
        <v>868.50000000000011</v>
      </c>
      <c r="I187" s="118">
        <v>877.85</v>
      </c>
      <c r="J187" s="118">
        <v>886.05000000000007</v>
      </c>
      <c r="K187" s="117">
        <v>869.65</v>
      </c>
      <c r="L187" s="117">
        <v>852.1</v>
      </c>
      <c r="M187" s="117">
        <v>7.2370000000000004E-2</v>
      </c>
    </row>
    <row r="188" spans="1:13">
      <c r="A188" s="65">
        <v>179</v>
      </c>
      <c r="B188" s="117" t="s">
        <v>2428</v>
      </c>
      <c r="C188" s="120">
        <v>7.05</v>
      </c>
      <c r="D188" s="118">
        <v>7.0166666666666657</v>
      </c>
      <c r="E188" s="118">
        <v>6.8833333333333311</v>
      </c>
      <c r="F188" s="118">
        <v>6.716666666666665</v>
      </c>
      <c r="G188" s="118">
        <v>6.5833333333333304</v>
      </c>
      <c r="H188" s="118">
        <v>7.1833333333333318</v>
      </c>
      <c r="I188" s="118">
        <v>7.3166666666666664</v>
      </c>
      <c r="J188" s="118">
        <v>7.4833333333333325</v>
      </c>
      <c r="K188" s="117">
        <v>7.15</v>
      </c>
      <c r="L188" s="117">
        <v>6.85</v>
      </c>
      <c r="M188" s="117">
        <v>8.0326199999999996</v>
      </c>
    </row>
    <row r="189" spans="1:13">
      <c r="A189" s="65">
        <v>180</v>
      </c>
      <c r="B189" s="117" t="s">
        <v>837</v>
      </c>
      <c r="C189" s="120">
        <v>30.85</v>
      </c>
      <c r="D189" s="118">
        <v>30.866666666666671</v>
      </c>
      <c r="E189" s="118">
        <v>30.683333333333341</v>
      </c>
      <c r="F189" s="118">
        <v>30.516666666666669</v>
      </c>
      <c r="G189" s="118">
        <v>30.333333333333339</v>
      </c>
      <c r="H189" s="118">
        <v>31.033333333333342</v>
      </c>
      <c r="I189" s="118">
        <v>31.216666666666672</v>
      </c>
      <c r="J189" s="118">
        <v>31.383333333333344</v>
      </c>
      <c r="K189" s="117">
        <v>31.05</v>
      </c>
      <c r="L189" s="117">
        <v>30.7</v>
      </c>
      <c r="M189" s="117">
        <v>5.2431599999999996</v>
      </c>
    </row>
    <row r="190" spans="1:13">
      <c r="A190" s="65">
        <v>181</v>
      </c>
      <c r="B190" s="117" t="s">
        <v>839</v>
      </c>
      <c r="C190" s="120">
        <v>709.8</v>
      </c>
      <c r="D190" s="118">
        <v>708.2833333333333</v>
      </c>
      <c r="E190" s="118">
        <v>701.56666666666661</v>
      </c>
      <c r="F190" s="118">
        <v>693.33333333333326</v>
      </c>
      <c r="G190" s="118">
        <v>686.61666666666656</v>
      </c>
      <c r="H190" s="118">
        <v>716.51666666666665</v>
      </c>
      <c r="I190" s="118">
        <v>723.23333333333335</v>
      </c>
      <c r="J190" s="118">
        <v>731.4666666666667</v>
      </c>
      <c r="K190" s="117">
        <v>715</v>
      </c>
      <c r="L190" s="117">
        <v>700.05</v>
      </c>
      <c r="M190" s="117">
        <v>0.10614999999999999</v>
      </c>
    </row>
    <row r="191" spans="1:13">
      <c r="A191" s="65">
        <v>182</v>
      </c>
      <c r="B191" s="117" t="s">
        <v>74</v>
      </c>
      <c r="C191" s="120">
        <v>711.85</v>
      </c>
      <c r="D191" s="118">
        <v>701.15</v>
      </c>
      <c r="E191" s="118">
        <v>681.3</v>
      </c>
      <c r="F191" s="118">
        <v>650.75</v>
      </c>
      <c r="G191" s="118">
        <v>630.9</v>
      </c>
      <c r="H191" s="118">
        <v>731.69999999999993</v>
      </c>
      <c r="I191" s="118">
        <v>751.55000000000007</v>
      </c>
      <c r="J191" s="118">
        <v>782.09999999999991</v>
      </c>
      <c r="K191" s="117">
        <v>721</v>
      </c>
      <c r="L191" s="117">
        <v>670.6</v>
      </c>
      <c r="M191" s="117">
        <v>59.566839999999999</v>
      </c>
    </row>
    <row r="192" spans="1:13">
      <c r="A192" s="65">
        <v>183</v>
      </c>
      <c r="B192" s="117" t="s">
        <v>844</v>
      </c>
      <c r="C192" s="120">
        <v>13.3</v>
      </c>
      <c r="D192" s="118">
        <v>13.25</v>
      </c>
      <c r="E192" s="118">
        <v>13</v>
      </c>
      <c r="F192" s="118">
        <v>12.7</v>
      </c>
      <c r="G192" s="118">
        <v>12.45</v>
      </c>
      <c r="H192" s="118">
        <v>13.55</v>
      </c>
      <c r="I192" s="118">
        <v>13.8</v>
      </c>
      <c r="J192" s="118">
        <v>14.100000000000001</v>
      </c>
      <c r="K192" s="117">
        <v>13.5</v>
      </c>
      <c r="L192" s="117">
        <v>12.95</v>
      </c>
      <c r="M192" s="117">
        <v>65.408280000000005</v>
      </c>
    </row>
    <row r="193" spans="1:13">
      <c r="A193" s="65">
        <v>184</v>
      </c>
      <c r="B193" s="117" t="s">
        <v>849</v>
      </c>
      <c r="C193" s="120">
        <v>22.3</v>
      </c>
      <c r="D193" s="118">
        <v>22.55</v>
      </c>
      <c r="E193" s="118">
        <v>21.75</v>
      </c>
      <c r="F193" s="118">
        <v>21.2</v>
      </c>
      <c r="G193" s="118">
        <v>20.399999999999999</v>
      </c>
      <c r="H193" s="118">
        <v>23.1</v>
      </c>
      <c r="I193" s="118">
        <v>23.900000000000006</v>
      </c>
      <c r="J193" s="118">
        <v>24.450000000000003</v>
      </c>
      <c r="K193" s="117">
        <v>23.35</v>
      </c>
      <c r="L193" s="117">
        <v>22</v>
      </c>
      <c r="M193" s="117">
        <v>9.7487100000000009</v>
      </c>
    </row>
    <row r="194" spans="1:13">
      <c r="A194" s="65">
        <v>185</v>
      </c>
      <c r="B194" s="117" t="s">
        <v>75</v>
      </c>
      <c r="C194" s="120">
        <v>940.75</v>
      </c>
      <c r="D194" s="118">
        <v>947.43333333333339</v>
      </c>
      <c r="E194" s="118">
        <v>930.31666666666683</v>
      </c>
      <c r="F194" s="118">
        <v>919.88333333333344</v>
      </c>
      <c r="G194" s="118">
        <v>902.76666666666688</v>
      </c>
      <c r="H194" s="118">
        <v>957.86666666666679</v>
      </c>
      <c r="I194" s="118">
        <v>974.98333333333335</v>
      </c>
      <c r="J194" s="118">
        <v>985.41666666666674</v>
      </c>
      <c r="K194" s="117">
        <v>964.55</v>
      </c>
      <c r="L194" s="117">
        <v>937</v>
      </c>
      <c r="M194" s="117">
        <v>23.95796</v>
      </c>
    </row>
    <row r="195" spans="1:13">
      <c r="A195" s="65">
        <v>186</v>
      </c>
      <c r="B195" s="117" t="s">
        <v>76</v>
      </c>
      <c r="C195" s="120">
        <v>1979.4</v>
      </c>
      <c r="D195" s="118">
        <v>1983.3500000000001</v>
      </c>
      <c r="E195" s="118">
        <v>1964.5500000000002</v>
      </c>
      <c r="F195" s="118">
        <v>1949.7</v>
      </c>
      <c r="G195" s="118">
        <v>1930.9</v>
      </c>
      <c r="H195" s="118">
        <v>1998.2000000000003</v>
      </c>
      <c r="I195" s="118">
        <v>2017</v>
      </c>
      <c r="J195" s="118">
        <v>2031.8500000000004</v>
      </c>
      <c r="K195" s="117">
        <v>2002.15</v>
      </c>
      <c r="L195" s="117">
        <v>1968.5</v>
      </c>
      <c r="M195" s="117">
        <v>35.029200000000003</v>
      </c>
    </row>
    <row r="196" spans="1:13">
      <c r="A196" s="65">
        <v>187</v>
      </c>
      <c r="B196" s="117" t="s">
        <v>77</v>
      </c>
      <c r="C196" s="120">
        <v>2135.85</v>
      </c>
      <c r="D196" s="118">
        <v>2137.2333333333331</v>
      </c>
      <c r="E196" s="118">
        <v>2127.6666666666661</v>
      </c>
      <c r="F196" s="118">
        <v>2119.4833333333331</v>
      </c>
      <c r="G196" s="118">
        <v>2109.9166666666661</v>
      </c>
      <c r="H196" s="118">
        <v>2145.4166666666661</v>
      </c>
      <c r="I196" s="118">
        <v>2154.9833333333327</v>
      </c>
      <c r="J196" s="118">
        <v>2163.1666666666661</v>
      </c>
      <c r="K196" s="117">
        <v>2146.8000000000002</v>
      </c>
      <c r="L196" s="117">
        <v>2129.0500000000002</v>
      </c>
      <c r="M196" s="117">
        <v>21.992439999999998</v>
      </c>
    </row>
    <row r="197" spans="1:13">
      <c r="A197" s="65">
        <v>188</v>
      </c>
      <c r="B197" s="117" t="s">
        <v>78</v>
      </c>
      <c r="C197" s="120">
        <v>26.2</v>
      </c>
      <c r="D197" s="118">
        <v>26.283333333333331</v>
      </c>
      <c r="E197" s="118">
        <v>25.716666666666661</v>
      </c>
      <c r="F197" s="118">
        <v>25.233333333333331</v>
      </c>
      <c r="G197" s="118">
        <v>24.666666666666661</v>
      </c>
      <c r="H197" s="118">
        <v>26.766666666666662</v>
      </c>
      <c r="I197" s="118">
        <v>27.333333333333332</v>
      </c>
      <c r="J197" s="118">
        <v>27.816666666666663</v>
      </c>
      <c r="K197" s="117">
        <v>26.85</v>
      </c>
      <c r="L197" s="117">
        <v>25.8</v>
      </c>
      <c r="M197" s="117">
        <v>29.881419999999999</v>
      </c>
    </row>
    <row r="198" spans="1:13">
      <c r="A198" s="65">
        <v>189</v>
      </c>
      <c r="B198" s="117" t="s">
        <v>857</v>
      </c>
      <c r="C198" s="120">
        <v>3243.2</v>
      </c>
      <c r="D198" s="118">
        <v>3282.0666666666671</v>
      </c>
      <c r="E198" s="118">
        <v>3189.1333333333341</v>
      </c>
      <c r="F198" s="118">
        <v>3135.0666666666671</v>
      </c>
      <c r="G198" s="118">
        <v>3042.1333333333341</v>
      </c>
      <c r="H198" s="118">
        <v>3336.1333333333341</v>
      </c>
      <c r="I198" s="118">
        <v>3429.0666666666675</v>
      </c>
      <c r="J198" s="118">
        <v>3483.1333333333341</v>
      </c>
      <c r="K198" s="117">
        <v>3375</v>
      </c>
      <c r="L198" s="117">
        <v>3228</v>
      </c>
      <c r="M198" s="117">
        <v>2.6625399999999999</v>
      </c>
    </row>
    <row r="199" spans="1:13">
      <c r="A199" s="65">
        <v>190</v>
      </c>
      <c r="B199" s="117" t="s">
        <v>858</v>
      </c>
      <c r="C199" s="120">
        <v>151.30000000000001</v>
      </c>
      <c r="D199" s="118">
        <v>150.6</v>
      </c>
      <c r="E199" s="118">
        <v>149.19999999999999</v>
      </c>
      <c r="F199" s="118">
        <v>147.1</v>
      </c>
      <c r="G199" s="118">
        <v>145.69999999999999</v>
      </c>
      <c r="H199" s="118">
        <v>152.69999999999999</v>
      </c>
      <c r="I199" s="118">
        <v>154.10000000000002</v>
      </c>
      <c r="J199" s="118">
        <v>156.19999999999999</v>
      </c>
      <c r="K199" s="117">
        <v>152</v>
      </c>
      <c r="L199" s="117">
        <v>148.5</v>
      </c>
      <c r="M199" s="117">
        <v>1.38697</v>
      </c>
    </row>
    <row r="200" spans="1:13">
      <c r="A200" s="65">
        <v>191</v>
      </c>
      <c r="B200" s="117" t="s">
        <v>861</v>
      </c>
      <c r="C200" s="120">
        <v>529.1</v>
      </c>
      <c r="D200" s="118">
        <v>529.73333333333346</v>
      </c>
      <c r="E200" s="118">
        <v>522.01666666666688</v>
      </c>
      <c r="F200" s="118">
        <v>514.93333333333339</v>
      </c>
      <c r="G200" s="118">
        <v>507.21666666666681</v>
      </c>
      <c r="H200" s="118">
        <v>536.81666666666695</v>
      </c>
      <c r="I200" s="118">
        <v>544.53333333333342</v>
      </c>
      <c r="J200" s="118">
        <v>551.61666666666702</v>
      </c>
      <c r="K200" s="117">
        <v>537.45000000000005</v>
      </c>
      <c r="L200" s="117">
        <v>522.65</v>
      </c>
      <c r="M200" s="117">
        <v>0.3306</v>
      </c>
    </row>
    <row r="201" spans="1:13">
      <c r="A201" s="65">
        <v>192</v>
      </c>
      <c r="B201" s="117" t="s">
        <v>79</v>
      </c>
      <c r="C201" s="120">
        <v>2824.9</v>
      </c>
      <c r="D201" s="118">
        <v>2800.7999999999997</v>
      </c>
      <c r="E201" s="118">
        <v>2766.5999999999995</v>
      </c>
      <c r="F201" s="118">
        <v>2708.2999999999997</v>
      </c>
      <c r="G201" s="118">
        <v>2674.0999999999995</v>
      </c>
      <c r="H201" s="118">
        <v>2859.0999999999995</v>
      </c>
      <c r="I201" s="118">
        <v>2893.2999999999993</v>
      </c>
      <c r="J201" s="118">
        <v>2951.5999999999995</v>
      </c>
      <c r="K201" s="117">
        <v>2835</v>
      </c>
      <c r="L201" s="117">
        <v>2742.5</v>
      </c>
      <c r="M201" s="117">
        <v>8.4283699999999993</v>
      </c>
    </row>
    <row r="202" spans="1:13">
      <c r="A202" s="65">
        <v>193</v>
      </c>
      <c r="B202" s="117" t="s">
        <v>80</v>
      </c>
      <c r="C202" s="120">
        <v>331.6</v>
      </c>
      <c r="D202" s="118">
        <v>329.03333333333336</v>
      </c>
      <c r="E202" s="118">
        <v>325.06666666666672</v>
      </c>
      <c r="F202" s="118">
        <v>318.53333333333336</v>
      </c>
      <c r="G202" s="118">
        <v>314.56666666666672</v>
      </c>
      <c r="H202" s="118">
        <v>335.56666666666672</v>
      </c>
      <c r="I202" s="118">
        <v>339.5333333333333</v>
      </c>
      <c r="J202" s="118">
        <v>346.06666666666672</v>
      </c>
      <c r="K202" s="117">
        <v>333</v>
      </c>
      <c r="L202" s="117">
        <v>322.5</v>
      </c>
      <c r="M202" s="117">
        <v>9.2740399999999994</v>
      </c>
    </row>
    <row r="203" spans="1:13">
      <c r="A203" s="65">
        <v>194</v>
      </c>
      <c r="B203" s="117" t="s">
        <v>866</v>
      </c>
      <c r="C203" s="120">
        <v>21.8</v>
      </c>
      <c r="D203" s="118">
        <v>21.95</v>
      </c>
      <c r="E203" s="118">
        <v>21.349999999999998</v>
      </c>
      <c r="F203" s="118">
        <v>20.9</v>
      </c>
      <c r="G203" s="118">
        <v>20.299999999999997</v>
      </c>
      <c r="H203" s="118">
        <v>22.4</v>
      </c>
      <c r="I203" s="118">
        <v>23</v>
      </c>
      <c r="J203" s="118">
        <v>23.45</v>
      </c>
      <c r="K203" s="117">
        <v>22.55</v>
      </c>
      <c r="L203" s="117">
        <v>21.5</v>
      </c>
      <c r="M203" s="117">
        <v>19.422820000000002</v>
      </c>
    </row>
    <row r="204" spans="1:13">
      <c r="A204" s="65">
        <v>195</v>
      </c>
      <c r="B204" s="117" t="s">
        <v>873</v>
      </c>
      <c r="C204" s="120">
        <v>211.95</v>
      </c>
      <c r="D204" s="118">
        <v>212.18333333333331</v>
      </c>
      <c r="E204" s="118">
        <v>209.66666666666663</v>
      </c>
      <c r="F204" s="118">
        <v>207.38333333333333</v>
      </c>
      <c r="G204" s="118">
        <v>204.86666666666665</v>
      </c>
      <c r="H204" s="118">
        <v>214.46666666666661</v>
      </c>
      <c r="I204" s="118">
        <v>216.98333333333332</v>
      </c>
      <c r="J204" s="118">
        <v>219.26666666666659</v>
      </c>
      <c r="K204" s="117">
        <v>214.7</v>
      </c>
      <c r="L204" s="117">
        <v>209.9</v>
      </c>
      <c r="M204" s="117">
        <v>1.3350900000000001</v>
      </c>
    </row>
    <row r="205" spans="1:13">
      <c r="A205" s="65">
        <v>196</v>
      </c>
      <c r="B205" s="117" t="s">
        <v>81</v>
      </c>
      <c r="C205" s="120">
        <v>203.55</v>
      </c>
      <c r="D205" s="118">
        <v>203.63333333333333</v>
      </c>
      <c r="E205" s="118">
        <v>200.91666666666666</v>
      </c>
      <c r="F205" s="118">
        <v>198.28333333333333</v>
      </c>
      <c r="G205" s="118">
        <v>195.56666666666666</v>
      </c>
      <c r="H205" s="118">
        <v>206.26666666666665</v>
      </c>
      <c r="I205" s="118">
        <v>208.98333333333335</v>
      </c>
      <c r="J205" s="118">
        <v>211.61666666666665</v>
      </c>
      <c r="K205" s="117">
        <v>206.35</v>
      </c>
      <c r="L205" s="117">
        <v>201</v>
      </c>
      <c r="M205" s="117">
        <v>76.65916</v>
      </c>
    </row>
    <row r="206" spans="1:13">
      <c r="A206" s="65">
        <v>197</v>
      </c>
      <c r="B206" s="117" t="s">
        <v>877</v>
      </c>
      <c r="C206" s="120">
        <v>47.9</v>
      </c>
      <c r="D206" s="118">
        <v>47.916666666666664</v>
      </c>
      <c r="E206" s="118">
        <v>47.383333333333326</v>
      </c>
      <c r="F206" s="118">
        <v>46.86666666666666</v>
      </c>
      <c r="G206" s="118">
        <v>46.333333333333321</v>
      </c>
      <c r="H206" s="118">
        <v>48.43333333333333</v>
      </c>
      <c r="I206" s="118">
        <v>48.966666666666676</v>
      </c>
      <c r="J206" s="118">
        <v>49.483333333333334</v>
      </c>
      <c r="K206" s="117">
        <v>48.45</v>
      </c>
      <c r="L206" s="117">
        <v>47.4</v>
      </c>
      <c r="M206" s="117">
        <v>3.7452999999999999</v>
      </c>
    </row>
    <row r="207" spans="1:13">
      <c r="A207" s="65">
        <v>198</v>
      </c>
      <c r="B207" s="117" t="s">
        <v>82</v>
      </c>
      <c r="C207" s="120">
        <v>242</v>
      </c>
      <c r="D207" s="118">
        <v>241.26666666666665</v>
      </c>
      <c r="E207" s="118">
        <v>239.08333333333331</v>
      </c>
      <c r="F207" s="118">
        <v>236.16666666666666</v>
      </c>
      <c r="G207" s="118">
        <v>233.98333333333332</v>
      </c>
      <c r="H207" s="118">
        <v>244.18333333333331</v>
      </c>
      <c r="I207" s="118">
        <v>246.36666666666665</v>
      </c>
      <c r="J207" s="118">
        <v>249.2833333333333</v>
      </c>
      <c r="K207" s="117">
        <v>243.45</v>
      </c>
      <c r="L207" s="117">
        <v>238.35</v>
      </c>
      <c r="M207" s="117">
        <v>32.124769999999998</v>
      </c>
    </row>
    <row r="208" spans="1:13">
      <c r="A208" s="65">
        <v>199</v>
      </c>
      <c r="B208" s="117" t="s">
        <v>83</v>
      </c>
      <c r="C208" s="120">
        <v>1750.2</v>
      </c>
      <c r="D208" s="118">
        <v>1748.8166666666666</v>
      </c>
      <c r="E208" s="118">
        <v>1742.6333333333332</v>
      </c>
      <c r="F208" s="118">
        <v>1735.0666666666666</v>
      </c>
      <c r="G208" s="118">
        <v>1728.8833333333332</v>
      </c>
      <c r="H208" s="118">
        <v>1756.3833333333332</v>
      </c>
      <c r="I208" s="118">
        <v>1762.5666666666666</v>
      </c>
      <c r="J208" s="118">
        <v>1770.1333333333332</v>
      </c>
      <c r="K208" s="117">
        <v>1755</v>
      </c>
      <c r="L208" s="117">
        <v>1741.25</v>
      </c>
      <c r="M208" s="117">
        <v>17.764720000000001</v>
      </c>
    </row>
    <row r="209" spans="1:13">
      <c r="A209" s="65">
        <v>200</v>
      </c>
      <c r="B209" s="117" t="s">
        <v>84</v>
      </c>
      <c r="C209" s="120">
        <v>260.25</v>
      </c>
      <c r="D209" s="118">
        <v>261</v>
      </c>
      <c r="E209" s="118">
        <v>255.60000000000002</v>
      </c>
      <c r="F209" s="118">
        <v>250.95000000000005</v>
      </c>
      <c r="G209" s="118">
        <v>245.55000000000007</v>
      </c>
      <c r="H209" s="118">
        <v>265.64999999999998</v>
      </c>
      <c r="I209" s="118">
        <v>271.04999999999995</v>
      </c>
      <c r="J209" s="118">
        <v>275.69999999999993</v>
      </c>
      <c r="K209" s="117">
        <v>266.39999999999998</v>
      </c>
      <c r="L209" s="117">
        <v>256.35000000000002</v>
      </c>
      <c r="M209" s="117">
        <v>20.094919999999998</v>
      </c>
    </row>
    <row r="210" spans="1:13">
      <c r="A210" s="65">
        <v>201</v>
      </c>
      <c r="B210" s="117" t="s">
        <v>892</v>
      </c>
      <c r="C210" s="120">
        <v>22115.55</v>
      </c>
      <c r="D210" s="118">
        <v>21991.816666666666</v>
      </c>
      <c r="E210" s="118">
        <v>21793.73333333333</v>
      </c>
      <c r="F210" s="118">
        <v>21471.916666666664</v>
      </c>
      <c r="G210" s="118">
        <v>21273.833333333328</v>
      </c>
      <c r="H210" s="118">
        <v>22313.633333333331</v>
      </c>
      <c r="I210" s="118">
        <v>22511.716666666667</v>
      </c>
      <c r="J210" s="118">
        <v>22833.533333333333</v>
      </c>
      <c r="K210" s="117">
        <v>22189.9</v>
      </c>
      <c r="L210" s="117">
        <v>21670</v>
      </c>
      <c r="M210" s="117">
        <v>4.9500000000000004E-3</v>
      </c>
    </row>
    <row r="211" spans="1:13">
      <c r="A211" s="65">
        <v>202</v>
      </c>
      <c r="B211" s="117" t="s">
        <v>1874</v>
      </c>
      <c r="C211" s="120">
        <v>129.6</v>
      </c>
      <c r="D211" s="118">
        <v>129.81666666666669</v>
      </c>
      <c r="E211" s="118">
        <v>128.88333333333338</v>
      </c>
      <c r="F211" s="118">
        <v>128.16666666666669</v>
      </c>
      <c r="G211" s="118">
        <v>127.23333333333338</v>
      </c>
      <c r="H211" s="118">
        <v>130.53333333333339</v>
      </c>
      <c r="I211" s="118">
        <v>131.46666666666673</v>
      </c>
      <c r="J211" s="118">
        <v>132.18333333333339</v>
      </c>
      <c r="K211" s="117">
        <v>130.75</v>
      </c>
      <c r="L211" s="117">
        <v>129.1</v>
      </c>
      <c r="M211" s="117">
        <v>1.21641</v>
      </c>
    </row>
    <row r="212" spans="1:13">
      <c r="A212" s="65">
        <v>203</v>
      </c>
      <c r="B212" s="117" t="s">
        <v>296</v>
      </c>
      <c r="C212" s="120">
        <v>234.45</v>
      </c>
      <c r="D212" s="118">
        <v>235.21666666666667</v>
      </c>
      <c r="E212" s="118">
        <v>232.23333333333335</v>
      </c>
      <c r="F212" s="118">
        <v>230.01666666666668</v>
      </c>
      <c r="G212" s="118">
        <v>227.03333333333336</v>
      </c>
      <c r="H212" s="118">
        <v>237.43333333333334</v>
      </c>
      <c r="I212" s="118">
        <v>240.41666666666663</v>
      </c>
      <c r="J212" s="118">
        <v>242.63333333333333</v>
      </c>
      <c r="K212" s="117">
        <v>238.2</v>
      </c>
      <c r="L212" s="117">
        <v>233</v>
      </c>
      <c r="M212" s="117">
        <v>0.69628999999999996</v>
      </c>
    </row>
    <row r="213" spans="1:13">
      <c r="A213" s="65">
        <v>204</v>
      </c>
      <c r="B213" s="117" t="s">
        <v>899</v>
      </c>
      <c r="C213" s="120">
        <v>42.35</v>
      </c>
      <c r="D213" s="118">
        <v>42.516666666666673</v>
      </c>
      <c r="E213" s="118">
        <v>41.983333333333348</v>
      </c>
      <c r="F213" s="118">
        <v>41.616666666666674</v>
      </c>
      <c r="G213" s="118">
        <v>41.08333333333335</v>
      </c>
      <c r="H213" s="118">
        <v>42.883333333333347</v>
      </c>
      <c r="I213" s="118">
        <v>43.416666666666664</v>
      </c>
      <c r="J213" s="118">
        <v>43.783333333333346</v>
      </c>
      <c r="K213" s="117">
        <v>43.05</v>
      </c>
      <c r="L213" s="117">
        <v>42.15</v>
      </c>
      <c r="M213" s="117">
        <v>0.81486000000000003</v>
      </c>
    </row>
    <row r="214" spans="1:13">
      <c r="A214" s="65">
        <v>205</v>
      </c>
      <c r="B214" s="117" t="s">
        <v>2056</v>
      </c>
      <c r="C214" s="120">
        <v>45.1</v>
      </c>
      <c r="D214" s="118">
        <v>44.85</v>
      </c>
      <c r="E214" s="118">
        <v>44.25</v>
      </c>
      <c r="F214" s="118">
        <v>43.4</v>
      </c>
      <c r="G214" s="118">
        <v>42.8</v>
      </c>
      <c r="H214" s="118">
        <v>45.7</v>
      </c>
      <c r="I214" s="118">
        <v>46.300000000000011</v>
      </c>
      <c r="J214" s="118">
        <v>47.150000000000006</v>
      </c>
      <c r="K214" s="117">
        <v>45.45</v>
      </c>
      <c r="L214" s="117">
        <v>44</v>
      </c>
      <c r="M214" s="117">
        <v>17.586980000000001</v>
      </c>
    </row>
    <row r="215" spans="1:13">
      <c r="A215" s="65">
        <v>206</v>
      </c>
      <c r="B215" s="117" t="s">
        <v>85</v>
      </c>
      <c r="C215" s="120">
        <v>77.900000000000006</v>
      </c>
      <c r="D215" s="118">
        <v>78.333333333333329</v>
      </c>
      <c r="E215" s="118">
        <v>76.566666666666663</v>
      </c>
      <c r="F215" s="118">
        <v>75.233333333333334</v>
      </c>
      <c r="G215" s="118">
        <v>73.466666666666669</v>
      </c>
      <c r="H215" s="118">
        <v>79.666666666666657</v>
      </c>
      <c r="I215" s="118">
        <v>81.433333333333337</v>
      </c>
      <c r="J215" s="118">
        <v>82.766666666666652</v>
      </c>
      <c r="K215" s="117">
        <v>80.099999999999994</v>
      </c>
      <c r="L215" s="117">
        <v>77</v>
      </c>
      <c r="M215" s="117">
        <v>19.718450000000001</v>
      </c>
    </row>
    <row r="216" spans="1:13">
      <c r="A216" s="65">
        <v>207</v>
      </c>
      <c r="B216" s="117" t="s">
        <v>86</v>
      </c>
      <c r="C216" s="120">
        <v>797.35</v>
      </c>
      <c r="D216" s="118">
        <v>801.01666666666677</v>
      </c>
      <c r="E216" s="118">
        <v>784.33333333333348</v>
      </c>
      <c r="F216" s="118">
        <v>771.31666666666672</v>
      </c>
      <c r="G216" s="118">
        <v>754.63333333333344</v>
      </c>
      <c r="H216" s="118">
        <v>814.03333333333353</v>
      </c>
      <c r="I216" s="118">
        <v>830.7166666666667</v>
      </c>
      <c r="J216" s="118">
        <v>843.73333333333358</v>
      </c>
      <c r="K216" s="117">
        <v>817.7</v>
      </c>
      <c r="L216" s="117">
        <v>788</v>
      </c>
      <c r="M216" s="117">
        <v>36.120060000000002</v>
      </c>
    </row>
    <row r="217" spans="1:13">
      <c r="A217" s="65">
        <v>208</v>
      </c>
      <c r="B217" s="117" t="s">
        <v>905</v>
      </c>
      <c r="C217" s="120">
        <v>363.3</v>
      </c>
      <c r="D217" s="118">
        <v>365.45</v>
      </c>
      <c r="E217" s="118">
        <v>355.95</v>
      </c>
      <c r="F217" s="118">
        <v>348.6</v>
      </c>
      <c r="G217" s="118">
        <v>339.1</v>
      </c>
      <c r="H217" s="118">
        <v>372.79999999999995</v>
      </c>
      <c r="I217" s="118">
        <v>382.29999999999995</v>
      </c>
      <c r="J217" s="118">
        <v>389.64999999999992</v>
      </c>
      <c r="K217" s="117">
        <v>374.95</v>
      </c>
      <c r="L217" s="117">
        <v>358.1</v>
      </c>
      <c r="M217" s="117">
        <v>2.8134600000000001</v>
      </c>
    </row>
    <row r="218" spans="1:13">
      <c r="A218" s="65">
        <v>209</v>
      </c>
      <c r="B218" s="117" t="s">
        <v>87</v>
      </c>
      <c r="C218" s="120">
        <v>369.05</v>
      </c>
      <c r="D218" s="118">
        <v>369.2166666666667</v>
      </c>
      <c r="E218" s="118">
        <v>365.93333333333339</v>
      </c>
      <c r="F218" s="118">
        <v>362.81666666666672</v>
      </c>
      <c r="G218" s="118">
        <v>359.53333333333342</v>
      </c>
      <c r="H218" s="118">
        <v>372.33333333333337</v>
      </c>
      <c r="I218" s="118">
        <v>375.61666666666667</v>
      </c>
      <c r="J218" s="118">
        <v>378.73333333333335</v>
      </c>
      <c r="K218" s="117">
        <v>372.5</v>
      </c>
      <c r="L218" s="117">
        <v>366.1</v>
      </c>
      <c r="M218" s="117">
        <v>147.56075999999999</v>
      </c>
    </row>
    <row r="219" spans="1:13">
      <c r="A219" s="65">
        <v>210</v>
      </c>
      <c r="B219" s="117" t="s">
        <v>2207</v>
      </c>
      <c r="C219" s="120">
        <v>847.65</v>
      </c>
      <c r="D219" s="118">
        <v>849.63333333333333</v>
      </c>
      <c r="E219" s="118">
        <v>840.91666666666663</v>
      </c>
      <c r="F219" s="118">
        <v>834.18333333333328</v>
      </c>
      <c r="G219" s="118">
        <v>825.46666666666658</v>
      </c>
      <c r="H219" s="118">
        <v>856.36666666666667</v>
      </c>
      <c r="I219" s="118">
        <v>865.08333333333337</v>
      </c>
      <c r="J219" s="118">
        <v>871.81666666666672</v>
      </c>
      <c r="K219" s="117">
        <v>858.35</v>
      </c>
      <c r="L219" s="117">
        <v>842.9</v>
      </c>
      <c r="M219" s="117">
        <v>2.07436</v>
      </c>
    </row>
    <row r="220" spans="1:13">
      <c r="A220" s="65">
        <v>211</v>
      </c>
      <c r="B220" s="117" t="s">
        <v>1907</v>
      </c>
      <c r="C220" s="120">
        <v>345</v>
      </c>
      <c r="D220" s="118">
        <v>347.43333333333334</v>
      </c>
      <c r="E220" s="118">
        <v>341.01666666666665</v>
      </c>
      <c r="F220" s="118">
        <v>337.0333333333333</v>
      </c>
      <c r="G220" s="118">
        <v>330.61666666666662</v>
      </c>
      <c r="H220" s="118">
        <v>351.41666666666669</v>
      </c>
      <c r="I220" s="118">
        <v>357.83333333333331</v>
      </c>
      <c r="J220" s="118">
        <v>361.81666666666672</v>
      </c>
      <c r="K220" s="117">
        <v>353.85</v>
      </c>
      <c r="L220" s="117">
        <v>343.45</v>
      </c>
      <c r="M220" s="117">
        <v>8.7881300000000007</v>
      </c>
    </row>
    <row r="221" spans="1:13">
      <c r="A221" s="65">
        <v>212</v>
      </c>
      <c r="B221" s="117" t="s">
        <v>347</v>
      </c>
      <c r="C221" s="120">
        <v>52.65</v>
      </c>
      <c r="D221" s="118">
        <v>52.6</v>
      </c>
      <c r="E221" s="118">
        <v>51.85</v>
      </c>
      <c r="F221" s="118">
        <v>51.05</v>
      </c>
      <c r="G221" s="118">
        <v>50.3</v>
      </c>
      <c r="H221" s="118">
        <v>53.400000000000006</v>
      </c>
      <c r="I221" s="118">
        <v>54.150000000000006</v>
      </c>
      <c r="J221" s="118">
        <v>54.95000000000001</v>
      </c>
      <c r="K221" s="117">
        <v>53.35</v>
      </c>
      <c r="L221" s="117">
        <v>51.8</v>
      </c>
      <c r="M221" s="117">
        <v>0.73878999999999995</v>
      </c>
    </row>
    <row r="222" spans="1:13">
      <c r="A222" s="65">
        <v>213</v>
      </c>
      <c r="B222" s="117" t="s">
        <v>88</v>
      </c>
      <c r="C222" s="120">
        <v>57.1</v>
      </c>
      <c r="D222" s="118">
        <v>56.916666666666664</v>
      </c>
      <c r="E222" s="118">
        <v>56.333333333333329</v>
      </c>
      <c r="F222" s="118">
        <v>55.566666666666663</v>
      </c>
      <c r="G222" s="118">
        <v>54.983333333333327</v>
      </c>
      <c r="H222" s="118">
        <v>57.68333333333333</v>
      </c>
      <c r="I222" s="118">
        <v>58.266666666666659</v>
      </c>
      <c r="J222" s="118">
        <v>59.033333333333331</v>
      </c>
      <c r="K222" s="117">
        <v>57.5</v>
      </c>
      <c r="L222" s="117">
        <v>56.15</v>
      </c>
      <c r="M222" s="117">
        <v>42.117089999999997</v>
      </c>
    </row>
    <row r="223" spans="1:13">
      <c r="A223" s="65">
        <v>214</v>
      </c>
      <c r="B223" s="117" t="s">
        <v>89</v>
      </c>
      <c r="C223" s="120">
        <v>33.5</v>
      </c>
      <c r="D223" s="118">
        <v>33.266666666666673</v>
      </c>
      <c r="E223" s="118">
        <v>32.833333333333343</v>
      </c>
      <c r="F223" s="118">
        <v>32.166666666666671</v>
      </c>
      <c r="G223" s="118">
        <v>31.733333333333341</v>
      </c>
      <c r="H223" s="118">
        <v>33.933333333333344</v>
      </c>
      <c r="I223" s="118">
        <v>34.366666666666667</v>
      </c>
      <c r="J223" s="118">
        <v>35.033333333333346</v>
      </c>
      <c r="K223" s="117">
        <v>33.700000000000003</v>
      </c>
      <c r="L223" s="117">
        <v>32.6</v>
      </c>
      <c r="M223" s="117">
        <v>193.91011</v>
      </c>
    </row>
    <row r="224" spans="1:13">
      <c r="A224" s="65">
        <v>215</v>
      </c>
      <c r="B224" s="117" t="s">
        <v>90</v>
      </c>
      <c r="C224" s="120">
        <v>42.4</v>
      </c>
      <c r="D224" s="118">
        <v>42.166666666666664</v>
      </c>
      <c r="E224" s="118">
        <v>41.583333333333329</v>
      </c>
      <c r="F224" s="118">
        <v>40.766666666666666</v>
      </c>
      <c r="G224" s="118">
        <v>40.18333333333333</v>
      </c>
      <c r="H224" s="118">
        <v>42.983333333333327</v>
      </c>
      <c r="I224" s="118">
        <v>43.566666666666656</v>
      </c>
      <c r="J224" s="118">
        <v>44.383333333333326</v>
      </c>
      <c r="K224" s="117">
        <v>42.75</v>
      </c>
      <c r="L224" s="117">
        <v>41.35</v>
      </c>
      <c r="M224" s="117">
        <v>20.480119999999999</v>
      </c>
    </row>
    <row r="225" spans="1:13">
      <c r="A225" s="65">
        <v>216</v>
      </c>
      <c r="B225" s="117" t="s">
        <v>3589</v>
      </c>
      <c r="C225" s="120">
        <v>46.9</v>
      </c>
      <c r="D225" s="118">
        <v>46.333333333333336</v>
      </c>
      <c r="E225" s="118">
        <v>45.56666666666667</v>
      </c>
      <c r="F225" s="118">
        <v>44.233333333333334</v>
      </c>
      <c r="G225" s="118">
        <v>43.466666666666669</v>
      </c>
      <c r="H225" s="118">
        <v>47.666666666666671</v>
      </c>
      <c r="I225" s="118">
        <v>48.433333333333337</v>
      </c>
      <c r="J225" s="118">
        <v>49.766666666666673</v>
      </c>
      <c r="K225" s="117">
        <v>47.1</v>
      </c>
      <c r="L225" s="117">
        <v>45</v>
      </c>
      <c r="M225" s="117">
        <v>147.96605</v>
      </c>
    </row>
    <row r="226" spans="1:13">
      <c r="A226" s="65">
        <v>217</v>
      </c>
      <c r="B226" s="117" t="s">
        <v>2250</v>
      </c>
      <c r="C226" s="120">
        <v>160.1</v>
      </c>
      <c r="D226" s="118">
        <v>160.33333333333334</v>
      </c>
      <c r="E226" s="118">
        <v>157.81666666666669</v>
      </c>
      <c r="F226" s="118">
        <v>155.53333333333336</v>
      </c>
      <c r="G226" s="118">
        <v>153.01666666666671</v>
      </c>
      <c r="H226" s="118">
        <v>162.61666666666667</v>
      </c>
      <c r="I226" s="118">
        <v>165.13333333333333</v>
      </c>
      <c r="J226" s="118">
        <v>167.41666666666666</v>
      </c>
      <c r="K226" s="117">
        <v>162.85</v>
      </c>
      <c r="L226" s="117">
        <v>158.05000000000001</v>
      </c>
      <c r="M226" s="117">
        <v>0.42059000000000002</v>
      </c>
    </row>
    <row r="227" spans="1:13">
      <c r="A227" s="65">
        <v>218</v>
      </c>
      <c r="B227" s="117" t="s">
        <v>914</v>
      </c>
      <c r="C227" s="120">
        <v>830.45</v>
      </c>
      <c r="D227" s="118">
        <v>838.15</v>
      </c>
      <c r="E227" s="118">
        <v>818.3</v>
      </c>
      <c r="F227" s="118">
        <v>806.15</v>
      </c>
      <c r="G227" s="118">
        <v>786.3</v>
      </c>
      <c r="H227" s="118">
        <v>850.3</v>
      </c>
      <c r="I227" s="118">
        <v>870.15000000000009</v>
      </c>
      <c r="J227" s="118">
        <v>882.3</v>
      </c>
      <c r="K227" s="117">
        <v>858</v>
      </c>
      <c r="L227" s="117">
        <v>826</v>
      </c>
      <c r="M227" s="117">
        <v>3.3829999999999999E-2</v>
      </c>
    </row>
    <row r="228" spans="1:13">
      <c r="A228" s="65">
        <v>219</v>
      </c>
      <c r="B228" s="117" t="s">
        <v>91</v>
      </c>
      <c r="C228" s="120">
        <v>14.15</v>
      </c>
      <c r="D228" s="118">
        <v>14.216666666666667</v>
      </c>
      <c r="E228" s="118">
        <v>14.033333333333333</v>
      </c>
      <c r="F228" s="118">
        <v>13.916666666666666</v>
      </c>
      <c r="G228" s="118">
        <v>13.733333333333333</v>
      </c>
      <c r="H228" s="118">
        <v>14.333333333333334</v>
      </c>
      <c r="I228" s="118">
        <v>14.516666666666667</v>
      </c>
      <c r="J228" s="118">
        <v>14.633333333333335</v>
      </c>
      <c r="K228" s="117">
        <v>14.4</v>
      </c>
      <c r="L228" s="117">
        <v>14.1</v>
      </c>
      <c r="M228" s="117">
        <v>21.342030000000001</v>
      </c>
    </row>
    <row r="229" spans="1:13">
      <c r="A229" s="65">
        <v>220</v>
      </c>
      <c r="B229" s="117" t="s">
        <v>92</v>
      </c>
      <c r="C229" s="120">
        <v>282.8</v>
      </c>
      <c r="D229" s="118">
        <v>282.93333333333334</v>
      </c>
      <c r="E229" s="118">
        <v>278.9666666666667</v>
      </c>
      <c r="F229" s="118">
        <v>275.13333333333338</v>
      </c>
      <c r="G229" s="118">
        <v>271.16666666666674</v>
      </c>
      <c r="H229" s="118">
        <v>286.76666666666665</v>
      </c>
      <c r="I229" s="118">
        <v>290.73333333333323</v>
      </c>
      <c r="J229" s="118">
        <v>294.56666666666661</v>
      </c>
      <c r="K229" s="117">
        <v>286.89999999999998</v>
      </c>
      <c r="L229" s="117">
        <v>279.10000000000002</v>
      </c>
      <c r="M229" s="117">
        <v>10.020949999999999</v>
      </c>
    </row>
    <row r="230" spans="1:13">
      <c r="A230" s="65">
        <v>221</v>
      </c>
      <c r="B230" s="117" t="s">
        <v>2267</v>
      </c>
      <c r="C230" s="120">
        <v>442.5</v>
      </c>
      <c r="D230" s="118">
        <v>442.4666666666667</v>
      </c>
      <c r="E230" s="118">
        <v>426.38333333333338</v>
      </c>
      <c r="F230" s="118">
        <v>410.26666666666671</v>
      </c>
      <c r="G230" s="118">
        <v>394.18333333333339</v>
      </c>
      <c r="H230" s="118">
        <v>458.58333333333337</v>
      </c>
      <c r="I230" s="118">
        <v>474.66666666666663</v>
      </c>
      <c r="J230" s="118">
        <v>490.78333333333336</v>
      </c>
      <c r="K230" s="117">
        <v>458.55</v>
      </c>
      <c r="L230" s="117">
        <v>426.35</v>
      </c>
      <c r="M230" s="117">
        <v>2.3172100000000002</v>
      </c>
    </row>
    <row r="231" spans="1:13">
      <c r="A231" s="65">
        <v>222</v>
      </c>
      <c r="B231" s="117" t="s">
        <v>921</v>
      </c>
      <c r="C231" s="120">
        <v>9.35</v>
      </c>
      <c r="D231" s="118">
        <v>9.4833333333333343</v>
      </c>
      <c r="E231" s="118">
        <v>9.2166666666666686</v>
      </c>
      <c r="F231" s="118">
        <v>9.0833333333333339</v>
      </c>
      <c r="G231" s="118">
        <v>8.8166666666666682</v>
      </c>
      <c r="H231" s="118">
        <v>9.6166666666666689</v>
      </c>
      <c r="I231" s="118">
        <v>9.8833333333333346</v>
      </c>
      <c r="J231" s="118">
        <v>10.016666666666669</v>
      </c>
      <c r="K231" s="117">
        <v>9.75</v>
      </c>
      <c r="L231" s="117">
        <v>9.35</v>
      </c>
      <c r="M231" s="117">
        <v>5.8174700000000001</v>
      </c>
    </row>
    <row r="232" spans="1:13">
      <c r="A232" s="65">
        <v>223</v>
      </c>
      <c r="B232" s="117" t="s">
        <v>198</v>
      </c>
      <c r="C232" s="120">
        <v>137</v>
      </c>
      <c r="D232" s="118">
        <v>136.28333333333333</v>
      </c>
      <c r="E232" s="118">
        <v>134.86666666666667</v>
      </c>
      <c r="F232" s="118">
        <v>132.73333333333335</v>
      </c>
      <c r="G232" s="118">
        <v>131.31666666666669</v>
      </c>
      <c r="H232" s="118">
        <v>138.41666666666666</v>
      </c>
      <c r="I232" s="118">
        <v>139.83333333333334</v>
      </c>
      <c r="J232" s="118">
        <v>141.96666666666664</v>
      </c>
      <c r="K232" s="117">
        <v>137.69999999999999</v>
      </c>
      <c r="L232" s="117">
        <v>134.15</v>
      </c>
      <c r="M232" s="117">
        <v>22.290890000000001</v>
      </c>
    </row>
    <row r="233" spans="1:13">
      <c r="A233" s="65">
        <v>224</v>
      </c>
      <c r="B233" s="117" t="s">
        <v>93</v>
      </c>
      <c r="C233" s="120">
        <v>84.4</v>
      </c>
      <c r="D233" s="118">
        <v>83.833333333333329</v>
      </c>
      <c r="E233" s="118">
        <v>82.916666666666657</v>
      </c>
      <c r="F233" s="118">
        <v>81.433333333333323</v>
      </c>
      <c r="G233" s="118">
        <v>80.516666666666652</v>
      </c>
      <c r="H233" s="118">
        <v>85.316666666666663</v>
      </c>
      <c r="I233" s="118">
        <v>86.23333333333332</v>
      </c>
      <c r="J233" s="118">
        <v>87.716666666666669</v>
      </c>
      <c r="K233" s="117">
        <v>84.75</v>
      </c>
      <c r="L233" s="117">
        <v>82.35</v>
      </c>
      <c r="M233" s="117">
        <v>36.966850000000001</v>
      </c>
    </row>
    <row r="234" spans="1:13">
      <c r="A234" s="65">
        <v>225</v>
      </c>
      <c r="B234" s="117" t="s">
        <v>927</v>
      </c>
      <c r="C234" s="120">
        <v>248.45</v>
      </c>
      <c r="D234" s="118">
        <v>247.4</v>
      </c>
      <c r="E234" s="118">
        <v>243.8</v>
      </c>
      <c r="F234" s="118">
        <v>239.15</v>
      </c>
      <c r="G234" s="118">
        <v>235.55</v>
      </c>
      <c r="H234" s="118">
        <v>252.05</v>
      </c>
      <c r="I234" s="118">
        <v>255.64999999999998</v>
      </c>
      <c r="J234" s="118">
        <v>260.3</v>
      </c>
      <c r="K234" s="117">
        <v>251</v>
      </c>
      <c r="L234" s="117">
        <v>242.75</v>
      </c>
      <c r="M234" s="117">
        <v>16.61168</v>
      </c>
    </row>
    <row r="235" spans="1:13">
      <c r="A235" s="65">
        <v>226</v>
      </c>
      <c r="B235" s="117" t="s">
        <v>930</v>
      </c>
      <c r="C235" s="120">
        <v>1120.6500000000001</v>
      </c>
      <c r="D235" s="118">
        <v>1099.1000000000001</v>
      </c>
      <c r="E235" s="118">
        <v>1068.2000000000003</v>
      </c>
      <c r="F235" s="118">
        <v>1015.7500000000002</v>
      </c>
      <c r="G235" s="118">
        <v>984.85000000000036</v>
      </c>
      <c r="H235" s="118">
        <v>1151.5500000000002</v>
      </c>
      <c r="I235" s="118">
        <v>1182.4500000000003</v>
      </c>
      <c r="J235" s="118">
        <v>1234.9000000000001</v>
      </c>
      <c r="K235" s="117">
        <v>1130</v>
      </c>
      <c r="L235" s="117">
        <v>1046.6500000000001</v>
      </c>
      <c r="M235" s="117">
        <v>22.414739999999998</v>
      </c>
    </row>
    <row r="236" spans="1:13">
      <c r="A236" s="65">
        <v>227</v>
      </c>
      <c r="B236" s="117" t="s">
        <v>933</v>
      </c>
      <c r="C236" s="120">
        <v>210.35</v>
      </c>
      <c r="D236" s="118">
        <v>209.08333333333334</v>
      </c>
      <c r="E236" s="118">
        <v>203.16666666666669</v>
      </c>
      <c r="F236" s="118">
        <v>195.98333333333335</v>
      </c>
      <c r="G236" s="118">
        <v>190.06666666666669</v>
      </c>
      <c r="H236" s="118">
        <v>216.26666666666668</v>
      </c>
      <c r="I236" s="118">
        <v>222.18333333333337</v>
      </c>
      <c r="J236" s="118">
        <v>229.36666666666667</v>
      </c>
      <c r="K236" s="117">
        <v>215</v>
      </c>
      <c r="L236" s="117">
        <v>201.9</v>
      </c>
      <c r="M236" s="117">
        <v>0.72150000000000003</v>
      </c>
    </row>
    <row r="237" spans="1:13">
      <c r="A237" s="65">
        <v>228</v>
      </c>
      <c r="B237" s="117" t="s">
        <v>94</v>
      </c>
      <c r="C237" s="120">
        <v>1501.6</v>
      </c>
      <c r="D237" s="118">
        <v>1494.2666666666667</v>
      </c>
      <c r="E237" s="118">
        <v>1482.3333333333333</v>
      </c>
      <c r="F237" s="118">
        <v>1463.0666666666666</v>
      </c>
      <c r="G237" s="118">
        <v>1451.1333333333332</v>
      </c>
      <c r="H237" s="118">
        <v>1513.5333333333333</v>
      </c>
      <c r="I237" s="118">
        <v>1525.4666666666667</v>
      </c>
      <c r="J237" s="118">
        <v>1544.7333333333333</v>
      </c>
      <c r="K237" s="117">
        <v>1506.2</v>
      </c>
      <c r="L237" s="117">
        <v>1475</v>
      </c>
      <c r="M237" s="117">
        <v>26.663889999999999</v>
      </c>
    </row>
    <row r="238" spans="1:13">
      <c r="A238" s="65">
        <v>229</v>
      </c>
      <c r="B238" s="117" t="s">
        <v>944</v>
      </c>
      <c r="C238" s="120">
        <v>43.65</v>
      </c>
      <c r="D238" s="118">
        <v>43.516666666666673</v>
      </c>
      <c r="E238" s="118">
        <v>43.033333333333346</v>
      </c>
      <c r="F238" s="118">
        <v>42.416666666666671</v>
      </c>
      <c r="G238" s="118">
        <v>41.933333333333344</v>
      </c>
      <c r="H238" s="118">
        <v>44.133333333333347</v>
      </c>
      <c r="I238" s="118">
        <v>44.616666666666681</v>
      </c>
      <c r="J238" s="118">
        <v>45.233333333333348</v>
      </c>
      <c r="K238" s="117">
        <v>44</v>
      </c>
      <c r="L238" s="117">
        <v>42.9</v>
      </c>
      <c r="M238" s="117">
        <v>58.133589999999998</v>
      </c>
    </row>
    <row r="239" spans="1:13">
      <c r="A239" s="65">
        <v>230</v>
      </c>
      <c r="B239" s="117" t="s">
        <v>190</v>
      </c>
      <c r="C239" s="120">
        <v>277.64999999999998</v>
      </c>
      <c r="D239" s="118">
        <v>277.61666666666662</v>
      </c>
      <c r="E239" s="118">
        <v>274.53333333333325</v>
      </c>
      <c r="F239" s="118">
        <v>271.41666666666663</v>
      </c>
      <c r="G239" s="118">
        <v>268.33333333333326</v>
      </c>
      <c r="H239" s="118">
        <v>280.73333333333323</v>
      </c>
      <c r="I239" s="118">
        <v>283.81666666666661</v>
      </c>
      <c r="J239" s="118">
        <v>286.93333333333322</v>
      </c>
      <c r="K239" s="117">
        <v>280.7</v>
      </c>
      <c r="L239" s="117">
        <v>274.5</v>
      </c>
      <c r="M239" s="117">
        <v>21.944050000000001</v>
      </c>
    </row>
    <row r="240" spans="1:13">
      <c r="A240" s="65">
        <v>231</v>
      </c>
      <c r="B240" s="117" t="s">
        <v>95</v>
      </c>
      <c r="C240" s="120">
        <v>745.35</v>
      </c>
      <c r="D240" s="118">
        <v>742.7833333333333</v>
      </c>
      <c r="E240" s="118">
        <v>736.56666666666661</v>
      </c>
      <c r="F240" s="118">
        <v>727.7833333333333</v>
      </c>
      <c r="G240" s="118">
        <v>721.56666666666661</v>
      </c>
      <c r="H240" s="118">
        <v>751.56666666666661</v>
      </c>
      <c r="I240" s="118">
        <v>757.7833333333333</v>
      </c>
      <c r="J240" s="118">
        <v>766.56666666666661</v>
      </c>
      <c r="K240" s="117">
        <v>749</v>
      </c>
      <c r="L240" s="117">
        <v>734</v>
      </c>
      <c r="M240" s="117">
        <v>67.233750000000001</v>
      </c>
    </row>
    <row r="241" spans="1:13">
      <c r="A241" s="65">
        <v>232</v>
      </c>
      <c r="B241" s="117" t="s">
        <v>950</v>
      </c>
      <c r="C241" s="120">
        <v>250.4</v>
      </c>
      <c r="D241" s="118">
        <v>248.26666666666665</v>
      </c>
      <c r="E241" s="118">
        <v>244.68333333333331</v>
      </c>
      <c r="F241" s="118">
        <v>238.96666666666667</v>
      </c>
      <c r="G241" s="118">
        <v>235.38333333333333</v>
      </c>
      <c r="H241" s="118">
        <v>253.98333333333329</v>
      </c>
      <c r="I241" s="118">
        <v>257.56666666666666</v>
      </c>
      <c r="J241" s="118">
        <v>263.2833333333333</v>
      </c>
      <c r="K241" s="117">
        <v>251.85</v>
      </c>
      <c r="L241" s="117">
        <v>242.55</v>
      </c>
      <c r="M241" s="117">
        <v>3.35582</v>
      </c>
    </row>
    <row r="242" spans="1:13">
      <c r="A242" s="65">
        <v>233</v>
      </c>
      <c r="B242" s="117" t="s">
        <v>952</v>
      </c>
      <c r="C242" s="120">
        <v>71.3</v>
      </c>
      <c r="D242" s="118">
        <v>72.033333333333331</v>
      </c>
      <c r="E242" s="118">
        <v>69.266666666666666</v>
      </c>
      <c r="F242" s="118">
        <v>67.233333333333334</v>
      </c>
      <c r="G242" s="118">
        <v>64.466666666666669</v>
      </c>
      <c r="H242" s="118">
        <v>74.066666666666663</v>
      </c>
      <c r="I242" s="118">
        <v>76.833333333333314</v>
      </c>
      <c r="J242" s="118">
        <v>78.86666666666666</v>
      </c>
      <c r="K242" s="117">
        <v>74.8</v>
      </c>
      <c r="L242" s="117">
        <v>70</v>
      </c>
      <c r="M242" s="117">
        <v>0.67135</v>
      </c>
    </row>
    <row r="243" spans="1:13">
      <c r="A243" s="65">
        <v>234</v>
      </c>
      <c r="B243" s="117" t="s">
        <v>956</v>
      </c>
      <c r="C243" s="120">
        <v>211.45</v>
      </c>
      <c r="D243" s="118">
        <v>211.93333333333331</v>
      </c>
      <c r="E243" s="118">
        <v>209.61666666666662</v>
      </c>
      <c r="F243" s="118">
        <v>207.7833333333333</v>
      </c>
      <c r="G243" s="118">
        <v>205.46666666666661</v>
      </c>
      <c r="H243" s="118">
        <v>213.76666666666662</v>
      </c>
      <c r="I243" s="118">
        <v>216.08333333333329</v>
      </c>
      <c r="J243" s="118">
        <v>217.91666666666663</v>
      </c>
      <c r="K243" s="117">
        <v>214.25</v>
      </c>
      <c r="L243" s="117">
        <v>210.1</v>
      </c>
      <c r="M243" s="117">
        <v>1.2438199999999999</v>
      </c>
    </row>
    <row r="244" spans="1:13">
      <c r="A244" s="65">
        <v>235</v>
      </c>
      <c r="B244" s="117" t="s">
        <v>96</v>
      </c>
      <c r="C244" s="120">
        <v>14</v>
      </c>
      <c r="D244" s="118">
        <v>14.083333333333334</v>
      </c>
      <c r="E244" s="118">
        <v>13.816666666666668</v>
      </c>
      <c r="F244" s="118">
        <v>13.633333333333335</v>
      </c>
      <c r="G244" s="118">
        <v>13.366666666666669</v>
      </c>
      <c r="H244" s="118">
        <v>14.266666666666667</v>
      </c>
      <c r="I244" s="118">
        <v>14.533333333333333</v>
      </c>
      <c r="J244" s="118">
        <v>14.716666666666667</v>
      </c>
      <c r="K244" s="117">
        <v>14.35</v>
      </c>
      <c r="L244" s="117">
        <v>13.9</v>
      </c>
      <c r="M244" s="117">
        <v>4.1792100000000003</v>
      </c>
    </row>
    <row r="245" spans="1:13">
      <c r="A245" s="65">
        <v>236</v>
      </c>
      <c r="B245" s="117" t="s">
        <v>97</v>
      </c>
      <c r="C245" s="120">
        <v>135.94999999999999</v>
      </c>
      <c r="D245" s="118">
        <v>136.20000000000002</v>
      </c>
      <c r="E245" s="118">
        <v>135.10000000000002</v>
      </c>
      <c r="F245" s="118">
        <v>134.25</v>
      </c>
      <c r="G245" s="118">
        <v>133.15</v>
      </c>
      <c r="H245" s="118">
        <v>137.05000000000004</v>
      </c>
      <c r="I245" s="118">
        <v>138.15</v>
      </c>
      <c r="J245" s="118">
        <v>139.00000000000006</v>
      </c>
      <c r="K245" s="117">
        <v>137.30000000000001</v>
      </c>
      <c r="L245" s="117">
        <v>135.35</v>
      </c>
      <c r="M245" s="117">
        <v>71.209789999999998</v>
      </c>
    </row>
    <row r="246" spans="1:13">
      <c r="A246" s="65">
        <v>237</v>
      </c>
      <c r="B246" s="117" t="s">
        <v>199</v>
      </c>
      <c r="C246" s="120">
        <v>772.85</v>
      </c>
      <c r="D246" s="118">
        <v>770.44999999999993</v>
      </c>
      <c r="E246" s="118">
        <v>763.49999999999989</v>
      </c>
      <c r="F246" s="118">
        <v>754.15</v>
      </c>
      <c r="G246" s="118">
        <v>747.19999999999993</v>
      </c>
      <c r="H246" s="118">
        <v>779.79999999999984</v>
      </c>
      <c r="I246" s="118">
        <v>786.74999999999989</v>
      </c>
      <c r="J246" s="118">
        <v>796.0999999999998</v>
      </c>
      <c r="K246" s="117">
        <v>777.4</v>
      </c>
      <c r="L246" s="117">
        <v>761.1</v>
      </c>
      <c r="M246" s="117">
        <v>1.01789</v>
      </c>
    </row>
    <row r="247" spans="1:13">
      <c r="A247" s="65">
        <v>238</v>
      </c>
      <c r="B247" s="117" t="s">
        <v>98</v>
      </c>
      <c r="C247" s="120">
        <v>149.5</v>
      </c>
      <c r="D247" s="118">
        <v>147.83333333333334</v>
      </c>
      <c r="E247" s="118">
        <v>144.86666666666667</v>
      </c>
      <c r="F247" s="118">
        <v>140.23333333333332</v>
      </c>
      <c r="G247" s="118">
        <v>137.26666666666665</v>
      </c>
      <c r="H247" s="118">
        <v>152.4666666666667</v>
      </c>
      <c r="I247" s="118">
        <v>155.43333333333334</v>
      </c>
      <c r="J247" s="118">
        <v>160.06666666666672</v>
      </c>
      <c r="K247" s="117">
        <v>150.80000000000001</v>
      </c>
      <c r="L247" s="117">
        <v>143.19999999999999</v>
      </c>
      <c r="M247" s="117">
        <v>17.18122</v>
      </c>
    </row>
    <row r="248" spans="1:13">
      <c r="A248" s="65">
        <v>239</v>
      </c>
      <c r="B248" s="117" t="s">
        <v>99</v>
      </c>
      <c r="C248" s="120">
        <v>289.75</v>
      </c>
      <c r="D248" s="118">
        <v>288.63333333333333</v>
      </c>
      <c r="E248" s="118">
        <v>286.26666666666665</v>
      </c>
      <c r="F248" s="118">
        <v>282.7833333333333</v>
      </c>
      <c r="G248" s="118">
        <v>280.41666666666663</v>
      </c>
      <c r="H248" s="118">
        <v>292.11666666666667</v>
      </c>
      <c r="I248" s="118">
        <v>294.48333333333335</v>
      </c>
      <c r="J248" s="118">
        <v>297.9666666666667</v>
      </c>
      <c r="K248" s="117">
        <v>291</v>
      </c>
      <c r="L248" s="117">
        <v>285.14999999999998</v>
      </c>
      <c r="M248" s="117">
        <v>103.29563</v>
      </c>
    </row>
    <row r="249" spans="1:13">
      <c r="A249" s="65">
        <v>240</v>
      </c>
      <c r="B249" s="117" t="s">
        <v>1987</v>
      </c>
      <c r="C249" s="120">
        <v>294.89999999999998</v>
      </c>
      <c r="D249" s="118">
        <v>296.0333333333333</v>
      </c>
      <c r="E249" s="118">
        <v>292.06666666666661</v>
      </c>
      <c r="F249" s="118">
        <v>289.23333333333329</v>
      </c>
      <c r="G249" s="118">
        <v>285.26666666666659</v>
      </c>
      <c r="H249" s="118">
        <v>298.86666666666662</v>
      </c>
      <c r="I249" s="118">
        <v>302.83333333333331</v>
      </c>
      <c r="J249" s="118">
        <v>305.66666666666663</v>
      </c>
      <c r="K249" s="117">
        <v>300</v>
      </c>
      <c r="L249" s="117">
        <v>293.2</v>
      </c>
      <c r="M249" s="117">
        <v>7.5120000000000006E-2</v>
      </c>
    </row>
    <row r="250" spans="1:13">
      <c r="A250" s="65">
        <v>241</v>
      </c>
      <c r="B250" s="117" t="s">
        <v>959</v>
      </c>
      <c r="C250" s="120">
        <v>120.45</v>
      </c>
      <c r="D250" s="118">
        <v>119.56666666666666</v>
      </c>
      <c r="E250" s="118">
        <v>117.58333333333333</v>
      </c>
      <c r="F250" s="118">
        <v>114.71666666666667</v>
      </c>
      <c r="G250" s="118">
        <v>112.73333333333333</v>
      </c>
      <c r="H250" s="118">
        <v>122.43333333333332</v>
      </c>
      <c r="I250" s="118">
        <v>124.41666666666667</v>
      </c>
      <c r="J250" s="118">
        <v>127.28333333333332</v>
      </c>
      <c r="K250" s="117">
        <v>121.55</v>
      </c>
      <c r="L250" s="117">
        <v>116.7</v>
      </c>
      <c r="M250" s="117">
        <v>1.05725</v>
      </c>
    </row>
    <row r="251" spans="1:13">
      <c r="A251" s="65">
        <v>242</v>
      </c>
      <c r="B251" s="117" t="s">
        <v>961</v>
      </c>
      <c r="C251" s="120">
        <v>105.15</v>
      </c>
      <c r="D251" s="118">
        <v>107.35000000000001</v>
      </c>
      <c r="E251" s="118">
        <v>102.50000000000001</v>
      </c>
      <c r="F251" s="118">
        <v>99.850000000000009</v>
      </c>
      <c r="G251" s="118">
        <v>95.000000000000014</v>
      </c>
      <c r="H251" s="118">
        <v>110.00000000000001</v>
      </c>
      <c r="I251" s="118">
        <v>114.85000000000001</v>
      </c>
      <c r="J251" s="118">
        <v>117.50000000000001</v>
      </c>
      <c r="K251" s="117">
        <v>112.2</v>
      </c>
      <c r="L251" s="117">
        <v>104.7</v>
      </c>
      <c r="M251" s="117">
        <v>14.557539999999999</v>
      </c>
    </row>
    <row r="252" spans="1:13">
      <c r="A252" s="65">
        <v>243</v>
      </c>
      <c r="B252" s="117" t="s">
        <v>200</v>
      </c>
      <c r="C252" s="120">
        <v>38.75</v>
      </c>
      <c r="D252" s="118">
        <v>38.6</v>
      </c>
      <c r="E252" s="118">
        <v>38.300000000000004</v>
      </c>
      <c r="F252" s="118">
        <v>37.85</v>
      </c>
      <c r="G252" s="118">
        <v>37.550000000000004</v>
      </c>
      <c r="H252" s="118">
        <v>39.050000000000004</v>
      </c>
      <c r="I252" s="118">
        <v>39.35</v>
      </c>
      <c r="J252" s="118">
        <v>39.800000000000004</v>
      </c>
      <c r="K252" s="117">
        <v>38.9</v>
      </c>
      <c r="L252" s="117">
        <v>38.15</v>
      </c>
      <c r="M252" s="117">
        <v>9.8868799999999997</v>
      </c>
    </row>
    <row r="253" spans="1:13">
      <c r="A253" s="65">
        <v>244</v>
      </c>
      <c r="B253" s="117" t="s">
        <v>966</v>
      </c>
      <c r="C253" s="120">
        <v>110.4</v>
      </c>
      <c r="D253" s="118">
        <v>110.43333333333334</v>
      </c>
      <c r="E253" s="118">
        <v>109.96666666666667</v>
      </c>
      <c r="F253" s="118">
        <v>109.53333333333333</v>
      </c>
      <c r="G253" s="118">
        <v>109.06666666666666</v>
      </c>
      <c r="H253" s="118">
        <v>110.86666666666667</v>
      </c>
      <c r="I253" s="118">
        <v>111.33333333333334</v>
      </c>
      <c r="J253" s="118">
        <v>111.76666666666668</v>
      </c>
      <c r="K253" s="117">
        <v>110.9</v>
      </c>
      <c r="L253" s="117">
        <v>110</v>
      </c>
      <c r="M253" s="117">
        <v>0.59030000000000005</v>
      </c>
    </row>
    <row r="254" spans="1:13">
      <c r="A254" s="65">
        <v>245</v>
      </c>
      <c r="B254" s="117" t="s">
        <v>970</v>
      </c>
      <c r="C254" s="120">
        <v>107.95</v>
      </c>
      <c r="D254" s="118">
        <v>108.66666666666667</v>
      </c>
      <c r="E254" s="118">
        <v>106.58333333333334</v>
      </c>
      <c r="F254" s="118">
        <v>105.21666666666667</v>
      </c>
      <c r="G254" s="118">
        <v>103.13333333333334</v>
      </c>
      <c r="H254" s="118">
        <v>110.03333333333335</v>
      </c>
      <c r="I254" s="118">
        <v>112.11666666666669</v>
      </c>
      <c r="J254" s="118">
        <v>113.48333333333335</v>
      </c>
      <c r="K254" s="117">
        <v>110.75</v>
      </c>
      <c r="L254" s="117">
        <v>107.3</v>
      </c>
      <c r="M254" s="117">
        <v>6.10276</v>
      </c>
    </row>
    <row r="255" spans="1:13">
      <c r="A255" s="65">
        <v>246</v>
      </c>
      <c r="B255" s="117" t="s">
        <v>977</v>
      </c>
      <c r="C255" s="120">
        <v>309.89999999999998</v>
      </c>
      <c r="D255" s="118">
        <v>308.59999999999997</v>
      </c>
      <c r="E255" s="118">
        <v>304.29999999999995</v>
      </c>
      <c r="F255" s="118">
        <v>298.7</v>
      </c>
      <c r="G255" s="118">
        <v>294.39999999999998</v>
      </c>
      <c r="H255" s="118">
        <v>314.19999999999993</v>
      </c>
      <c r="I255" s="118">
        <v>318.5</v>
      </c>
      <c r="J255" s="118">
        <v>324.09999999999991</v>
      </c>
      <c r="K255" s="117">
        <v>312.89999999999998</v>
      </c>
      <c r="L255" s="117">
        <v>303</v>
      </c>
      <c r="M255" s="117">
        <v>0.10206</v>
      </c>
    </row>
    <row r="256" spans="1:13">
      <c r="A256" s="65">
        <v>247</v>
      </c>
      <c r="B256" s="117" t="s">
        <v>2635</v>
      </c>
      <c r="C256" s="120">
        <v>21.35</v>
      </c>
      <c r="D256" s="118">
        <v>21.466666666666669</v>
      </c>
      <c r="E256" s="118">
        <v>20.683333333333337</v>
      </c>
      <c r="F256" s="118">
        <v>20.016666666666669</v>
      </c>
      <c r="G256" s="118">
        <v>19.233333333333338</v>
      </c>
      <c r="H256" s="118">
        <v>22.133333333333336</v>
      </c>
      <c r="I256" s="118">
        <v>22.916666666666668</v>
      </c>
      <c r="J256" s="118">
        <v>23.583333333333336</v>
      </c>
      <c r="K256" s="117">
        <v>22.25</v>
      </c>
      <c r="L256" s="117">
        <v>20.8</v>
      </c>
      <c r="M256" s="117">
        <v>0.79952999999999996</v>
      </c>
    </row>
    <row r="257" spans="1:13">
      <c r="A257" s="65">
        <v>248</v>
      </c>
      <c r="B257" s="117" t="s">
        <v>1893</v>
      </c>
      <c r="C257" s="120">
        <v>1764.85</v>
      </c>
      <c r="D257" s="118">
        <v>1769.1333333333332</v>
      </c>
      <c r="E257" s="118">
        <v>1751.2166666666665</v>
      </c>
      <c r="F257" s="118">
        <v>1737.5833333333333</v>
      </c>
      <c r="G257" s="118">
        <v>1719.6666666666665</v>
      </c>
      <c r="H257" s="118">
        <v>1782.7666666666664</v>
      </c>
      <c r="I257" s="118">
        <v>1800.6833333333334</v>
      </c>
      <c r="J257" s="118">
        <v>1814.3166666666664</v>
      </c>
      <c r="K257" s="117">
        <v>1787.05</v>
      </c>
      <c r="L257" s="117">
        <v>1755.5</v>
      </c>
      <c r="M257" s="117">
        <v>3.2699999999999999E-3</v>
      </c>
    </row>
    <row r="258" spans="1:13">
      <c r="A258" s="65">
        <v>249</v>
      </c>
      <c r="B258" s="117" t="s">
        <v>340</v>
      </c>
      <c r="C258" s="120">
        <v>272.35000000000002</v>
      </c>
      <c r="D258" s="118">
        <v>273.09999999999997</v>
      </c>
      <c r="E258" s="118">
        <v>267.24999999999994</v>
      </c>
      <c r="F258" s="118">
        <v>262.14999999999998</v>
      </c>
      <c r="G258" s="118">
        <v>256.29999999999995</v>
      </c>
      <c r="H258" s="118">
        <v>278.19999999999993</v>
      </c>
      <c r="I258" s="118">
        <v>284.04999999999995</v>
      </c>
      <c r="J258" s="118">
        <v>289.14999999999992</v>
      </c>
      <c r="K258" s="117">
        <v>278.95</v>
      </c>
      <c r="L258" s="117">
        <v>268</v>
      </c>
      <c r="M258" s="117">
        <v>102.25512000000001</v>
      </c>
    </row>
    <row r="259" spans="1:13">
      <c r="A259" s="65">
        <v>250</v>
      </c>
      <c r="B259" s="117" t="s">
        <v>982</v>
      </c>
      <c r="C259" s="120">
        <v>248.75</v>
      </c>
      <c r="D259" s="118">
        <v>248.36666666666667</v>
      </c>
      <c r="E259" s="118">
        <v>245.73333333333335</v>
      </c>
      <c r="F259" s="118">
        <v>242.71666666666667</v>
      </c>
      <c r="G259" s="118">
        <v>240.08333333333334</v>
      </c>
      <c r="H259" s="118">
        <v>251.38333333333335</v>
      </c>
      <c r="I259" s="118">
        <v>254.01666666666668</v>
      </c>
      <c r="J259" s="118">
        <v>257.03333333333336</v>
      </c>
      <c r="K259" s="117">
        <v>251</v>
      </c>
      <c r="L259" s="117">
        <v>245.35</v>
      </c>
      <c r="M259" s="117">
        <v>0.12095</v>
      </c>
    </row>
    <row r="260" spans="1:13">
      <c r="A260" s="65">
        <v>251</v>
      </c>
      <c r="B260" s="117" t="s">
        <v>1892</v>
      </c>
      <c r="C260" s="120">
        <v>76.95</v>
      </c>
      <c r="D260" s="118">
        <v>76.900000000000006</v>
      </c>
      <c r="E260" s="118">
        <v>75.650000000000006</v>
      </c>
      <c r="F260" s="118">
        <v>74.349999999999994</v>
      </c>
      <c r="G260" s="118">
        <v>73.099999999999994</v>
      </c>
      <c r="H260" s="118">
        <v>78.200000000000017</v>
      </c>
      <c r="I260" s="118">
        <v>79.450000000000017</v>
      </c>
      <c r="J260" s="118">
        <v>80.750000000000028</v>
      </c>
      <c r="K260" s="117">
        <v>78.150000000000006</v>
      </c>
      <c r="L260" s="117">
        <v>75.599999999999994</v>
      </c>
      <c r="M260" s="117">
        <v>2.35927</v>
      </c>
    </row>
    <row r="261" spans="1:13">
      <c r="A261" s="65">
        <v>252</v>
      </c>
      <c r="B261" s="117" t="s">
        <v>100</v>
      </c>
      <c r="C261" s="120">
        <v>137.75</v>
      </c>
      <c r="D261" s="118">
        <v>139.23333333333335</v>
      </c>
      <c r="E261" s="118">
        <v>134.1166666666667</v>
      </c>
      <c r="F261" s="118">
        <v>130.48333333333335</v>
      </c>
      <c r="G261" s="118">
        <v>125.3666666666667</v>
      </c>
      <c r="H261" s="118">
        <v>142.8666666666667</v>
      </c>
      <c r="I261" s="118">
        <v>147.98333333333338</v>
      </c>
      <c r="J261" s="118">
        <v>151.6166666666667</v>
      </c>
      <c r="K261" s="117">
        <v>144.35</v>
      </c>
      <c r="L261" s="117">
        <v>135.6</v>
      </c>
      <c r="M261" s="117">
        <v>145.22792000000001</v>
      </c>
    </row>
    <row r="262" spans="1:13">
      <c r="A262" s="65">
        <v>253</v>
      </c>
      <c r="B262" s="117" t="s">
        <v>101</v>
      </c>
      <c r="C262" s="120">
        <v>61.45</v>
      </c>
      <c r="D262" s="118">
        <v>61.483333333333327</v>
      </c>
      <c r="E262" s="118">
        <v>59.966666666666654</v>
      </c>
      <c r="F262" s="118">
        <v>58.483333333333327</v>
      </c>
      <c r="G262" s="118">
        <v>56.966666666666654</v>
      </c>
      <c r="H262" s="118">
        <v>62.966666666666654</v>
      </c>
      <c r="I262" s="118">
        <v>64.48333333333332</v>
      </c>
      <c r="J262" s="118">
        <v>65.966666666666654</v>
      </c>
      <c r="K262" s="117">
        <v>63</v>
      </c>
      <c r="L262" s="117">
        <v>60</v>
      </c>
      <c r="M262" s="117">
        <v>62.84028</v>
      </c>
    </row>
    <row r="263" spans="1:13">
      <c r="A263" s="65">
        <v>254</v>
      </c>
      <c r="B263" s="117" t="s">
        <v>986</v>
      </c>
      <c r="C263" s="120">
        <v>719.85</v>
      </c>
      <c r="D263" s="118">
        <v>728.46666666666658</v>
      </c>
      <c r="E263" s="118">
        <v>706.93333333333317</v>
      </c>
      <c r="F263" s="118">
        <v>694.01666666666654</v>
      </c>
      <c r="G263" s="118">
        <v>672.48333333333312</v>
      </c>
      <c r="H263" s="118">
        <v>741.38333333333321</v>
      </c>
      <c r="I263" s="118">
        <v>762.91666666666674</v>
      </c>
      <c r="J263" s="118">
        <v>775.83333333333326</v>
      </c>
      <c r="K263" s="117">
        <v>750</v>
      </c>
      <c r="L263" s="117">
        <v>715.55</v>
      </c>
      <c r="M263" s="117">
        <v>0.20191999999999999</v>
      </c>
    </row>
    <row r="264" spans="1:13">
      <c r="A264" s="65">
        <v>255</v>
      </c>
      <c r="B264" s="117" t="s">
        <v>2137</v>
      </c>
      <c r="C264" s="120">
        <v>118.25</v>
      </c>
      <c r="D264" s="118">
        <v>119.14999999999999</v>
      </c>
      <c r="E264" s="118">
        <v>117.09999999999998</v>
      </c>
      <c r="F264" s="118">
        <v>115.94999999999999</v>
      </c>
      <c r="G264" s="118">
        <v>113.89999999999998</v>
      </c>
      <c r="H264" s="118">
        <v>120.29999999999998</v>
      </c>
      <c r="I264" s="118">
        <v>122.35</v>
      </c>
      <c r="J264" s="118">
        <v>123.49999999999999</v>
      </c>
      <c r="K264" s="117">
        <v>121.2</v>
      </c>
      <c r="L264" s="117">
        <v>118</v>
      </c>
      <c r="M264" s="117">
        <v>0.71545999999999998</v>
      </c>
    </row>
    <row r="265" spans="1:13">
      <c r="A265" s="65">
        <v>256</v>
      </c>
      <c r="B265" s="117" t="s">
        <v>988</v>
      </c>
      <c r="C265" s="120">
        <v>296.14999999999998</v>
      </c>
      <c r="D265" s="118">
        <v>295.59999999999997</v>
      </c>
      <c r="E265" s="118">
        <v>291.84999999999991</v>
      </c>
      <c r="F265" s="118">
        <v>287.54999999999995</v>
      </c>
      <c r="G265" s="118">
        <v>283.7999999999999</v>
      </c>
      <c r="H265" s="118">
        <v>299.89999999999992</v>
      </c>
      <c r="I265" s="118">
        <v>303.65000000000003</v>
      </c>
      <c r="J265" s="118">
        <v>307.94999999999993</v>
      </c>
      <c r="K265" s="117">
        <v>299.35000000000002</v>
      </c>
      <c r="L265" s="117">
        <v>291.3</v>
      </c>
      <c r="M265" s="117">
        <v>0.14541000000000001</v>
      </c>
    </row>
    <row r="266" spans="1:13">
      <c r="A266" s="65">
        <v>257</v>
      </c>
      <c r="B266" s="117" t="s">
        <v>989</v>
      </c>
      <c r="C266" s="120">
        <v>98.15</v>
      </c>
      <c r="D266" s="118">
        <v>98.216666666666654</v>
      </c>
      <c r="E266" s="118">
        <v>96.933333333333309</v>
      </c>
      <c r="F266" s="118">
        <v>95.716666666666654</v>
      </c>
      <c r="G266" s="118">
        <v>94.433333333333309</v>
      </c>
      <c r="H266" s="118">
        <v>99.433333333333309</v>
      </c>
      <c r="I266" s="118">
        <v>100.71666666666664</v>
      </c>
      <c r="J266" s="118">
        <v>101.93333333333331</v>
      </c>
      <c r="K266" s="117">
        <v>99.5</v>
      </c>
      <c r="L266" s="117">
        <v>97</v>
      </c>
      <c r="M266" s="117">
        <v>2.2246600000000001</v>
      </c>
    </row>
    <row r="267" spans="1:13">
      <c r="A267" s="65">
        <v>258</v>
      </c>
      <c r="B267" s="117" t="s">
        <v>992</v>
      </c>
      <c r="C267" s="120">
        <v>84.85</v>
      </c>
      <c r="D267" s="118">
        <v>85.45</v>
      </c>
      <c r="E267" s="118">
        <v>83.9</v>
      </c>
      <c r="F267" s="118">
        <v>82.95</v>
      </c>
      <c r="G267" s="118">
        <v>81.400000000000006</v>
      </c>
      <c r="H267" s="118">
        <v>86.4</v>
      </c>
      <c r="I267" s="118">
        <v>87.949999999999989</v>
      </c>
      <c r="J267" s="118">
        <v>88.9</v>
      </c>
      <c r="K267" s="117">
        <v>87</v>
      </c>
      <c r="L267" s="117">
        <v>84.5</v>
      </c>
      <c r="M267" s="117">
        <v>1.89371</v>
      </c>
    </row>
    <row r="268" spans="1:13">
      <c r="A268" s="65">
        <v>259</v>
      </c>
      <c r="B268" s="117" t="s">
        <v>102</v>
      </c>
      <c r="C268" s="120">
        <v>7.05</v>
      </c>
      <c r="D268" s="118">
        <v>7.0333333333333341</v>
      </c>
      <c r="E268" s="118">
        <v>6.9166666666666679</v>
      </c>
      <c r="F268" s="118">
        <v>6.7833333333333341</v>
      </c>
      <c r="G268" s="118">
        <v>6.6666666666666679</v>
      </c>
      <c r="H268" s="118">
        <v>7.1666666666666679</v>
      </c>
      <c r="I268" s="118">
        <v>7.2833333333333332</v>
      </c>
      <c r="J268" s="118">
        <v>7.4166666666666679</v>
      </c>
      <c r="K268" s="117">
        <v>7.15</v>
      </c>
      <c r="L268" s="117">
        <v>6.9</v>
      </c>
      <c r="M268" s="117">
        <v>192.05981</v>
      </c>
    </row>
    <row r="269" spans="1:13">
      <c r="A269" s="65">
        <v>260</v>
      </c>
      <c r="B269" s="117" t="s">
        <v>244</v>
      </c>
      <c r="C269" s="120">
        <v>1.9</v>
      </c>
      <c r="D269" s="118">
        <v>1.9166666666666667</v>
      </c>
      <c r="E269" s="118">
        <v>1.8833333333333335</v>
      </c>
      <c r="F269" s="118">
        <v>1.8666666666666667</v>
      </c>
      <c r="G269" s="118">
        <v>1.8333333333333335</v>
      </c>
      <c r="H269" s="118">
        <v>1.9333333333333336</v>
      </c>
      <c r="I269" s="118">
        <v>1.9666666666666668</v>
      </c>
      <c r="J269" s="118">
        <v>1.9833333333333336</v>
      </c>
      <c r="K269" s="117">
        <v>1.95</v>
      </c>
      <c r="L269" s="117">
        <v>1.9</v>
      </c>
      <c r="M269" s="117">
        <v>16.04515</v>
      </c>
    </row>
    <row r="270" spans="1:13">
      <c r="A270" s="65">
        <v>261</v>
      </c>
      <c r="B270" s="117" t="s">
        <v>995</v>
      </c>
      <c r="C270" s="120">
        <v>29.7</v>
      </c>
      <c r="D270" s="118">
        <v>30.016666666666669</v>
      </c>
      <c r="E270" s="118">
        <v>29.033333333333339</v>
      </c>
      <c r="F270" s="118">
        <v>28.366666666666671</v>
      </c>
      <c r="G270" s="118">
        <v>27.38333333333334</v>
      </c>
      <c r="H270" s="118">
        <v>30.683333333333337</v>
      </c>
      <c r="I270" s="118">
        <v>31.666666666666664</v>
      </c>
      <c r="J270" s="118">
        <v>32.333333333333336</v>
      </c>
      <c r="K270" s="117">
        <v>31</v>
      </c>
      <c r="L270" s="117">
        <v>29.35</v>
      </c>
      <c r="M270" s="117">
        <v>9.1091200000000008</v>
      </c>
    </row>
    <row r="271" spans="1:13">
      <c r="A271" s="65">
        <v>262</v>
      </c>
      <c r="B271" s="117" t="s">
        <v>996</v>
      </c>
      <c r="C271" s="120">
        <v>83.35</v>
      </c>
      <c r="D271" s="118">
        <v>83.683333333333337</v>
      </c>
      <c r="E271" s="118">
        <v>81.966666666666669</v>
      </c>
      <c r="F271" s="118">
        <v>80.583333333333329</v>
      </c>
      <c r="G271" s="118">
        <v>78.86666666666666</v>
      </c>
      <c r="H271" s="118">
        <v>85.066666666666677</v>
      </c>
      <c r="I271" s="118">
        <v>86.783333333333346</v>
      </c>
      <c r="J271" s="118">
        <v>88.166666666666686</v>
      </c>
      <c r="K271" s="117">
        <v>85.4</v>
      </c>
      <c r="L271" s="117">
        <v>82.3</v>
      </c>
      <c r="M271" s="117">
        <v>1.1935800000000001</v>
      </c>
    </row>
    <row r="272" spans="1:13">
      <c r="A272" s="65">
        <v>263</v>
      </c>
      <c r="B272" s="117" t="s">
        <v>103</v>
      </c>
      <c r="C272" s="120">
        <v>68.8</v>
      </c>
      <c r="D272" s="118">
        <v>68.366666666666674</v>
      </c>
      <c r="E272" s="118">
        <v>67.733333333333348</v>
      </c>
      <c r="F272" s="118">
        <v>66.666666666666671</v>
      </c>
      <c r="G272" s="118">
        <v>66.033333333333346</v>
      </c>
      <c r="H272" s="118">
        <v>69.433333333333351</v>
      </c>
      <c r="I272" s="118">
        <v>70.066666666666677</v>
      </c>
      <c r="J272" s="118">
        <v>71.133333333333354</v>
      </c>
      <c r="K272" s="117">
        <v>69</v>
      </c>
      <c r="L272" s="117">
        <v>67.3</v>
      </c>
      <c r="M272" s="117">
        <v>2.5386600000000001</v>
      </c>
    </row>
    <row r="273" spans="1:13">
      <c r="A273" s="65">
        <v>264</v>
      </c>
      <c r="B273" s="117" t="s">
        <v>104</v>
      </c>
      <c r="C273" s="120">
        <v>278</v>
      </c>
      <c r="D273" s="118">
        <v>279.05</v>
      </c>
      <c r="E273" s="118">
        <v>273.5</v>
      </c>
      <c r="F273" s="118">
        <v>269</v>
      </c>
      <c r="G273" s="118">
        <v>263.45</v>
      </c>
      <c r="H273" s="118">
        <v>283.55</v>
      </c>
      <c r="I273" s="118">
        <v>289.10000000000008</v>
      </c>
      <c r="J273" s="118">
        <v>293.60000000000002</v>
      </c>
      <c r="K273" s="117">
        <v>284.60000000000002</v>
      </c>
      <c r="L273" s="117">
        <v>274.55</v>
      </c>
      <c r="M273" s="117">
        <v>50.062190000000001</v>
      </c>
    </row>
    <row r="274" spans="1:13">
      <c r="A274" s="65">
        <v>265</v>
      </c>
      <c r="B274" s="117" t="s">
        <v>1000</v>
      </c>
      <c r="C274" s="120">
        <v>734.5</v>
      </c>
      <c r="D274" s="118">
        <v>725.61666666666667</v>
      </c>
      <c r="E274" s="118">
        <v>711.73333333333335</v>
      </c>
      <c r="F274" s="118">
        <v>688.9666666666667</v>
      </c>
      <c r="G274" s="118">
        <v>675.08333333333337</v>
      </c>
      <c r="H274" s="118">
        <v>748.38333333333333</v>
      </c>
      <c r="I274" s="118">
        <v>762.26666666666677</v>
      </c>
      <c r="J274" s="118">
        <v>785.0333333333333</v>
      </c>
      <c r="K274" s="117">
        <v>739.5</v>
      </c>
      <c r="L274" s="117">
        <v>702.85</v>
      </c>
      <c r="M274" s="117">
        <v>4.2913600000000001</v>
      </c>
    </row>
    <row r="275" spans="1:13">
      <c r="A275" s="65">
        <v>266</v>
      </c>
      <c r="B275" s="117" t="s">
        <v>105</v>
      </c>
      <c r="C275" s="120">
        <v>1167.1500000000001</v>
      </c>
      <c r="D275" s="118">
        <v>1175.05</v>
      </c>
      <c r="E275" s="118">
        <v>1152.0999999999999</v>
      </c>
      <c r="F275" s="118">
        <v>1137.05</v>
      </c>
      <c r="G275" s="118">
        <v>1114.0999999999999</v>
      </c>
      <c r="H275" s="118">
        <v>1190.0999999999999</v>
      </c>
      <c r="I275" s="118">
        <v>1213.0500000000002</v>
      </c>
      <c r="J275" s="118">
        <v>1228.0999999999999</v>
      </c>
      <c r="K275" s="117">
        <v>1198</v>
      </c>
      <c r="L275" s="117">
        <v>1160</v>
      </c>
      <c r="M275" s="117">
        <v>29.12125</v>
      </c>
    </row>
    <row r="276" spans="1:13">
      <c r="A276" s="65">
        <v>267</v>
      </c>
      <c r="B276" s="117" t="s">
        <v>106</v>
      </c>
      <c r="C276" s="120">
        <v>481.4</v>
      </c>
      <c r="D276" s="118">
        <v>478.98333333333329</v>
      </c>
      <c r="E276" s="118">
        <v>467.51666666666659</v>
      </c>
      <c r="F276" s="118">
        <v>453.63333333333333</v>
      </c>
      <c r="G276" s="118">
        <v>442.16666666666663</v>
      </c>
      <c r="H276" s="118">
        <v>492.86666666666656</v>
      </c>
      <c r="I276" s="118">
        <v>504.33333333333326</v>
      </c>
      <c r="J276" s="118">
        <v>518.21666666666647</v>
      </c>
      <c r="K276" s="117">
        <v>490.45</v>
      </c>
      <c r="L276" s="117">
        <v>465.1</v>
      </c>
      <c r="M276" s="117">
        <v>77.333529999999996</v>
      </c>
    </row>
    <row r="277" spans="1:13">
      <c r="A277" s="65">
        <v>268</v>
      </c>
      <c r="B277" s="117" t="s">
        <v>1008</v>
      </c>
      <c r="C277" s="120">
        <v>194.55</v>
      </c>
      <c r="D277" s="118">
        <v>194.55000000000004</v>
      </c>
      <c r="E277" s="118">
        <v>192.20000000000007</v>
      </c>
      <c r="F277" s="118">
        <v>189.85000000000002</v>
      </c>
      <c r="G277" s="118">
        <v>187.50000000000006</v>
      </c>
      <c r="H277" s="118">
        <v>196.90000000000009</v>
      </c>
      <c r="I277" s="118">
        <v>199.25000000000006</v>
      </c>
      <c r="J277" s="118">
        <v>201.60000000000011</v>
      </c>
      <c r="K277" s="117">
        <v>196.9</v>
      </c>
      <c r="L277" s="117">
        <v>192.2</v>
      </c>
      <c r="M277" s="117">
        <v>0.73468</v>
      </c>
    </row>
    <row r="278" spans="1:13">
      <c r="A278" s="65">
        <v>269</v>
      </c>
      <c r="B278" s="117" t="s">
        <v>1012</v>
      </c>
      <c r="C278" s="120">
        <v>546.9</v>
      </c>
      <c r="D278" s="118">
        <v>546.25</v>
      </c>
      <c r="E278" s="118">
        <v>537.85</v>
      </c>
      <c r="F278" s="118">
        <v>528.80000000000007</v>
      </c>
      <c r="G278" s="118">
        <v>520.40000000000009</v>
      </c>
      <c r="H278" s="118">
        <v>555.29999999999995</v>
      </c>
      <c r="I278" s="118">
        <v>563.70000000000005</v>
      </c>
      <c r="J278" s="118">
        <v>572.74999999999989</v>
      </c>
      <c r="K278" s="117">
        <v>554.65</v>
      </c>
      <c r="L278" s="117">
        <v>537.20000000000005</v>
      </c>
      <c r="M278" s="117">
        <v>16.0426</v>
      </c>
    </row>
    <row r="279" spans="1:13">
      <c r="A279" s="65">
        <v>270</v>
      </c>
      <c r="B279" s="117" t="s">
        <v>1015</v>
      </c>
      <c r="C279" s="120">
        <v>375.1</v>
      </c>
      <c r="D279" s="118">
        <v>376.0333333333333</v>
      </c>
      <c r="E279" s="118">
        <v>371.06666666666661</v>
      </c>
      <c r="F279" s="118">
        <v>367.0333333333333</v>
      </c>
      <c r="G279" s="118">
        <v>362.06666666666661</v>
      </c>
      <c r="H279" s="118">
        <v>380.06666666666661</v>
      </c>
      <c r="I279" s="118">
        <v>385.0333333333333</v>
      </c>
      <c r="J279" s="118">
        <v>389.06666666666661</v>
      </c>
      <c r="K279" s="117">
        <v>381</v>
      </c>
      <c r="L279" s="117">
        <v>372</v>
      </c>
      <c r="M279" s="117">
        <v>0.21271999999999999</v>
      </c>
    </row>
    <row r="280" spans="1:13">
      <c r="A280" s="65">
        <v>271</v>
      </c>
      <c r="B280" s="117" t="s">
        <v>202</v>
      </c>
      <c r="C280" s="120">
        <v>456.25</v>
      </c>
      <c r="D280" s="118">
        <v>454.86666666666662</v>
      </c>
      <c r="E280" s="118">
        <v>449.73333333333323</v>
      </c>
      <c r="F280" s="118">
        <v>443.21666666666664</v>
      </c>
      <c r="G280" s="118">
        <v>438.08333333333326</v>
      </c>
      <c r="H280" s="118">
        <v>461.38333333333321</v>
      </c>
      <c r="I280" s="118">
        <v>466.51666666666654</v>
      </c>
      <c r="J280" s="118">
        <v>473.03333333333319</v>
      </c>
      <c r="K280" s="117">
        <v>460</v>
      </c>
      <c r="L280" s="117">
        <v>448.35</v>
      </c>
      <c r="M280" s="117">
        <v>0.36685000000000001</v>
      </c>
    </row>
    <row r="281" spans="1:13">
      <c r="A281" s="65">
        <v>272</v>
      </c>
      <c r="B281" s="117" t="s">
        <v>203</v>
      </c>
      <c r="C281" s="120">
        <v>92.3</v>
      </c>
      <c r="D281" s="118">
        <v>91.733333333333334</v>
      </c>
      <c r="E281" s="118">
        <v>90.766666666666666</v>
      </c>
      <c r="F281" s="118">
        <v>89.233333333333334</v>
      </c>
      <c r="G281" s="118">
        <v>88.266666666666666</v>
      </c>
      <c r="H281" s="118">
        <v>93.266666666666666</v>
      </c>
      <c r="I281" s="118">
        <v>94.233333333333334</v>
      </c>
      <c r="J281" s="118">
        <v>95.766666666666666</v>
      </c>
      <c r="K281" s="117">
        <v>92.7</v>
      </c>
      <c r="L281" s="117">
        <v>90.2</v>
      </c>
      <c r="M281" s="117">
        <v>6.2955399999999999</v>
      </c>
    </row>
    <row r="282" spans="1:13">
      <c r="A282" s="65">
        <v>273</v>
      </c>
      <c r="B282" s="117" t="s">
        <v>1027</v>
      </c>
      <c r="C282" s="120">
        <v>265.7</v>
      </c>
      <c r="D282" s="118">
        <v>266.56666666666666</v>
      </c>
      <c r="E282" s="118">
        <v>262.33333333333331</v>
      </c>
      <c r="F282" s="118">
        <v>258.96666666666664</v>
      </c>
      <c r="G282" s="118">
        <v>254.73333333333329</v>
      </c>
      <c r="H282" s="118">
        <v>269.93333333333334</v>
      </c>
      <c r="I282" s="118">
        <v>274.16666666666669</v>
      </c>
      <c r="J282" s="118">
        <v>277.53333333333336</v>
      </c>
      <c r="K282" s="117">
        <v>270.8</v>
      </c>
      <c r="L282" s="117">
        <v>263.2</v>
      </c>
      <c r="M282" s="117">
        <v>4.2566600000000001</v>
      </c>
    </row>
    <row r="283" spans="1:13">
      <c r="A283" s="65">
        <v>274</v>
      </c>
      <c r="B283" s="117" t="s">
        <v>1031</v>
      </c>
      <c r="C283" s="120">
        <v>79.25</v>
      </c>
      <c r="D283" s="118">
        <v>79.466666666666669</v>
      </c>
      <c r="E283" s="118">
        <v>78.033333333333331</v>
      </c>
      <c r="F283" s="118">
        <v>76.816666666666663</v>
      </c>
      <c r="G283" s="118">
        <v>75.383333333333326</v>
      </c>
      <c r="H283" s="118">
        <v>80.683333333333337</v>
      </c>
      <c r="I283" s="118">
        <v>82.116666666666674</v>
      </c>
      <c r="J283" s="118">
        <v>83.333333333333343</v>
      </c>
      <c r="K283" s="117">
        <v>80.900000000000006</v>
      </c>
      <c r="L283" s="117">
        <v>78.25</v>
      </c>
      <c r="M283" s="117">
        <v>1.0518000000000001</v>
      </c>
    </row>
    <row r="284" spans="1:13">
      <c r="A284" s="65">
        <v>275</v>
      </c>
      <c r="B284" s="117" t="s">
        <v>1041</v>
      </c>
      <c r="C284" s="120">
        <v>107.3</v>
      </c>
      <c r="D284" s="118">
        <v>107.68333333333334</v>
      </c>
      <c r="E284" s="118">
        <v>106.66666666666667</v>
      </c>
      <c r="F284" s="118">
        <v>106.03333333333333</v>
      </c>
      <c r="G284" s="118">
        <v>105.01666666666667</v>
      </c>
      <c r="H284" s="118">
        <v>108.31666666666668</v>
      </c>
      <c r="I284" s="118">
        <v>109.33333333333333</v>
      </c>
      <c r="J284" s="118">
        <v>109.96666666666668</v>
      </c>
      <c r="K284" s="117">
        <v>108.7</v>
      </c>
      <c r="L284" s="117">
        <v>107.05</v>
      </c>
      <c r="M284" s="117">
        <v>0.21487999999999999</v>
      </c>
    </row>
    <row r="285" spans="1:13">
      <c r="A285" s="65">
        <v>276</v>
      </c>
      <c r="B285" s="117" t="s">
        <v>1042</v>
      </c>
      <c r="C285" s="120">
        <v>213.95</v>
      </c>
      <c r="D285" s="118">
        <v>212.79999999999998</v>
      </c>
      <c r="E285" s="118">
        <v>211.14999999999998</v>
      </c>
      <c r="F285" s="118">
        <v>208.35</v>
      </c>
      <c r="G285" s="118">
        <v>206.7</v>
      </c>
      <c r="H285" s="118">
        <v>215.59999999999997</v>
      </c>
      <c r="I285" s="118">
        <v>217.25</v>
      </c>
      <c r="J285" s="118">
        <v>220.04999999999995</v>
      </c>
      <c r="K285" s="117">
        <v>214.45</v>
      </c>
      <c r="L285" s="117">
        <v>210</v>
      </c>
      <c r="M285" s="117">
        <v>0.41527999999999998</v>
      </c>
    </row>
    <row r="286" spans="1:13">
      <c r="A286" s="65">
        <v>277</v>
      </c>
      <c r="B286" s="117" t="s">
        <v>1043</v>
      </c>
      <c r="C286" s="120">
        <v>256.8</v>
      </c>
      <c r="D286" s="118">
        <v>257.93333333333334</v>
      </c>
      <c r="E286" s="118">
        <v>254.86666666666667</v>
      </c>
      <c r="F286" s="118">
        <v>252.93333333333334</v>
      </c>
      <c r="G286" s="118">
        <v>249.86666666666667</v>
      </c>
      <c r="H286" s="118">
        <v>259.86666666666667</v>
      </c>
      <c r="I286" s="118">
        <v>262.93333333333339</v>
      </c>
      <c r="J286" s="118">
        <v>264.86666666666667</v>
      </c>
      <c r="K286" s="117">
        <v>261</v>
      </c>
      <c r="L286" s="117">
        <v>256</v>
      </c>
      <c r="M286" s="117">
        <v>0.38311000000000001</v>
      </c>
    </row>
    <row r="287" spans="1:13">
      <c r="A287" s="65">
        <v>278</v>
      </c>
      <c r="B287" s="117" t="s">
        <v>107</v>
      </c>
      <c r="C287" s="120">
        <v>1291.75</v>
      </c>
      <c r="D287" s="118">
        <v>1290.9333333333332</v>
      </c>
      <c r="E287" s="118">
        <v>1273.9166666666663</v>
      </c>
      <c r="F287" s="118">
        <v>1256.083333333333</v>
      </c>
      <c r="G287" s="118">
        <v>1239.0666666666662</v>
      </c>
      <c r="H287" s="118">
        <v>1308.7666666666664</v>
      </c>
      <c r="I287" s="118">
        <v>1325.7833333333333</v>
      </c>
      <c r="J287" s="118">
        <v>1343.6166666666666</v>
      </c>
      <c r="K287" s="117">
        <v>1307.95</v>
      </c>
      <c r="L287" s="117">
        <v>1273.0999999999999</v>
      </c>
      <c r="M287" s="117">
        <v>90.726799999999997</v>
      </c>
    </row>
    <row r="288" spans="1:13">
      <c r="A288" s="65">
        <v>279</v>
      </c>
      <c r="B288" s="117" t="s">
        <v>201</v>
      </c>
      <c r="C288" s="120">
        <v>216.55</v>
      </c>
      <c r="D288" s="118">
        <v>216.6</v>
      </c>
      <c r="E288" s="118">
        <v>213.7</v>
      </c>
      <c r="F288" s="118">
        <v>210.85</v>
      </c>
      <c r="G288" s="118">
        <v>207.95</v>
      </c>
      <c r="H288" s="118">
        <v>219.45</v>
      </c>
      <c r="I288" s="118">
        <v>222.35000000000002</v>
      </c>
      <c r="J288" s="118">
        <v>225.2</v>
      </c>
      <c r="K288" s="117">
        <v>219.5</v>
      </c>
      <c r="L288" s="117">
        <v>213.75</v>
      </c>
      <c r="M288" s="117">
        <v>22.988099999999999</v>
      </c>
    </row>
    <row r="289" spans="1:13">
      <c r="A289" s="65">
        <v>280</v>
      </c>
      <c r="B289" s="117" t="s">
        <v>1054</v>
      </c>
      <c r="C289" s="120">
        <v>530.20000000000005</v>
      </c>
      <c r="D289" s="118">
        <v>530.06666666666672</v>
      </c>
      <c r="E289" s="118">
        <v>526.13333333333344</v>
      </c>
      <c r="F289" s="118">
        <v>522.06666666666672</v>
      </c>
      <c r="G289" s="118">
        <v>518.13333333333344</v>
      </c>
      <c r="H289" s="118">
        <v>534.13333333333344</v>
      </c>
      <c r="I289" s="118">
        <v>538.06666666666661</v>
      </c>
      <c r="J289" s="118">
        <v>542.13333333333344</v>
      </c>
      <c r="K289" s="117">
        <v>534</v>
      </c>
      <c r="L289" s="117">
        <v>526</v>
      </c>
      <c r="M289" s="117">
        <v>0.12023</v>
      </c>
    </row>
    <row r="290" spans="1:13">
      <c r="A290" s="65">
        <v>281</v>
      </c>
      <c r="B290" s="117" t="s">
        <v>1055</v>
      </c>
      <c r="C290" s="120">
        <v>364.45</v>
      </c>
      <c r="D290" s="118">
        <v>368.56666666666666</v>
      </c>
      <c r="E290" s="118">
        <v>357.58333333333331</v>
      </c>
      <c r="F290" s="118">
        <v>350.71666666666664</v>
      </c>
      <c r="G290" s="118">
        <v>339.73333333333329</v>
      </c>
      <c r="H290" s="118">
        <v>375.43333333333334</v>
      </c>
      <c r="I290" s="118">
        <v>386.41666666666669</v>
      </c>
      <c r="J290" s="118">
        <v>393.28333333333336</v>
      </c>
      <c r="K290" s="117">
        <v>379.55</v>
      </c>
      <c r="L290" s="117">
        <v>361.7</v>
      </c>
      <c r="M290" s="117">
        <v>4.3006099999999998</v>
      </c>
    </row>
    <row r="291" spans="1:13">
      <c r="A291" s="65">
        <v>282</v>
      </c>
      <c r="B291" s="117" t="s">
        <v>227</v>
      </c>
      <c r="C291" s="120">
        <v>557.20000000000005</v>
      </c>
      <c r="D291" s="118">
        <v>561.15</v>
      </c>
      <c r="E291" s="118">
        <v>550.84999999999991</v>
      </c>
      <c r="F291" s="118">
        <v>544.49999999999989</v>
      </c>
      <c r="G291" s="118">
        <v>534.19999999999982</v>
      </c>
      <c r="H291" s="118">
        <v>567.5</v>
      </c>
      <c r="I291" s="118">
        <v>577.79999999999995</v>
      </c>
      <c r="J291" s="118">
        <v>584.15000000000009</v>
      </c>
      <c r="K291" s="117">
        <v>571.45000000000005</v>
      </c>
      <c r="L291" s="117">
        <v>554.79999999999995</v>
      </c>
      <c r="M291" s="117">
        <v>2.42787</v>
      </c>
    </row>
    <row r="292" spans="1:13">
      <c r="A292" s="65">
        <v>283</v>
      </c>
      <c r="B292" s="117" t="s">
        <v>108</v>
      </c>
      <c r="C292" s="120">
        <v>118.45</v>
      </c>
      <c r="D292" s="118">
        <v>119.2</v>
      </c>
      <c r="E292" s="118">
        <v>117.35000000000001</v>
      </c>
      <c r="F292" s="118">
        <v>116.25</v>
      </c>
      <c r="G292" s="118">
        <v>114.4</v>
      </c>
      <c r="H292" s="118">
        <v>120.30000000000001</v>
      </c>
      <c r="I292" s="118">
        <v>122.15</v>
      </c>
      <c r="J292" s="118">
        <v>123.25000000000001</v>
      </c>
      <c r="K292" s="117">
        <v>121.05</v>
      </c>
      <c r="L292" s="117">
        <v>118.1</v>
      </c>
      <c r="M292" s="117">
        <v>16.611170000000001</v>
      </c>
    </row>
    <row r="293" spans="1:13">
      <c r="A293" s="65">
        <v>284</v>
      </c>
      <c r="B293" s="117" t="s">
        <v>1063</v>
      </c>
      <c r="C293" s="120">
        <v>6.9</v>
      </c>
      <c r="D293" s="118">
        <v>7.0333333333333341</v>
      </c>
      <c r="E293" s="118">
        <v>6.7666666666666684</v>
      </c>
      <c r="F293" s="118">
        <v>6.6333333333333346</v>
      </c>
      <c r="G293" s="118">
        <v>6.3666666666666689</v>
      </c>
      <c r="H293" s="118">
        <v>7.1666666666666679</v>
      </c>
      <c r="I293" s="118">
        <v>7.4333333333333336</v>
      </c>
      <c r="J293" s="118">
        <v>7.5666666666666673</v>
      </c>
      <c r="K293" s="117">
        <v>7.3</v>
      </c>
      <c r="L293" s="117">
        <v>6.9</v>
      </c>
      <c r="M293" s="117">
        <v>23.831859999999999</v>
      </c>
    </row>
    <row r="294" spans="1:13">
      <c r="A294" s="65">
        <v>285</v>
      </c>
      <c r="B294" s="117" t="s">
        <v>109</v>
      </c>
      <c r="C294" s="120">
        <v>137</v>
      </c>
      <c r="D294" s="118">
        <v>137.71666666666667</v>
      </c>
      <c r="E294" s="118">
        <v>134.48333333333335</v>
      </c>
      <c r="F294" s="118">
        <v>131.96666666666667</v>
      </c>
      <c r="G294" s="118">
        <v>128.73333333333335</v>
      </c>
      <c r="H294" s="118">
        <v>140.23333333333335</v>
      </c>
      <c r="I294" s="118">
        <v>143.46666666666664</v>
      </c>
      <c r="J294" s="118">
        <v>145.98333333333335</v>
      </c>
      <c r="K294" s="117">
        <v>140.94999999999999</v>
      </c>
      <c r="L294" s="117">
        <v>135.19999999999999</v>
      </c>
      <c r="M294" s="117">
        <v>157.51497000000001</v>
      </c>
    </row>
    <row r="295" spans="1:13">
      <c r="A295" s="65">
        <v>286</v>
      </c>
      <c r="B295" s="117" t="s">
        <v>1066</v>
      </c>
      <c r="C295" s="120">
        <v>70.25</v>
      </c>
      <c r="D295" s="118">
        <v>71.483333333333334</v>
      </c>
      <c r="E295" s="118">
        <v>68.566666666666663</v>
      </c>
      <c r="F295" s="118">
        <v>66.883333333333326</v>
      </c>
      <c r="G295" s="118">
        <v>63.966666666666654</v>
      </c>
      <c r="H295" s="118">
        <v>73.166666666666671</v>
      </c>
      <c r="I295" s="118">
        <v>76.083333333333329</v>
      </c>
      <c r="J295" s="118">
        <v>77.76666666666668</v>
      </c>
      <c r="K295" s="117">
        <v>74.400000000000006</v>
      </c>
      <c r="L295" s="117">
        <v>69.8</v>
      </c>
      <c r="M295" s="117">
        <v>4.6252500000000003</v>
      </c>
    </row>
    <row r="296" spans="1:13">
      <c r="A296" s="65">
        <v>287</v>
      </c>
      <c r="B296" s="117" t="s">
        <v>1068</v>
      </c>
      <c r="C296" s="120">
        <v>1032.25</v>
      </c>
      <c r="D296" s="118">
        <v>1022.7833333333333</v>
      </c>
      <c r="E296" s="118">
        <v>1000.5666666666666</v>
      </c>
      <c r="F296" s="118">
        <v>968.88333333333333</v>
      </c>
      <c r="G296" s="118">
        <v>946.66666666666663</v>
      </c>
      <c r="H296" s="118">
        <v>1054.4666666666667</v>
      </c>
      <c r="I296" s="118">
        <v>1076.6833333333334</v>
      </c>
      <c r="J296" s="118">
        <v>1108.3666666666666</v>
      </c>
      <c r="K296" s="117">
        <v>1045</v>
      </c>
      <c r="L296" s="117">
        <v>991.1</v>
      </c>
      <c r="M296" s="117">
        <v>1.37205</v>
      </c>
    </row>
    <row r="297" spans="1:13">
      <c r="A297" s="65">
        <v>288</v>
      </c>
      <c r="B297" s="117" t="s">
        <v>1979</v>
      </c>
      <c r="C297" s="120">
        <v>376.7</v>
      </c>
      <c r="D297" s="118">
        <v>376.7833333333333</v>
      </c>
      <c r="E297" s="118">
        <v>373.46666666666658</v>
      </c>
      <c r="F297" s="118">
        <v>370.23333333333329</v>
      </c>
      <c r="G297" s="118">
        <v>366.91666666666657</v>
      </c>
      <c r="H297" s="118">
        <v>380.01666666666659</v>
      </c>
      <c r="I297" s="118">
        <v>383.33333333333331</v>
      </c>
      <c r="J297" s="118">
        <v>386.56666666666661</v>
      </c>
      <c r="K297" s="117">
        <v>380.1</v>
      </c>
      <c r="L297" s="117">
        <v>373.55</v>
      </c>
      <c r="M297" s="117">
        <v>0.12984999999999999</v>
      </c>
    </row>
    <row r="298" spans="1:13">
      <c r="A298" s="65">
        <v>289</v>
      </c>
      <c r="B298" s="117" t="s">
        <v>1074</v>
      </c>
      <c r="C298" s="120">
        <v>5453.15</v>
      </c>
      <c r="D298" s="118">
        <v>5448.0333333333328</v>
      </c>
      <c r="E298" s="118">
        <v>5396.1666666666661</v>
      </c>
      <c r="F298" s="118">
        <v>5339.1833333333334</v>
      </c>
      <c r="G298" s="118">
        <v>5287.3166666666666</v>
      </c>
      <c r="H298" s="118">
        <v>5505.0166666666655</v>
      </c>
      <c r="I298" s="118">
        <v>5556.8833333333323</v>
      </c>
      <c r="J298" s="118">
        <v>5613.866666666665</v>
      </c>
      <c r="K298" s="117">
        <v>5499.9</v>
      </c>
      <c r="L298" s="117">
        <v>5391.05</v>
      </c>
      <c r="M298" s="117">
        <v>1.413E-2</v>
      </c>
    </row>
    <row r="299" spans="1:13">
      <c r="A299" s="65">
        <v>290</v>
      </c>
      <c r="B299" s="117" t="s">
        <v>110</v>
      </c>
      <c r="C299" s="120">
        <v>475.2</v>
      </c>
      <c r="D299" s="118">
        <v>471.88333333333338</v>
      </c>
      <c r="E299" s="118">
        <v>465.91666666666674</v>
      </c>
      <c r="F299" s="118">
        <v>456.63333333333338</v>
      </c>
      <c r="G299" s="118">
        <v>450.66666666666674</v>
      </c>
      <c r="H299" s="118">
        <v>481.16666666666674</v>
      </c>
      <c r="I299" s="118">
        <v>487.13333333333333</v>
      </c>
      <c r="J299" s="118">
        <v>496.41666666666674</v>
      </c>
      <c r="K299" s="117">
        <v>477.85</v>
      </c>
      <c r="L299" s="117">
        <v>462.6</v>
      </c>
      <c r="M299" s="117">
        <v>12.987259999999999</v>
      </c>
    </row>
    <row r="300" spans="1:13">
      <c r="A300" s="65">
        <v>291</v>
      </c>
      <c r="B300" s="117" t="s">
        <v>111</v>
      </c>
      <c r="C300" s="120">
        <v>1301.1500000000001</v>
      </c>
      <c r="D300" s="118">
        <v>1306.9166666666667</v>
      </c>
      <c r="E300" s="118">
        <v>1292.3333333333335</v>
      </c>
      <c r="F300" s="118">
        <v>1283.5166666666667</v>
      </c>
      <c r="G300" s="118">
        <v>1268.9333333333334</v>
      </c>
      <c r="H300" s="118">
        <v>1315.7333333333336</v>
      </c>
      <c r="I300" s="118">
        <v>1330.3166666666671</v>
      </c>
      <c r="J300" s="118">
        <v>1339.1333333333337</v>
      </c>
      <c r="K300" s="117">
        <v>1321.5</v>
      </c>
      <c r="L300" s="117">
        <v>1298.0999999999999</v>
      </c>
      <c r="M300" s="117">
        <v>25.449780000000001</v>
      </c>
    </row>
    <row r="301" spans="1:13">
      <c r="A301" s="65">
        <v>292</v>
      </c>
      <c r="B301" s="117" t="s">
        <v>1858</v>
      </c>
      <c r="C301" s="120">
        <v>1777.8</v>
      </c>
      <c r="D301" s="118">
        <v>1780.0333333333335</v>
      </c>
      <c r="E301" s="118">
        <v>1760.0666666666671</v>
      </c>
      <c r="F301" s="118">
        <v>1742.3333333333335</v>
      </c>
      <c r="G301" s="118">
        <v>1722.366666666667</v>
      </c>
      <c r="H301" s="118">
        <v>1797.7666666666671</v>
      </c>
      <c r="I301" s="118">
        <v>1817.7333333333338</v>
      </c>
      <c r="J301" s="118">
        <v>1835.4666666666672</v>
      </c>
      <c r="K301" s="117">
        <v>1800</v>
      </c>
      <c r="L301" s="117">
        <v>1762.3</v>
      </c>
      <c r="M301" s="117">
        <v>1.21217</v>
      </c>
    </row>
    <row r="302" spans="1:13">
      <c r="A302" s="65">
        <v>293</v>
      </c>
      <c r="B302" s="117" t="s">
        <v>1905</v>
      </c>
      <c r="C302" s="120">
        <v>1666.2</v>
      </c>
      <c r="D302" s="118">
        <v>1668.7166666666665</v>
      </c>
      <c r="E302" s="118">
        <v>1644.4833333333329</v>
      </c>
      <c r="F302" s="118">
        <v>1622.7666666666664</v>
      </c>
      <c r="G302" s="118">
        <v>1598.5333333333328</v>
      </c>
      <c r="H302" s="118">
        <v>1690.4333333333329</v>
      </c>
      <c r="I302" s="118">
        <v>1714.6666666666665</v>
      </c>
      <c r="J302" s="118">
        <v>1736.383333333333</v>
      </c>
      <c r="K302" s="117">
        <v>1692.95</v>
      </c>
      <c r="L302" s="117">
        <v>1647</v>
      </c>
      <c r="M302" s="117">
        <v>0.84040999999999999</v>
      </c>
    </row>
    <row r="303" spans="1:13">
      <c r="A303" s="65">
        <v>294</v>
      </c>
      <c r="B303" s="117" t="s">
        <v>112</v>
      </c>
      <c r="C303" s="120">
        <v>865.45</v>
      </c>
      <c r="D303" s="118">
        <v>862.94999999999993</v>
      </c>
      <c r="E303" s="118">
        <v>853.49999999999989</v>
      </c>
      <c r="F303" s="118">
        <v>841.55</v>
      </c>
      <c r="G303" s="118">
        <v>832.09999999999991</v>
      </c>
      <c r="H303" s="118">
        <v>874.89999999999986</v>
      </c>
      <c r="I303" s="118">
        <v>884.34999999999991</v>
      </c>
      <c r="J303" s="118">
        <v>896.29999999999984</v>
      </c>
      <c r="K303" s="117">
        <v>872.4</v>
      </c>
      <c r="L303" s="117">
        <v>851</v>
      </c>
      <c r="M303" s="117">
        <v>12.58723</v>
      </c>
    </row>
    <row r="304" spans="1:13">
      <c r="A304" s="65">
        <v>295</v>
      </c>
      <c r="B304" s="117" t="s">
        <v>113</v>
      </c>
      <c r="C304" s="120">
        <v>708.5</v>
      </c>
      <c r="D304" s="118">
        <v>713.7833333333333</v>
      </c>
      <c r="E304" s="118">
        <v>699.86666666666656</v>
      </c>
      <c r="F304" s="118">
        <v>691.23333333333323</v>
      </c>
      <c r="G304" s="118">
        <v>677.31666666666649</v>
      </c>
      <c r="H304" s="118">
        <v>722.41666666666663</v>
      </c>
      <c r="I304" s="118">
        <v>736.33333333333337</v>
      </c>
      <c r="J304" s="118">
        <v>744.9666666666667</v>
      </c>
      <c r="K304" s="117">
        <v>727.7</v>
      </c>
      <c r="L304" s="117">
        <v>705.15</v>
      </c>
      <c r="M304" s="117">
        <v>50.972850000000001</v>
      </c>
    </row>
    <row r="305" spans="1:13">
      <c r="A305" s="65">
        <v>296</v>
      </c>
      <c r="B305" s="117" t="s">
        <v>114</v>
      </c>
      <c r="C305" s="120">
        <v>436.7</v>
      </c>
      <c r="D305" s="118">
        <v>437.8</v>
      </c>
      <c r="E305" s="118">
        <v>432.1</v>
      </c>
      <c r="F305" s="118">
        <v>427.5</v>
      </c>
      <c r="G305" s="118">
        <v>421.8</v>
      </c>
      <c r="H305" s="118">
        <v>442.40000000000003</v>
      </c>
      <c r="I305" s="118">
        <v>448.09999999999997</v>
      </c>
      <c r="J305" s="118">
        <v>452.70000000000005</v>
      </c>
      <c r="K305" s="117">
        <v>443.5</v>
      </c>
      <c r="L305" s="117">
        <v>433.2</v>
      </c>
      <c r="M305" s="117">
        <v>12.431150000000001</v>
      </c>
    </row>
    <row r="306" spans="1:13">
      <c r="A306" s="65">
        <v>297</v>
      </c>
      <c r="B306" s="117" t="s">
        <v>1110</v>
      </c>
      <c r="C306" s="120">
        <v>105.45</v>
      </c>
      <c r="D306" s="118">
        <v>105.7</v>
      </c>
      <c r="E306" s="118">
        <v>104.55000000000001</v>
      </c>
      <c r="F306" s="118">
        <v>103.65</v>
      </c>
      <c r="G306" s="118">
        <v>102.50000000000001</v>
      </c>
      <c r="H306" s="118">
        <v>106.60000000000001</v>
      </c>
      <c r="I306" s="118">
        <v>107.75000000000001</v>
      </c>
      <c r="J306" s="118">
        <v>108.65</v>
      </c>
      <c r="K306" s="117">
        <v>106.85</v>
      </c>
      <c r="L306" s="117">
        <v>104.8</v>
      </c>
      <c r="M306" s="117">
        <v>1.30891</v>
      </c>
    </row>
    <row r="307" spans="1:13">
      <c r="A307" s="65">
        <v>298</v>
      </c>
      <c r="B307" s="117" t="s">
        <v>1114</v>
      </c>
      <c r="C307" s="120">
        <v>230.35</v>
      </c>
      <c r="D307" s="118">
        <v>229.85</v>
      </c>
      <c r="E307" s="118">
        <v>225.29999999999998</v>
      </c>
      <c r="F307" s="118">
        <v>220.25</v>
      </c>
      <c r="G307" s="118">
        <v>215.7</v>
      </c>
      <c r="H307" s="118">
        <v>234.89999999999998</v>
      </c>
      <c r="I307" s="118">
        <v>239.45</v>
      </c>
      <c r="J307" s="118">
        <v>244.49999999999997</v>
      </c>
      <c r="K307" s="117">
        <v>234.4</v>
      </c>
      <c r="L307" s="117">
        <v>224.8</v>
      </c>
      <c r="M307" s="117">
        <v>1.141</v>
      </c>
    </row>
    <row r="308" spans="1:13">
      <c r="A308" s="65">
        <v>299</v>
      </c>
      <c r="B308" s="117" t="s">
        <v>1130</v>
      </c>
      <c r="C308" s="120">
        <v>98.95</v>
      </c>
      <c r="D308" s="118">
        <v>98.90000000000002</v>
      </c>
      <c r="E308" s="118">
        <v>98.150000000000034</v>
      </c>
      <c r="F308" s="118">
        <v>97.350000000000009</v>
      </c>
      <c r="G308" s="118">
        <v>96.600000000000023</v>
      </c>
      <c r="H308" s="118">
        <v>99.700000000000045</v>
      </c>
      <c r="I308" s="118">
        <v>100.45000000000002</v>
      </c>
      <c r="J308" s="118">
        <v>101.25000000000006</v>
      </c>
      <c r="K308" s="117">
        <v>99.65</v>
      </c>
      <c r="L308" s="117">
        <v>98.1</v>
      </c>
      <c r="M308" s="117">
        <v>19.29372</v>
      </c>
    </row>
    <row r="309" spans="1:13">
      <c r="A309" s="65">
        <v>300</v>
      </c>
      <c r="B309" s="117" t="s">
        <v>1140</v>
      </c>
      <c r="C309" s="120">
        <v>82.75</v>
      </c>
      <c r="D309" s="118">
        <v>83.100000000000009</v>
      </c>
      <c r="E309" s="118">
        <v>80.65000000000002</v>
      </c>
      <c r="F309" s="118">
        <v>78.550000000000011</v>
      </c>
      <c r="G309" s="118">
        <v>76.100000000000023</v>
      </c>
      <c r="H309" s="118">
        <v>85.200000000000017</v>
      </c>
      <c r="I309" s="118">
        <v>87.65</v>
      </c>
      <c r="J309" s="118">
        <v>89.750000000000014</v>
      </c>
      <c r="K309" s="117">
        <v>85.55</v>
      </c>
      <c r="L309" s="117">
        <v>81</v>
      </c>
      <c r="M309" s="117">
        <v>2.4003299999999999</v>
      </c>
    </row>
    <row r="310" spans="1:13">
      <c r="A310" s="65">
        <v>301</v>
      </c>
      <c r="B310" s="117" t="s">
        <v>240</v>
      </c>
      <c r="C310" s="120">
        <v>375.55</v>
      </c>
      <c r="D310" s="118">
        <v>375.34999999999997</v>
      </c>
      <c r="E310" s="118">
        <v>370.74999999999994</v>
      </c>
      <c r="F310" s="118">
        <v>365.95</v>
      </c>
      <c r="G310" s="118">
        <v>361.34999999999997</v>
      </c>
      <c r="H310" s="118">
        <v>380.14999999999992</v>
      </c>
      <c r="I310" s="118">
        <v>384.74999999999994</v>
      </c>
      <c r="J310" s="118">
        <v>389.5499999999999</v>
      </c>
      <c r="K310" s="117">
        <v>379.95</v>
      </c>
      <c r="L310" s="117">
        <v>370.55</v>
      </c>
      <c r="M310" s="117">
        <v>11.43741</v>
      </c>
    </row>
    <row r="311" spans="1:13">
      <c r="A311" s="65">
        <v>302</v>
      </c>
      <c r="B311" s="117" t="s">
        <v>1147</v>
      </c>
      <c r="C311" s="120">
        <v>26.8</v>
      </c>
      <c r="D311" s="118">
        <v>26.816666666666663</v>
      </c>
      <c r="E311" s="118">
        <v>26.383333333333326</v>
      </c>
      <c r="F311" s="118">
        <v>25.966666666666661</v>
      </c>
      <c r="G311" s="118">
        <v>25.533333333333324</v>
      </c>
      <c r="H311" s="118">
        <v>27.233333333333327</v>
      </c>
      <c r="I311" s="118">
        <v>27.666666666666664</v>
      </c>
      <c r="J311" s="118">
        <v>28.083333333333329</v>
      </c>
      <c r="K311" s="117">
        <v>27.25</v>
      </c>
      <c r="L311" s="117">
        <v>26.4</v>
      </c>
      <c r="M311" s="117">
        <v>8.6691099999999999</v>
      </c>
    </row>
    <row r="312" spans="1:13">
      <c r="A312" s="65">
        <v>303</v>
      </c>
      <c r="B312" s="117" t="s">
        <v>115</v>
      </c>
      <c r="C312" s="120">
        <v>7068.85</v>
      </c>
      <c r="D312" s="118">
        <v>7101.1166666666659</v>
      </c>
      <c r="E312" s="118">
        <v>7022.2333333333318</v>
      </c>
      <c r="F312" s="118">
        <v>6975.6166666666659</v>
      </c>
      <c r="G312" s="118">
        <v>6896.7333333333318</v>
      </c>
      <c r="H312" s="118">
        <v>7147.7333333333318</v>
      </c>
      <c r="I312" s="118">
        <v>7226.616666666665</v>
      </c>
      <c r="J312" s="118">
        <v>7273.2333333333318</v>
      </c>
      <c r="K312" s="117">
        <v>7180</v>
      </c>
      <c r="L312" s="117">
        <v>7054.5</v>
      </c>
      <c r="M312" s="117">
        <v>8.9652100000000008</v>
      </c>
    </row>
    <row r="313" spans="1:13">
      <c r="A313" s="65">
        <v>304</v>
      </c>
      <c r="B313" s="117" t="s">
        <v>2246</v>
      </c>
      <c r="C313" s="120">
        <v>549.95000000000005</v>
      </c>
      <c r="D313" s="118">
        <v>551.30000000000007</v>
      </c>
      <c r="E313" s="118">
        <v>544.65000000000009</v>
      </c>
      <c r="F313" s="118">
        <v>539.35</v>
      </c>
      <c r="G313" s="118">
        <v>532.70000000000005</v>
      </c>
      <c r="H313" s="118">
        <v>556.60000000000014</v>
      </c>
      <c r="I313" s="118">
        <v>563.25</v>
      </c>
      <c r="J313" s="118">
        <v>568.55000000000018</v>
      </c>
      <c r="K313" s="117">
        <v>557.95000000000005</v>
      </c>
      <c r="L313" s="117">
        <v>546</v>
      </c>
      <c r="M313" s="117">
        <v>7.7189999999999995E-2</v>
      </c>
    </row>
    <row r="314" spans="1:13">
      <c r="A314" s="65">
        <v>305</v>
      </c>
      <c r="B314" s="117" t="s">
        <v>1860</v>
      </c>
      <c r="C314" s="120">
        <v>85.3</v>
      </c>
      <c r="D314" s="118">
        <v>85.350000000000009</v>
      </c>
      <c r="E314" s="118">
        <v>84.700000000000017</v>
      </c>
      <c r="F314" s="118">
        <v>84.100000000000009</v>
      </c>
      <c r="G314" s="118">
        <v>83.450000000000017</v>
      </c>
      <c r="H314" s="118">
        <v>85.950000000000017</v>
      </c>
      <c r="I314" s="118">
        <v>86.600000000000023</v>
      </c>
      <c r="J314" s="118">
        <v>87.200000000000017</v>
      </c>
      <c r="K314" s="117">
        <v>86</v>
      </c>
      <c r="L314" s="117">
        <v>84.75</v>
      </c>
      <c r="M314" s="117">
        <v>11.41888</v>
      </c>
    </row>
    <row r="315" spans="1:13">
      <c r="A315" s="65">
        <v>306</v>
      </c>
      <c r="B315" s="117" t="s">
        <v>348</v>
      </c>
      <c r="C315" s="120">
        <v>597.20000000000005</v>
      </c>
      <c r="D315" s="118">
        <v>594.16666666666674</v>
      </c>
      <c r="E315" s="118">
        <v>583.23333333333346</v>
      </c>
      <c r="F315" s="118">
        <v>569.26666666666677</v>
      </c>
      <c r="G315" s="118">
        <v>558.33333333333348</v>
      </c>
      <c r="H315" s="118">
        <v>608.13333333333344</v>
      </c>
      <c r="I315" s="118">
        <v>619.06666666666683</v>
      </c>
      <c r="J315" s="118">
        <v>633.03333333333342</v>
      </c>
      <c r="K315" s="117">
        <v>605.1</v>
      </c>
      <c r="L315" s="117">
        <v>580.20000000000005</v>
      </c>
      <c r="M315" s="117">
        <v>18.979230000000001</v>
      </c>
    </row>
    <row r="316" spans="1:13">
      <c r="A316" s="65">
        <v>307</v>
      </c>
      <c r="B316" s="117" t="s">
        <v>116</v>
      </c>
      <c r="C316" s="120">
        <v>106.35</v>
      </c>
      <c r="D316" s="118">
        <v>106.8</v>
      </c>
      <c r="E316" s="118">
        <v>105.44999999999999</v>
      </c>
      <c r="F316" s="118">
        <v>104.55</v>
      </c>
      <c r="G316" s="118">
        <v>103.19999999999999</v>
      </c>
      <c r="H316" s="118">
        <v>107.69999999999999</v>
      </c>
      <c r="I316" s="118">
        <v>109.04999999999998</v>
      </c>
      <c r="J316" s="118">
        <v>109.94999999999999</v>
      </c>
      <c r="K316" s="117">
        <v>108.15</v>
      </c>
      <c r="L316" s="117">
        <v>105.9</v>
      </c>
      <c r="M316" s="117">
        <v>0.51505000000000001</v>
      </c>
    </row>
    <row r="317" spans="1:13">
      <c r="A317" s="65">
        <v>308</v>
      </c>
      <c r="B317" s="117" t="s">
        <v>1165</v>
      </c>
      <c r="C317" s="120">
        <v>3323.7</v>
      </c>
      <c r="D317" s="118">
        <v>3317.9</v>
      </c>
      <c r="E317" s="118">
        <v>3285.8</v>
      </c>
      <c r="F317" s="118">
        <v>3247.9</v>
      </c>
      <c r="G317" s="118">
        <v>3215.8</v>
      </c>
      <c r="H317" s="118">
        <v>3355.8</v>
      </c>
      <c r="I317" s="118">
        <v>3387.8999999999996</v>
      </c>
      <c r="J317" s="118">
        <v>3425.8</v>
      </c>
      <c r="K317" s="117">
        <v>3350</v>
      </c>
      <c r="L317" s="117">
        <v>3280</v>
      </c>
      <c r="M317" s="117">
        <v>0.12124</v>
      </c>
    </row>
    <row r="318" spans="1:13">
      <c r="A318" s="65">
        <v>309</v>
      </c>
      <c r="B318" s="117" t="s">
        <v>352</v>
      </c>
      <c r="C318" s="120">
        <v>436.2</v>
      </c>
      <c r="D318" s="118">
        <v>437.43333333333334</v>
      </c>
      <c r="E318" s="118">
        <v>429.91666666666669</v>
      </c>
      <c r="F318" s="118">
        <v>423.63333333333333</v>
      </c>
      <c r="G318" s="118">
        <v>416.11666666666667</v>
      </c>
      <c r="H318" s="118">
        <v>443.7166666666667</v>
      </c>
      <c r="I318" s="118">
        <v>451.23333333333335</v>
      </c>
      <c r="J318" s="118">
        <v>457.51666666666671</v>
      </c>
      <c r="K318" s="117">
        <v>444.95</v>
      </c>
      <c r="L318" s="117">
        <v>431.15</v>
      </c>
      <c r="M318" s="117">
        <v>4.9603799999999998</v>
      </c>
    </row>
    <row r="319" spans="1:13">
      <c r="A319" s="65">
        <v>310</v>
      </c>
      <c r="B319" s="117" t="s">
        <v>1840</v>
      </c>
      <c r="C319" s="120">
        <v>906</v>
      </c>
      <c r="D319" s="118">
        <v>907.30000000000007</v>
      </c>
      <c r="E319" s="118">
        <v>899.60000000000014</v>
      </c>
      <c r="F319" s="118">
        <v>893.2</v>
      </c>
      <c r="G319" s="118">
        <v>885.50000000000011</v>
      </c>
      <c r="H319" s="118">
        <v>913.70000000000016</v>
      </c>
      <c r="I319" s="118">
        <v>921.4000000000002</v>
      </c>
      <c r="J319" s="118">
        <v>927.80000000000018</v>
      </c>
      <c r="K319" s="117">
        <v>915</v>
      </c>
      <c r="L319" s="117">
        <v>900.9</v>
      </c>
      <c r="M319" s="117">
        <v>2.8949500000000001</v>
      </c>
    </row>
    <row r="320" spans="1:13">
      <c r="A320" s="65">
        <v>311</v>
      </c>
      <c r="B320" s="117" t="s">
        <v>1168</v>
      </c>
      <c r="C320" s="120">
        <v>209.7</v>
      </c>
      <c r="D320" s="118">
        <v>210.98333333333335</v>
      </c>
      <c r="E320" s="118">
        <v>206.7166666666667</v>
      </c>
      <c r="F320" s="118">
        <v>203.73333333333335</v>
      </c>
      <c r="G320" s="118">
        <v>199.4666666666667</v>
      </c>
      <c r="H320" s="118">
        <v>213.9666666666667</v>
      </c>
      <c r="I320" s="118">
        <v>218.23333333333335</v>
      </c>
      <c r="J320" s="118">
        <v>221.2166666666667</v>
      </c>
      <c r="K320" s="117">
        <v>215.25</v>
      </c>
      <c r="L320" s="117">
        <v>208</v>
      </c>
      <c r="M320" s="117">
        <v>0.92066000000000003</v>
      </c>
    </row>
    <row r="321" spans="1:13">
      <c r="A321" s="65">
        <v>312</v>
      </c>
      <c r="B321" s="117" t="s">
        <v>1170</v>
      </c>
      <c r="C321" s="120">
        <v>143.85</v>
      </c>
      <c r="D321" s="118">
        <v>146.16666666666666</v>
      </c>
      <c r="E321" s="118">
        <v>140.93333333333331</v>
      </c>
      <c r="F321" s="118">
        <v>138.01666666666665</v>
      </c>
      <c r="G321" s="118">
        <v>132.7833333333333</v>
      </c>
      <c r="H321" s="118">
        <v>149.08333333333331</v>
      </c>
      <c r="I321" s="118">
        <v>154.31666666666666</v>
      </c>
      <c r="J321" s="118">
        <v>157.23333333333332</v>
      </c>
      <c r="K321" s="117">
        <v>151.4</v>
      </c>
      <c r="L321" s="117">
        <v>143.25</v>
      </c>
      <c r="M321" s="117">
        <v>2.9052799999999999</v>
      </c>
    </row>
    <row r="322" spans="1:13">
      <c r="A322" s="65">
        <v>313</v>
      </c>
      <c r="B322" s="117" t="s">
        <v>1172</v>
      </c>
      <c r="C322" s="120">
        <v>296.35000000000002</v>
      </c>
      <c r="D322" s="118">
        <v>299.06666666666666</v>
      </c>
      <c r="E322" s="118">
        <v>292.13333333333333</v>
      </c>
      <c r="F322" s="118">
        <v>287.91666666666669</v>
      </c>
      <c r="G322" s="118">
        <v>280.98333333333335</v>
      </c>
      <c r="H322" s="118">
        <v>303.2833333333333</v>
      </c>
      <c r="I322" s="118">
        <v>310.21666666666658</v>
      </c>
      <c r="J322" s="118">
        <v>314.43333333333328</v>
      </c>
      <c r="K322" s="117">
        <v>306</v>
      </c>
      <c r="L322" s="117">
        <v>294.85000000000002</v>
      </c>
      <c r="M322" s="117">
        <v>1.01728</v>
      </c>
    </row>
    <row r="323" spans="1:13">
      <c r="A323" s="65">
        <v>314</v>
      </c>
      <c r="B323" s="117" t="s">
        <v>117</v>
      </c>
      <c r="C323" s="120">
        <v>921.1</v>
      </c>
      <c r="D323" s="118">
        <v>911.5</v>
      </c>
      <c r="E323" s="118">
        <v>889</v>
      </c>
      <c r="F323" s="118">
        <v>856.9</v>
      </c>
      <c r="G323" s="118">
        <v>834.4</v>
      </c>
      <c r="H323" s="118">
        <v>943.6</v>
      </c>
      <c r="I323" s="118">
        <v>966.1</v>
      </c>
      <c r="J323" s="118">
        <v>998.2</v>
      </c>
      <c r="K323" s="117">
        <v>934</v>
      </c>
      <c r="L323" s="117">
        <v>879.4</v>
      </c>
      <c r="M323" s="117">
        <v>39.340179999999997</v>
      </c>
    </row>
    <row r="324" spans="1:13">
      <c r="A324" s="65">
        <v>315</v>
      </c>
      <c r="B324" s="117" t="s">
        <v>1180</v>
      </c>
      <c r="C324" s="120">
        <v>28</v>
      </c>
      <c r="D324" s="118">
        <v>28.016666666666666</v>
      </c>
      <c r="E324" s="118">
        <v>27.633333333333333</v>
      </c>
      <c r="F324" s="118">
        <v>27.266666666666666</v>
      </c>
      <c r="G324" s="118">
        <v>26.883333333333333</v>
      </c>
      <c r="H324" s="118">
        <v>28.383333333333333</v>
      </c>
      <c r="I324" s="118">
        <v>28.766666666666666</v>
      </c>
      <c r="J324" s="118">
        <v>29.133333333333333</v>
      </c>
      <c r="K324" s="117">
        <v>28.4</v>
      </c>
      <c r="L324" s="117">
        <v>27.65</v>
      </c>
      <c r="M324" s="117">
        <v>4.2246300000000003</v>
      </c>
    </row>
    <row r="325" spans="1:13">
      <c r="A325" s="65">
        <v>316</v>
      </c>
      <c r="B325" s="117" t="s">
        <v>1183</v>
      </c>
      <c r="C325" s="120">
        <v>162.15</v>
      </c>
      <c r="D325" s="118">
        <v>162.70000000000002</v>
      </c>
      <c r="E325" s="118">
        <v>161.45000000000005</v>
      </c>
      <c r="F325" s="118">
        <v>160.75000000000003</v>
      </c>
      <c r="G325" s="118">
        <v>159.50000000000006</v>
      </c>
      <c r="H325" s="118">
        <v>163.40000000000003</v>
      </c>
      <c r="I325" s="118">
        <v>164.64999999999998</v>
      </c>
      <c r="J325" s="118">
        <v>165.35000000000002</v>
      </c>
      <c r="K325" s="117">
        <v>163.95</v>
      </c>
      <c r="L325" s="117">
        <v>162</v>
      </c>
      <c r="M325" s="117">
        <v>0.82894999999999996</v>
      </c>
    </row>
    <row r="326" spans="1:13">
      <c r="A326" s="65">
        <v>317</v>
      </c>
      <c r="B326" s="117" t="s">
        <v>118</v>
      </c>
      <c r="C326" s="120">
        <v>162.55000000000001</v>
      </c>
      <c r="D326" s="118">
        <v>161.81666666666669</v>
      </c>
      <c r="E326" s="118">
        <v>160.33333333333337</v>
      </c>
      <c r="F326" s="118">
        <v>158.11666666666667</v>
      </c>
      <c r="G326" s="118">
        <v>156.63333333333335</v>
      </c>
      <c r="H326" s="118">
        <v>164.03333333333339</v>
      </c>
      <c r="I326" s="118">
        <v>165.51666666666668</v>
      </c>
      <c r="J326" s="118">
        <v>167.73333333333341</v>
      </c>
      <c r="K326" s="117">
        <v>163.30000000000001</v>
      </c>
      <c r="L326" s="117">
        <v>159.6</v>
      </c>
      <c r="M326" s="117">
        <v>28.73143</v>
      </c>
    </row>
    <row r="327" spans="1:13">
      <c r="A327" s="65">
        <v>318</v>
      </c>
      <c r="B327" s="117" t="s">
        <v>1193</v>
      </c>
      <c r="C327" s="120">
        <v>674.8</v>
      </c>
      <c r="D327" s="118">
        <v>669.86666666666667</v>
      </c>
      <c r="E327" s="118">
        <v>660.83333333333337</v>
      </c>
      <c r="F327" s="118">
        <v>646.86666666666667</v>
      </c>
      <c r="G327" s="118">
        <v>637.83333333333337</v>
      </c>
      <c r="H327" s="118">
        <v>683.83333333333337</v>
      </c>
      <c r="I327" s="118">
        <v>692.86666666666667</v>
      </c>
      <c r="J327" s="118">
        <v>706.83333333333337</v>
      </c>
      <c r="K327" s="117">
        <v>678.9</v>
      </c>
      <c r="L327" s="117">
        <v>655.9</v>
      </c>
      <c r="M327" s="117">
        <v>0.84353999999999996</v>
      </c>
    </row>
    <row r="328" spans="1:13">
      <c r="A328" s="65">
        <v>319</v>
      </c>
      <c r="B328" s="117" t="s">
        <v>204</v>
      </c>
      <c r="C328" s="120">
        <v>871.2</v>
      </c>
      <c r="D328" s="118">
        <v>869.93333333333339</v>
      </c>
      <c r="E328" s="118">
        <v>864.36666666666679</v>
      </c>
      <c r="F328" s="118">
        <v>857.53333333333342</v>
      </c>
      <c r="G328" s="118">
        <v>851.96666666666681</v>
      </c>
      <c r="H328" s="118">
        <v>876.76666666666677</v>
      </c>
      <c r="I328" s="118">
        <v>882.33333333333337</v>
      </c>
      <c r="J328" s="118">
        <v>889.16666666666674</v>
      </c>
      <c r="K328" s="117">
        <v>875.5</v>
      </c>
      <c r="L328" s="117">
        <v>863.1</v>
      </c>
      <c r="M328" s="117">
        <v>1.8559000000000001</v>
      </c>
    </row>
    <row r="329" spans="1:13">
      <c r="A329" s="65">
        <v>320</v>
      </c>
      <c r="B329" s="117" t="s">
        <v>119</v>
      </c>
      <c r="C329" s="120">
        <v>65259.6</v>
      </c>
      <c r="D329" s="118">
        <v>65508.816666666673</v>
      </c>
      <c r="E329" s="118">
        <v>64850.78333333334</v>
      </c>
      <c r="F329" s="118">
        <v>64441.966666666667</v>
      </c>
      <c r="G329" s="118">
        <v>63783.933333333334</v>
      </c>
      <c r="H329" s="118">
        <v>65917.633333333346</v>
      </c>
      <c r="I329" s="118">
        <v>66575.666666666686</v>
      </c>
      <c r="J329" s="118">
        <v>66984.483333333352</v>
      </c>
      <c r="K329" s="117">
        <v>66166.850000000006</v>
      </c>
      <c r="L329" s="117">
        <v>65100</v>
      </c>
      <c r="M329" s="117">
        <v>4.6969999999999998E-2</v>
      </c>
    </row>
    <row r="330" spans="1:13">
      <c r="A330" s="65">
        <v>321</v>
      </c>
      <c r="B330" s="117" t="s">
        <v>1195</v>
      </c>
      <c r="C330" s="120">
        <v>69.05</v>
      </c>
      <c r="D330" s="118">
        <v>69.166666666666671</v>
      </c>
      <c r="E330" s="118">
        <v>68.63333333333334</v>
      </c>
      <c r="F330" s="118">
        <v>68.216666666666669</v>
      </c>
      <c r="G330" s="118">
        <v>67.683333333333337</v>
      </c>
      <c r="H330" s="118">
        <v>69.583333333333343</v>
      </c>
      <c r="I330" s="118">
        <v>70.116666666666674</v>
      </c>
      <c r="J330" s="118">
        <v>70.533333333333346</v>
      </c>
      <c r="K330" s="117">
        <v>69.7</v>
      </c>
      <c r="L330" s="117">
        <v>68.75</v>
      </c>
      <c r="M330" s="117">
        <v>8.2858300000000007</v>
      </c>
    </row>
    <row r="331" spans="1:13">
      <c r="A331" s="65">
        <v>322</v>
      </c>
      <c r="B331" s="117" t="s">
        <v>1197</v>
      </c>
      <c r="C331" s="120">
        <v>14.7</v>
      </c>
      <c r="D331" s="118">
        <v>14.783333333333333</v>
      </c>
      <c r="E331" s="118">
        <v>14.566666666666666</v>
      </c>
      <c r="F331" s="118">
        <v>14.433333333333334</v>
      </c>
      <c r="G331" s="118">
        <v>14.216666666666667</v>
      </c>
      <c r="H331" s="118">
        <v>14.916666666666666</v>
      </c>
      <c r="I331" s="118">
        <v>15.133333333333331</v>
      </c>
      <c r="J331" s="118">
        <v>15.266666666666666</v>
      </c>
      <c r="K331" s="117">
        <v>15</v>
      </c>
      <c r="L331" s="117">
        <v>14.65</v>
      </c>
      <c r="M331" s="117">
        <v>6.61015</v>
      </c>
    </row>
    <row r="332" spans="1:13">
      <c r="A332" s="65">
        <v>323</v>
      </c>
      <c r="B332" s="117" t="s">
        <v>1211</v>
      </c>
      <c r="C332" s="120">
        <v>542.4</v>
      </c>
      <c r="D332" s="118">
        <v>542.4</v>
      </c>
      <c r="E332" s="118">
        <v>535.04999999999995</v>
      </c>
      <c r="F332" s="118">
        <v>527.69999999999993</v>
      </c>
      <c r="G332" s="118">
        <v>520.34999999999991</v>
      </c>
      <c r="H332" s="118">
        <v>549.75</v>
      </c>
      <c r="I332" s="118">
        <v>557.10000000000014</v>
      </c>
      <c r="J332" s="118">
        <v>564.45000000000005</v>
      </c>
      <c r="K332" s="117">
        <v>549.75</v>
      </c>
      <c r="L332" s="117">
        <v>535.04999999999995</v>
      </c>
      <c r="M332" s="117">
        <v>7.5776700000000003</v>
      </c>
    </row>
    <row r="333" spans="1:13">
      <c r="A333" s="65">
        <v>324</v>
      </c>
      <c r="B333" s="117" t="s">
        <v>374</v>
      </c>
      <c r="C333" s="120">
        <v>689.85</v>
      </c>
      <c r="D333" s="118">
        <v>685.94999999999993</v>
      </c>
      <c r="E333" s="118">
        <v>678.89999999999986</v>
      </c>
      <c r="F333" s="118">
        <v>667.94999999999993</v>
      </c>
      <c r="G333" s="118">
        <v>660.89999999999986</v>
      </c>
      <c r="H333" s="118">
        <v>696.89999999999986</v>
      </c>
      <c r="I333" s="118">
        <v>703.94999999999982</v>
      </c>
      <c r="J333" s="118">
        <v>714.89999999999986</v>
      </c>
      <c r="K333" s="117">
        <v>693</v>
      </c>
      <c r="L333" s="117">
        <v>675</v>
      </c>
      <c r="M333" s="117">
        <v>0.81525000000000003</v>
      </c>
    </row>
    <row r="334" spans="1:13">
      <c r="A334" s="65">
        <v>325</v>
      </c>
      <c r="B334" s="117" t="s">
        <v>1226</v>
      </c>
      <c r="C334" s="120">
        <v>60.7</v>
      </c>
      <c r="D334" s="118">
        <v>60.5</v>
      </c>
      <c r="E334" s="118">
        <v>60</v>
      </c>
      <c r="F334" s="118">
        <v>59.3</v>
      </c>
      <c r="G334" s="118">
        <v>58.8</v>
      </c>
      <c r="H334" s="118">
        <v>61.2</v>
      </c>
      <c r="I334" s="118">
        <v>61.7</v>
      </c>
      <c r="J334" s="118">
        <v>62.400000000000006</v>
      </c>
      <c r="K334" s="117">
        <v>61</v>
      </c>
      <c r="L334" s="117">
        <v>59.8</v>
      </c>
      <c r="M334" s="117">
        <v>29.188800000000001</v>
      </c>
    </row>
    <row r="335" spans="1:13">
      <c r="A335" s="65">
        <v>326</v>
      </c>
      <c r="B335" s="117" t="s">
        <v>1228</v>
      </c>
      <c r="C335" s="120">
        <v>1632.15</v>
      </c>
      <c r="D335" s="118">
        <v>1597.7166666666665</v>
      </c>
      <c r="E335" s="118">
        <v>1546.4333333333329</v>
      </c>
      <c r="F335" s="118">
        <v>1460.7166666666665</v>
      </c>
      <c r="G335" s="118">
        <v>1409.4333333333329</v>
      </c>
      <c r="H335" s="118">
        <v>1683.4333333333329</v>
      </c>
      <c r="I335" s="118">
        <v>1734.7166666666662</v>
      </c>
      <c r="J335" s="118">
        <v>1820.4333333333329</v>
      </c>
      <c r="K335" s="117">
        <v>1649</v>
      </c>
      <c r="L335" s="117">
        <v>1512</v>
      </c>
      <c r="M335" s="117">
        <v>2.7165699999999999</v>
      </c>
    </row>
    <row r="336" spans="1:13">
      <c r="A336" s="65">
        <v>327</v>
      </c>
      <c r="B336" s="117" t="s">
        <v>1230</v>
      </c>
      <c r="C336" s="120">
        <v>660.1</v>
      </c>
      <c r="D336" s="118">
        <v>661</v>
      </c>
      <c r="E336" s="118">
        <v>652.20000000000005</v>
      </c>
      <c r="F336" s="118">
        <v>644.30000000000007</v>
      </c>
      <c r="G336" s="118">
        <v>635.50000000000011</v>
      </c>
      <c r="H336" s="118">
        <v>668.9</v>
      </c>
      <c r="I336" s="118">
        <v>677.69999999999993</v>
      </c>
      <c r="J336" s="118">
        <v>685.59999999999991</v>
      </c>
      <c r="K336" s="117">
        <v>669.8</v>
      </c>
      <c r="L336" s="117">
        <v>653.1</v>
      </c>
      <c r="M336" s="117">
        <v>0.16489999999999999</v>
      </c>
    </row>
    <row r="337" spans="1:13">
      <c r="A337" s="65">
        <v>328</v>
      </c>
      <c r="B337" s="117" t="s">
        <v>1231</v>
      </c>
      <c r="C337" s="120">
        <v>46.45</v>
      </c>
      <c r="D337" s="118">
        <v>46.916666666666664</v>
      </c>
      <c r="E337" s="118">
        <v>45.533333333333331</v>
      </c>
      <c r="F337" s="118">
        <v>44.616666666666667</v>
      </c>
      <c r="G337" s="118">
        <v>43.233333333333334</v>
      </c>
      <c r="H337" s="118">
        <v>47.833333333333329</v>
      </c>
      <c r="I337" s="118">
        <v>49.216666666666669</v>
      </c>
      <c r="J337" s="118">
        <v>50.133333333333326</v>
      </c>
      <c r="K337" s="117">
        <v>48.3</v>
      </c>
      <c r="L337" s="117">
        <v>46</v>
      </c>
      <c r="M337" s="117">
        <v>1.35486</v>
      </c>
    </row>
    <row r="338" spans="1:13">
      <c r="A338" s="65">
        <v>329</v>
      </c>
      <c r="B338" s="117" t="s">
        <v>367</v>
      </c>
      <c r="C338" s="120">
        <v>57.65</v>
      </c>
      <c r="D338" s="118">
        <v>57.383333333333326</v>
      </c>
      <c r="E338" s="118">
        <v>56.566666666666649</v>
      </c>
      <c r="F338" s="118">
        <v>55.48333333333332</v>
      </c>
      <c r="G338" s="118">
        <v>54.666666666666643</v>
      </c>
      <c r="H338" s="118">
        <v>58.466666666666654</v>
      </c>
      <c r="I338" s="118">
        <v>59.283333333333331</v>
      </c>
      <c r="J338" s="118">
        <v>60.36666666666666</v>
      </c>
      <c r="K338" s="117">
        <v>58.2</v>
      </c>
      <c r="L338" s="117">
        <v>56.3</v>
      </c>
      <c r="M338" s="117">
        <v>55.392220000000002</v>
      </c>
    </row>
    <row r="339" spans="1:13">
      <c r="A339" s="65">
        <v>330</v>
      </c>
      <c r="B339" s="117" t="s">
        <v>1235</v>
      </c>
      <c r="C339" s="120">
        <v>111.5</v>
      </c>
      <c r="D339" s="118">
        <v>111.75</v>
      </c>
      <c r="E339" s="118">
        <v>110.25</v>
      </c>
      <c r="F339" s="118">
        <v>109</v>
      </c>
      <c r="G339" s="118">
        <v>107.5</v>
      </c>
      <c r="H339" s="118">
        <v>113</v>
      </c>
      <c r="I339" s="118">
        <v>114.5</v>
      </c>
      <c r="J339" s="118">
        <v>115.75</v>
      </c>
      <c r="K339" s="117">
        <v>113.25</v>
      </c>
      <c r="L339" s="117">
        <v>110.5</v>
      </c>
      <c r="M339" s="117">
        <v>0.93411999999999995</v>
      </c>
    </row>
    <row r="340" spans="1:13">
      <c r="A340" s="65">
        <v>331</v>
      </c>
      <c r="B340" s="117" t="s">
        <v>241</v>
      </c>
      <c r="C340" s="120">
        <v>86.15</v>
      </c>
      <c r="D340" s="118">
        <v>85.766666666666666</v>
      </c>
      <c r="E340" s="118">
        <v>84.683333333333337</v>
      </c>
      <c r="F340" s="118">
        <v>83.216666666666669</v>
      </c>
      <c r="G340" s="118">
        <v>82.13333333333334</v>
      </c>
      <c r="H340" s="118">
        <v>87.233333333333334</v>
      </c>
      <c r="I340" s="118">
        <v>88.316666666666677</v>
      </c>
      <c r="J340" s="118">
        <v>89.783333333333331</v>
      </c>
      <c r="K340" s="117">
        <v>86.85</v>
      </c>
      <c r="L340" s="117">
        <v>84.3</v>
      </c>
      <c r="M340" s="117">
        <v>58.70581</v>
      </c>
    </row>
    <row r="341" spans="1:13">
      <c r="A341" s="65">
        <v>332</v>
      </c>
      <c r="B341" s="117" t="s">
        <v>1243</v>
      </c>
      <c r="C341" s="120">
        <v>450.45</v>
      </c>
      <c r="D341" s="118">
        <v>450.26666666666665</v>
      </c>
      <c r="E341" s="118">
        <v>446.23333333333329</v>
      </c>
      <c r="F341" s="118">
        <v>442.01666666666665</v>
      </c>
      <c r="G341" s="118">
        <v>437.98333333333329</v>
      </c>
      <c r="H341" s="118">
        <v>454.48333333333329</v>
      </c>
      <c r="I341" s="118">
        <v>458.51666666666659</v>
      </c>
      <c r="J341" s="118">
        <v>462.73333333333329</v>
      </c>
      <c r="K341" s="117">
        <v>454.3</v>
      </c>
      <c r="L341" s="117">
        <v>446.05</v>
      </c>
      <c r="M341" s="117">
        <v>3.1890000000000002E-2</v>
      </c>
    </row>
    <row r="342" spans="1:13">
      <c r="A342" s="65">
        <v>333</v>
      </c>
      <c r="B342" s="117" t="s">
        <v>1245</v>
      </c>
      <c r="C342" s="120">
        <v>37.200000000000003</v>
      </c>
      <c r="D342" s="118">
        <v>37.383333333333333</v>
      </c>
      <c r="E342" s="118">
        <v>36.866666666666667</v>
      </c>
      <c r="F342" s="118">
        <v>36.533333333333331</v>
      </c>
      <c r="G342" s="118">
        <v>36.016666666666666</v>
      </c>
      <c r="H342" s="118">
        <v>37.716666666666669</v>
      </c>
      <c r="I342" s="118">
        <v>38.233333333333334</v>
      </c>
      <c r="J342" s="118">
        <v>38.56666666666667</v>
      </c>
      <c r="K342" s="117">
        <v>37.9</v>
      </c>
      <c r="L342" s="117">
        <v>37.049999999999997</v>
      </c>
      <c r="M342" s="117">
        <v>1.9016900000000001</v>
      </c>
    </row>
    <row r="343" spans="1:13">
      <c r="A343" s="65">
        <v>334</v>
      </c>
      <c r="B343" s="117" t="s">
        <v>1250</v>
      </c>
      <c r="C343" s="120">
        <v>36.1</v>
      </c>
      <c r="D343" s="118">
        <v>35.716666666666669</v>
      </c>
      <c r="E343" s="118">
        <v>35.083333333333336</v>
      </c>
      <c r="F343" s="118">
        <v>34.06666666666667</v>
      </c>
      <c r="G343" s="118">
        <v>33.433333333333337</v>
      </c>
      <c r="H343" s="118">
        <v>36.733333333333334</v>
      </c>
      <c r="I343" s="118">
        <v>37.36666666666666</v>
      </c>
      <c r="J343" s="118">
        <v>38.383333333333333</v>
      </c>
      <c r="K343" s="117">
        <v>36.35</v>
      </c>
      <c r="L343" s="117">
        <v>34.700000000000003</v>
      </c>
      <c r="M343" s="117">
        <v>11.45683</v>
      </c>
    </row>
    <row r="344" spans="1:13">
      <c r="A344" s="65">
        <v>335</v>
      </c>
      <c r="B344" s="117" t="s">
        <v>1252</v>
      </c>
      <c r="C344" s="120">
        <v>187.05</v>
      </c>
      <c r="D344" s="118">
        <v>187.29999999999998</v>
      </c>
      <c r="E344" s="118">
        <v>185.74999999999997</v>
      </c>
      <c r="F344" s="118">
        <v>184.45</v>
      </c>
      <c r="G344" s="118">
        <v>182.89999999999998</v>
      </c>
      <c r="H344" s="118">
        <v>188.59999999999997</v>
      </c>
      <c r="I344" s="118">
        <v>190.14999999999998</v>
      </c>
      <c r="J344" s="118">
        <v>191.44999999999996</v>
      </c>
      <c r="K344" s="117">
        <v>188.85</v>
      </c>
      <c r="L344" s="117">
        <v>186</v>
      </c>
      <c r="M344" s="117">
        <v>0.44824000000000003</v>
      </c>
    </row>
    <row r="345" spans="1:13">
      <c r="A345" s="65">
        <v>336</v>
      </c>
      <c r="B345" s="117" t="s">
        <v>120</v>
      </c>
      <c r="C345" s="120">
        <v>25.4</v>
      </c>
      <c r="D345" s="118">
        <v>25.416666666666668</v>
      </c>
      <c r="E345" s="118">
        <v>25.233333333333334</v>
      </c>
      <c r="F345" s="118">
        <v>25.066666666666666</v>
      </c>
      <c r="G345" s="118">
        <v>24.883333333333333</v>
      </c>
      <c r="H345" s="118">
        <v>25.583333333333336</v>
      </c>
      <c r="I345" s="118">
        <v>25.766666666666666</v>
      </c>
      <c r="J345" s="118">
        <v>25.933333333333337</v>
      </c>
      <c r="K345" s="117">
        <v>25.6</v>
      </c>
      <c r="L345" s="117">
        <v>25.25</v>
      </c>
      <c r="M345" s="117">
        <v>44.737319999999997</v>
      </c>
    </row>
    <row r="346" spans="1:13">
      <c r="A346" s="65">
        <v>337</v>
      </c>
      <c r="B346" s="117" t="s">
        <v>1257</v>
      </c>
      <c r="C346" s="120">
        <v>1295.3499999999999</v>
      </c>
      <c r="D346" s="118">
        <v>1286.8666666666666</v>
      </c>
      <c r="E346" s="118">
        <v>1270.2333333333331</v>
      </c>
      <c r="F346" s="118">
        <v>1245.1166666666666</v>
      </c>
      <c r="G346" s="118">
        <v>1228.4833333333331</v>
      </c>
      <c r="H346" s="118">
        <v>1311.9833333333331</v>
      </c>
      <c r="I346" s="118">
        <v>1328.6166666666668</v>
      </c>
      <c r="J346" s="118">
        <v>1353.7333333333331</v>
      </c>
      <c r="K346" s="117">
        <v>1303.5</v>
      </c>
      <c r="L346" s="117">
        <v>1261.75</v>
      </c>
      <c r="M346" s="117">
        <v>18.725079999999998</v>
      </c>
    </row>
    <row r="347" spans="1:13">
      <c r="A347" s="65">
        <v>338</v>
      </c>
      <c r="B347" s="117" t="s">
        <v>1261</v>
      </c>
      <c r="C347" s="120">
        <v>1320.7</v>
      </c>
      <c r="D347" s="118">
        <v>1326.5666666666666</v>
      </c>
      <c r="E347" s="118">
        <v>1312.1333333333332</v>
      </c>
      <c r="F347" s="118">
        <v>1303.5666666666666</v>
      </c>
      <c r="G347" s="118">
        <v>1289.1333333333332</v>
      </c>
      <c r="H347" s="118">
        <v>1335.1333333333332</v>
      </c>
      <c r="I347" s="118">
        <v>1349.5666666666666</v>
      </c>
      <c r="J347" s="118">
        <v>1358.1333333333332</v>
      </c>
      <c r="K347" s="117">
        <v>1341</v>
      </c>
      <c r="L347" s="117">
        <v>1318</v>
      </c>
      <c r="M347" s="117">
        <v>0.10732</v>
      </c>
    </row>
    <row r="348" spans="1:13">
      <c r="A348" s="65">
        <v>339</v>
      </c>
      <c r="B348" s="117" t="s">
        <v>1866</v>
      </c>
      <c r="C348" s="120">
        <v>68</v>
      </c>
      <c r="D348" s="118">
        <v>67.916666666666671</v>
      </c>
      <c r="E348" s="118">
        <v>67.583333333333343</v>
      </c>
      <c r="F348" s="118">
        <v>67.166666666666671</v>
      </c>
      <c r="G348" s="118">
        <v>66.833333333333343</v>
      </c>
      <c r="H348" s="118">
        <v>68.333333333333343</v>
      </c>
      <c r="I348" s="118">
        <v>68.666666666666686</v>
      </c>
      <c r="J348" s="118">
        <v>69.083333333333343</v>
      </c>
      <c r="K348" s="117">
        <v>68.25</v>
      </c>
      <c r="L348" s="117">
        <v>67.5</v>
      </c>
      <c r="M348" s="117">
        <v>0.99939</v>
      </c>
    </row>
    <row r="349" spans="1:13">
      <c r="A349" s="65">
        <v>340</v>
      </c>
      <c r="B349" s="117" t="s">
        <v>121</v>
      </c>
      <c r="C349" s="120">
        <v>90.55</v>
      </c>
      <c r="D349" s="118">
        <v>90.216666666666654</v>
      </c>
      <c r="E349" s="118">
        <v>89.583333333333314</v>
      </c>
      <c r="F349" s="118">
        <v>88.61666666666666</v>
      </c>
      <c r="G349" s="118">
        <v>87.98333333333332</v>
      </c>
      <c r="H349" s="118">
        <v>91.183333333333309</v>
      </c>
      <c r="I349" s="118">
        <v>91.816666666666663</v>
      </c>
      <c r="J349" s="118">
        <v>92.783333333333303</v>
      </c>
      <c r="K349" s="117">
        <v>90.85</v>
      </c>
      <c r="L349" s="117">
        <v>89.25</v>
      </c>
      <c r="M349" s="117">
        <v>15.03387</v>
      </c>
    </row>
    <row r="350" spans="1:13">
      <c r="A350" s="65">
        <v>341</v>
      </c>
      <c r="B350" s="117" t="s">
        <v>122</v>
      </c>
      <c r="C350" s="120">
        <v>142.80000000000001</v>
      </c>
      <c r="D350" s="118">
        <v>142.9</v>
      </c>
      <c r="E350" s="118">
        <v>141.9</v>
      </c>
      <c r="F350" s="118">
        <v>141</v>
      </c>
      <c r="G350" s="118">
        <v>140</v>
      </c>
      <c r="H350" s="118">
        <v>143.80000000000001</v>
      </c>
      <c r="I350" s="118">
        <v>144.80000000000001</v>
      </c>
      <c r="J350" s="118">
        <v>145.70000000000002</v>
      </c>
      <c r="K350" s="117">
        <v>143.9</v>
      </c>
      <c r="L350" s="117">
        <v>142</v>
      </c>
      <c r="M350" s="117">
        <v>58.953609999999998</v>
      </c>
    </row>
    <row r="351" spans="1:13">
      <c r="A351" s="65">
        <v>342</v>
      </c>
      <c r="B351" s="117" t="s">
        <v>1277</v>
      </c>
      <c r="C351" s="120">
        <v>447.75</v>
      </c>
      <c r="D351" s="118">
        <v>446.2166666666667</v>
      </c>
      <c r="E351" s="118">
        <v>442.63333333333338</v>
      </c>
      <c r="F351" s="118">
        <v>437.51666666666671</v>
      </c>
      <c r="G351" s="118">
        <v>433.93333333333339</v>
      </c>
      <c r="H351" s="118">
        <v>451.33333333333337</v>
      </c>
      <c r="I351" s="118">
        <v>454.91666666666663</v>
      </c>
      <c r="J351" s="118">
        <v>460.03333333333336</v>
      </c>
      <c r="K351" s="117">
        <v>449.8</v>
      </c>
      <c r="L351" s="117">
        <v>441.1</v>
      </c>
      <c r="M351" s="117">
        <v>3.7452700000000001</v>
      </c>
    </row>
    <row r="352" spans="1:13">
      <c r="A352" s="65">
        <v>343</v>
      </c>
      <c r="B352" s="117" t="s">
        <v>123</v>
      </c>
      <c r="C352" s="120">
        <v>3684.8</v>
      </c>
      <c r="D352" s="118">
        <v>3702.7666666666664</v>
      </c>
      <c r="E352" s="118">
        <v>3645.5333333333328</v>
      </c>
      <c r="F352" s="118">
        <v>3606.2666666666664</v>
      </c>
      <c r="G352" s="118">
        <v>3549.0333333333328</v>
      </c>
      <c r="H352" s="118">
        <v>3742.0333333333328</v>
      </c>
      <c r="I352" s="118">
        <v>3799.2666666666664</v>
      </c>
      <c r="J352" s="118">
        <v>3838.5333333333328</v>
      </c>
      <c r="K352" s="117">
        <v>3760</v>
      </c>
      <c r="L352" s="117">
        <v>3663.5</v>
      </c>
      <c r="M352" s="117">
        <v>0.66635</v>
      </c>
    </row>
    <row r="353" spans="1:13">
      <c r="A353" s="65">
        <v>344</v>
      </c>
      <c r="B353" s="117" t="s">
        <v>205</v>
      </c>
      <c r="C353" s="120">
        <v>170.5</v>
      </c>
      <c r="D353" s="118">
        <v>171.1</v>
      </c>
      <c r="E353" s="118">
        <v>169.45</v>
      </c>
      <c r="F353" s="118">
        <v>168.4</v>
      </c>
      <c r="G353" s="118">
        <v>166.75</v>
      </c>
      <c r="H353" s="118">
        <v>172.14999999999998</v>
      </c>
      <c r="I353" s="118">
        <v>173.8</v>
      </c>
      <c r="J353" s="118">
        <v>174.84999999999997</v>
      </c>
      <c r="K353" s="117">
        <v>172.75</v>
      </c>
      <c r="L353" s="117">
        <v>170.05</v>
      </c>
      <c r="M353" s="117">
        <v>4.0853799999999998</v>
      </c>
    </row>
    <row r="354" spans="1:13">
      <c r="A354" s="65">
        <v>345</v>
      </c>
      <c r="B354" s="117" t="s">
        <v>1283</v>
      </c>
      <c r="C354" s="120">
        <v>213.5</v>
      </c>
      <c r="D354" s="118">
        <v>213.65</v>
      </c>
      <c r="E354" s="118">
        <v>212.95000000000002</v>
      </c>
      <c r="F354" s="118">
        <v>212.4</v>
      </c>
      <c r="G354" s="118">
        <v>211.70000000000002</v>
      </c>
      <c r="H354" s="118">
        <v>214.20000000000002</v>
      </c>
      <c r="I354" s="118">
        <v>214.9</v>
      </c>
      <c r="J354" s="118">
        <v>215.45000000000002</v>
      </c>
      <c r="K354" s="117">
        <v>214.35</v>
      </c>
      <c r="L354" s="117">
        <v>213.1</v>
      </c>
      <c r="M354" s="117">
        <v>1.7845899999999999</v>
      </c>
    </row>
    <row r="355" spans="1:13">
      <c r="A355" s="65">
        <v>346</v>
      </c>
      <c r="B355" s="117" t="s">
        <v>124</v>
      </c>
      <c r="C355" s="120">
        <v>144.35</v>
      </c>
      <c r="D355" s="118">
        <v>144.80000000000001</v>
      </c>
      <c r="E355" s="118">
        <v>143.60000000000002</v>
      </c>
      <c r="F355" s="118">
        <v>142.85000000000002</v>
      </c>
      <c r="G355" s="118">
        <v>141.65000000000003</v>
      </c>
      <c r="H355" s="118">
        <v>145.55000000000001</v>
      </c>
      <c r="I355" s="118">
        <v>146.75</v>
      </c>
      <c r="J355" s="118">
        <v>147.5</v>
      </c>
      <c r="K355" s="117">
        <v>146</v>
      </c>
      <c r="L355" s="117">
        <v>144.05000000000001</v>
      </c>
      <c r="M355" s="117">
        <v>41.133510000000001</v>
      </c>
    </row>
    <row r="356" spans="1:13">
      <c r="A356" s="65">
        <v>347</v>
      </c>
      <c r="B356" s="117" t="s">
        <v>125</v>
      </c>
      <c r="C356" s="120">
        <v>93.7</v>
      </c>
      <c r="D356" s="118">
        <v>93.366666666666674</v>
      </c>
      <c r="E356" s="118">
        <v>92.133333333333354</v>
      </c>
      <c r="F356" s="118">
        <v>90.566666666666677</v>
      </c>
      <c r="G356" s="118">
        <v>89.333333333333357</v>
      </c>
      <c r="H356" s="118">
        <v>94.933333333333351</v>
      </c>
      <c r="I356" s="118">
        <v>96.166666666666671</v>
      </c>
      <c r="J356" s="118">
        <v>97.733333333333348</v>
      </c>
      <c r="K356" s="117">
        <v>94.6</v>
      </c>
      <c r="L356" s="117">
        <v>91.8</v>
      </c>
      <c r="M356" s="117">
        <v>31.544889999999999</v>
      </c>
    </row>
    <row r="357" spans="1:13">
      <c r="A357" s="65">
        <v>348</v>
      </c>
      <c r="B357" s="117" t="s">
        <v>314</v>
      </c>
      <c r="C357" s="120">
        <v>74.400000000000006</v>
      </c>
      <c r="D357" s="118">
        <v>75.11666666666666</v>
      </c>
      <c r="E357" s="118">
        <v>73.433333333333323</v>
      </c>
      <c r="F357" s="118">
        <v>72.466666666666669</v>
      </c>
      <c r="G357" s="118">
        <v>70.783333333333331</v>
      </c>
      <c r="H357" s="118">
        <v>76.083333333333314</v>
      </c>
      <c r="I357" s="118">
        <v>77.766666666666652</v>
      </c>
      <c r="J357" s="118">
        <v>78.733333333333306</v>
      </c>
      <c r="K357" s="117">
        <v>76.8</v>
      </c>
      <c r="L357" s="117">
        <v>74.150000000000006</v>
      </c>
      <c r="M357" s="117">
        <v>0.18795999999999999</v>
      </c>
    </row>
    <row r="358" spans="1:13">
      <c r="A358" s="65">
        <v>349</v>
      </c>
      <c r="B358" s="117" t="s">
        <v>229</v>
      </c>
      <c r="C358" s="120">
        <v>22590.55</v>
      </c>
      <c r="D358" s="118">
        <v>22696.483333333334</v>
      </c>
      <c r="E358" s="118">
        <v>22309.066666666666</v>
      </c>
      <c r="F358" s="118">
        <v>22027.583333333332</v>
      </c>
      <c r="G358" s="118">
        <v>21640.166666666664</v>
      </c>
      <c r="H358" s="118">
        <v>22977.966666666667</v>
      </c>
      <c r="I358" s="118">
        <v>23365.383333333331</v>
      </c>
      <c r="J358" s="118">
        <v>23646.866666666669</v>
      </c>
      <c r="K358" s="117">
        <v>23083.9</v>
      </c>
      <c r="L358" s="117">
        <v>22415</v>
      </c>
      <c r="M358" s="117">
        <v>1.4108099999999999</v>
      </c>
    </row>
    <row r="359" spans="1:13">
      <c r="A359" s="65">
        <v>350</v>
      </c>
      <c r="B359" s="117" t="s">
        <v>1309</v>
      </c>
      <c r="C359" s="120">
        <v>237.35</v>
      </c>
      <c r="D359" s="118">
        <v>240.79999999999998</v>
      </c>
      <c r="E359" s="118">
        <v>231.64999999999998</v>
      </c>
      <c r="F359" s="118">
        <v>225.95</v>
      </c>
      <c r="G359" s="118">
        <v>216.79999999999998</v>
      </c>
      <c r="H359" s="118">
        <v>246.49999999999997</v>
      </c>
      <c r="I359" s="118">
        <v>255.65</v>
      </c>
      <c r="J359" s="118">
        <v>261.34999999999997</v>
      </c>
      <c r="K359" s="117">
        <v>249.95</v>
      </c>
      <c r="L359" s="117">
        <v>235.1</v>
      </c>
      <c r="M359" s="117">
        <v>2.6464500000000002</v>
      </c>
    </row>
    <row r="360" spans="1:13">
      <c r="A360" s="65">
        <v>351</v>
      </c>
      <c r="B360" s="117" t="s">
        <v>349</v>
      </c>
      <c r="C360" s="120">
        <v>76.5</v>
      </c>
      <c r="D360" s="118">
        <v>76.2</v>
      </c>
      <c r="E360" s="118">
        <v>74.7</v>
      </c>
      <c r="F360" s="118">
        <v>72.900000000000006</v>
      </c>
      <c r="G360" s="118">
        <v>71.400000000000006</v>
      </c>
      <c r="H360" s="118">
        <v>78</v>
      </c>
      <c r="I360" s="118">
        <v>79.5</v>
      </c>
      <c r="J360" s="118">
        <v>81.3</v>
      </c>
      <c r="K360" s="117">
        <v>77.7</v>
      </c>
      <c r="L360" s="117">
        <v>74.400000000000006</v>
      </c>
      <c r="M360" s="117">
        <v>77.463080000000005</v>
      </c>
    </row>
    <row r="361" spans="1:13">
      <c r="A361" s="65">
        <v>352</v>
      </c>
      <c r="B361" s="117" t="s">
        <v>207</v>
      </c>
      <c r="C361" s="120">
        <v>2339.15</v>
      </c>
      <c r="D361" s="118">
        <v>2314.7000000000003</v>
      </c>
      <c r="E361" s="118">
        <v>2285.4500000000007</v>
      </c>
      <c r="F361" s="118">
        <v>2231.7500000000005</v>
      </c>
      <c r="G361" s="118">
        <v>2202.5000000000009</v>
      </c>
      <c r="H361" s="118">
        <v>2368.4000000000005</v>
      </c>
      <c r="I361" s="118">
        <v>2397.6499999999996</v>
      </c>
      <c r="J361" s="118">
        <v>2451.3500000000004</v>
      </c>
      <c r="K361" s="117">
        <v>2343.9499999999998</v>
      </c>
      <c r="L361" s="117">
        <v>2261</v>
      </c>
      <c r="M361" s="117">
        <v>4.0751200000000001</v>
      </c>
    </row>
    <row r="362" spans="1:13">
      <c r="A362" s="65">
        <v>353</v>
      </c>
      <c r="B362" s="117" t="s">
        <v>1317</v>
      </c>
      <c r="C362" s="120">
        <v>544.85</v>
      </c>
      <c r="D362" s="118">
        <v>544.76666666666665</v>
      </c>
      <c r="E362" s="118">
        <v>538.63333333333333</v>
      </c>
      <c r="F362" s="118">
        <v>532.41666666666663</v>
      </c>
      <c r="G362" s="118">
        <v>526.2833333333333</v>
      </c>
      <c r="H362" s="118">
        <v>550.98333333333335</v>
      </c>
      <c r="I362" s="118">
        <v>557.11666666666656</v>
      </c>
      <c r="J362" s="118">
        <v>563.33333333333337</v>
      </c>
      <c r="K362" s="117">
        <v>550.9</v>
      </c>
      <c r="L362" s="117">
        <v>538.54999999999995</v>
      </c>
      <c r="M362" s="117">
        <v>1.7988900000000001</v>
      </c>
    </row>
    <row r="363" spans="1:13">
      <c r="A363" s="65">
        <v>354</v>
      </c>
      <c r="B363" s="117" t="s">
        <v>126</v>
      </c>
      <c r="C363" s="120">
        <v>222.95</v>
      </c>
      <c r="D363" s="118">
        <v>222.61666666666665</v>
      </c>
      <c r="E363" s="118">
        <v>218.3833333333333</v>
      </c>
      <c r="F363" s="118">
        <v>213.81666666666666</v>
      </c>
      <c r="G363" s="118">
        <v>209.58333333333331</v>
      </c>
      <c r="H363" s="118">
        <v>227.18333333333328</v>
      </c>
      <c r="I363" s="118">
        <v>231.41666666666663</v>
      </c>
      <c r="J363" s="118">
        <v>235.98333333333326</v>
      </c>
      <c r="K363" s="117">
        <v>226.85</v>
      </c>
      <c r="L363" s="117">
        <v>218.05</v>
      </c>
      <c r="M363" s="117">
        <v>81.084450000000004</v>
      </c>
    </row>
    <row r="364" spans="1:13">
      <c r="A364" s="65">
        <v>355</v>
      </c>
      <c r="B364" s="117" t="s">
        <v>127</v>
      </c>
      <c r="C364" s="120">
        <v>101.05</v>
      </c>
      <c r="D364" s="118">
        <v>102.23333333333335</v>
      </c>
      <c r="E364" s="118">
        <v>99.466666666666697</v>
      </c>
      <c r="F364" s="118">
        <v>97.883333333333354</v>
      </c>
      <c r="G364" s="118">
        <v>95.116666666666703</v>
      </c>
      <c r="H364" s="118">
        <v>103.81666666666669</v>
      </c>
      <c r="I364" s="118">
        <v>106.58333333333334</v>
      </c>
      <c r="J364" s="118">
        <v>108.16666666666669</v>
      </c>
      <c r="K364" s="117">
        <v>105</v>
      </c>
      <c r="L364" s="117">
        <v>100.65</v>
      </c>
      <c r="M364" s="117">
        <v>78.605310000000003</v>
      </c>
    </row>
    <row r="365" spans="1:13">
      <c r="A365" s="65">
        <v>356</v>
      </c>
      <c r="B365" s="117" t="s">
        <v>1320</v>
      </c>
      <c r="C365" s="120">
        <v>2706.55</v>
      </c>
      <c r="D365" s="118">
        <v>2694.3333333333335</v>
      </c>
      <c r="E365" s="118">
        <v>2668.666666666667</v>
      </c>
      <c r="F365" s="118">
        <v>2630.7833333333333</v>
      </c>
      <c r="G365" s="118">
        <v>2605.1166666666668</v>
      </c>
      <c r="H365" s="118">
        <v>2732.2166666666672</v>
      </c>
      <c r="I365" s="118">
        <v>2757.8833333333341</v>
      </c>
      <c r="J365" s="118">
        <v>2795.7666666666673</v>
      </c>
      <c r="K365" s="117">
        <v>2720</v>
      </c>
      <c r="L365" s="117">
        <v>2656.45</v>
      </c>
      <c r="M365" s="117">
        <v>0.32018999999999997</v>
      </c>
    </row>
    <row r="366" spans="1:13">
      <c r="A366" s="65">
        <v>357</v>
      </c>
      <c r="B366" s="117" t="s">
        <v>316</v>
      </c>
      <c r="C366" s="120">
        <v>16.649999999999999</v>
      </c>
      <c r="D366" s="118">
        <v>16.75</v>
      </c>
      <c r="E366" s="118">
        <v>16.45</v>
      </c>
      <c r="F366" s="118">
        <v>16.25</v>
      </c>
      <c r="G366" s="118">
        <v>15.95</v>
      </c>
      <c r="H366" s="118">
        <v>16.95</v>
      </c>
      <c r="I366" s="118">
        <v>17.249999999999996</v>
      </c>
      <c r="J366" s="118">
        <v>17.45</v>
      </c>
      <c r="K366" s="117">
        <v>17.05</v>
      </c>
      <c r="L366" s="117">
        <v>16.55</v>
      </c>
      <c r="M366" s="117">
        <v>2.8582900000000002</v>
      </c>
    </row>
    <row r="367" spans="1:13">
      <c r="A367" s="65">
        <v>358</v>
      </c>
      <c r="B367" s="117" t="s">
        <v>208</v>
      </c>
      <c r="C367" s="120">
        <v>9987.9500000000007</v>
      </c>
      <c r="D367" s="118">
        <v>9982.2833333333328</v>
      </c>
      <c r="E367" s="118">
        <v>9914.5666666666657</v>
      </c>
      <c r="F367" s="118">
        <v>9841.1833333333325</v>
      </c>
      <c r="G367" s="118">
        <v>9773.4666666666653</v>
      </c>
      <c r="H367" s="118">
        <v>10055.666666666666</v>
      </c>
      <c r="I367" s="118">
        <v>10123.383333333333</v>
      </c>
      <c r="J367" s="118">
        <v>10196.766666666666</v>
      </c>
      <c r="K367" s="117">
        <v>10050</v>
      </c>
      <c r="L367" s="117">
        <v>9908.9</v>
      </c>
      <c r="M367" s="117">
        <v>8.1300000000000001E-3</v>
      </c>
    </row>
    <row r="368" spans="1:13">
      <c r="A368" s="65">
        <v>359</v>
      </c>
      <c r="B368" s="117" t="s">
        <v>1328</v>
      </c>
      <c r="C368" s="120">
        <v>599.04999999999995</v>
      </c>
      <c r="D368" s="118">
        <v>591.43333333333328</v>
      </c>
      <c r="E368" s="118">
        <v>580.96666666666658</v>
      </c>
      <c r="F368" s="118">
        <v>562.88333333333333</v>
      </c>
      <c r="G368" s="118">
        <v>552.41666666666663</v>
      </c>
      <c r="H368" s="118">
        <v>609.51666666666654</v>
      </c>
      <c r="I368" s="118">
        <v>619.98333333333323</v>
      </c>
      <c r="J368" s="118">
        <v>638.06666666666649</v>
      </c>
      <c r="K368" s="117">
        <v>601.9</v>
      </c>
      <c r="L368" s="117">
        <v>573.35</v>
      </c>
      <c r="M368" s="117">
        <v>0.19957</v>
      </c>
    </row>
    <row r="369" spans="1:13">
      <c r="A369" s="65">
        <v>360</v>
      </c>
      <c r="B369" s="117" t="s">
        <v>206</v>
      </c>
      <c r="C369" s="120">
        <v>1152.8</v>
      </c>
      <c r="D369" s="118">
        <v>1155.25</v>
      </c>
      <c r="E369" s="118">
        <v>1143</v>
      </c>
      <c r="F369" s="118">
        <v>1133.2</v>
      </c>
      <c r="G369" s="118">
        <v>1120.95</v>
      </c>
      <c r="H369" s="118">
        <v>1165.05</v>
      </c>
      <c r="I369" s="118">
        <v>1177.3</v>
      </c>
      <c r="J369" s="118">
        <v>1187.0999999999999</v>
      </c>
      <c r="K369" s="117">
        <v>1167.5</v>
      </c>
      <c r="L369" s="117">
        <v>1145.45</v>
      </c>
      <c r="M369" s="117">
        <v>5.5306699999999998</v>
      </c>
    </row>
    <row r="370" spans="1:13">
      <c r="A370" s="65">
        <v>361</v>
      </c>
      <c r="B370" s="117" t="s">
        <v>1331</v>
      </c>
      <c r="C370" s="120">
        <v>863.5</v>
      </c>
      <c r="D370" s="118">
        <v>858.4</v>
      </c>
      <c r="E370" s="118">
        <v>851.84999999999991</v>
      </c>
      <c r="F370" s="118">
        <v>840.19999999999993</v>
      </c>
      <c r="G370" s="118">
        <v>833.64999999999986</v>
      </c>
      <c r="H370" s="118">
        <v>870.05</v>
      </c>
      <c r="I370" s="118">
        <v>876.59999999999991</v>
      </c>
      <c r="J370" s="118">
        <v>888.25</v>
      </c>
      <c r="K370" s="117">
        <v>864.95</v>
      </c>
      <c r="L370" s="117">
        <v>846.75</v>
      </c>
      <c r="M370" s="117">
        <v>0.37109999999999999</v>
      </c>
    </row>
    <row r="371" spans="1:13">
      <c r="A371" s="65">
        <v>362</v>
      </c>
      <c r="B371" s="117" t="s">
        <v>128</v>
      </c>
      <c r="C371" s="120">
        <v>78.599999999999994</v>
      </c>
      <c r="D371" s="118">
        <v>79.133333333333326</v>
      </c>
      <c r="E371" s="118">
        <v>77.766666666666652</v>
      </c>
      <c r="F371" s="118">
        <v>76.933333333333323</v>
      </c>
      <c r="G371" s="118">
        <v>75.566666666666649</v>
      </c>
      <c r="H371" s="118">
        <v>79.966666666666654</v>
      </c>
      <c r="I371" s="118">
        <v>81.333333333333329</v>
      </c>
      <c r="J371" s="118">
        <v>82.166666666666657</v>
      </c>
      <c r="K371" s="117">
        <v>80.5</v>
      </c>
      <c r="L371" s="117">
        <v>78.3</v>
      </c>
      <c r="M371" s="117">
        <v>173.46422999999999</v>
      </c>
    </row>
    <row r="372" spans="1:13">
      <c r="A372" s="65">
        <v>363</v>
      </c>
      <c r="B372" s="117" t="s">
        <v>1926</v>
      </c>
      <c r="C372" s="120">
        <v>878.5</v>
      </c>
      <c r="D372" s="118">
        <v>878.7833333333333</v>
      </c>
      <c r="E372" s="118">
        <v>870.96666666666658</v>
      </c>
      <c r="F372" s="118">
        <v>863.43333333333328</v>
      </c>
      <c r="G372" s="118">
        <v>855.61666666666656</v>
      </c>
      <c r="H372" s="118">
        <v>886.31666666666661</v>
      </c>
      <c r="I372" s="118">
        <v>894.13333333333321</v>
      </c>
      <c r="J372" s="118">
        <v>901.66666666666663</v>
      </c>
      <c r="K372" s="117">
        <v>886.6</v>
      </c>
      <c r="L372" s="117">
        <v>871.25</v>
      </c>
      <c r="M372" s="117">
        <v>0.51212000000000002</v>
      </c>
    </row>
    <row r="373" spans="1:13">
      <c r="A373" s="65">
        <v>364</v>
      </c>
      <c r="B373" s="117" t="s">
        <v>1338</v>
      </c>
      <c r="C373" s="120">
        <v>150.25</v>
      </c>
      <c r="D373" s="118">
        <v>148.85</v>
      </c>
      <c r="E373" s="118">
        <v>146.69999999999999</v>
      </c>
      <c r="F373" s="118">
        <v>143.15</v>
      </c>
      <c r="G373" s="118">
        <v>141</v>
      </c>
      <c r="H373" s="118">
        <v>152.39999999999998</v>
      </c>
      <c r="I373" s="118">
        <v>154.55000000000001</v>
      </c>
      <c r="J373" s="118">
        <v>158.09999999999997</v>
      </c>
      <c r="K373" s="117">
        <v>151</v>
      </c>
      <c r="L373" s="117">
        <v>145.30000000000001</v>
      </c>
      <c r="M373" s="117">
        <v>0.40566999999999998</v>
      </c>
    </row>
    <row r="374" spans="1:13">
      <c r="A374" s="65">
        <v>365</v>
      </c>
      <c r="B374" s="117" t="s">
        <v>129</v>
      </c>
      <c r="C374" s="120">
        <v>189.7</v>
      </c>
      <c r="D374" s="118">
        <v>189.81666666666669</v>
      </c>
      <c r="E374" s="118">
        <v>188.38333333333338</v>
      </c>
      <c r="F374" s="118">
        <v>187.06666666666669</v>
      </c>
      <c r="G374" s="118">
        <v>185.63333333333338</v>
      </c>
      <c r="H374" s="118">
        <v>191.13333333333338</v>
      </c>
      <c r="I374" s="118">
        <v>192.56666666666672</v>
      </c>
      <c r="J374" s="118">
        <v>193.88333333333338</v>
      </c>
      <c r="K374" s="117">
        <v>191.25</v>
      </c>
      <c r="L374" s="117">
        <v>188.5</v>
      </c>
      <c r="M374" s="117">
        <v>20.123190000000001</v>
      </c>
    </row>
    <row r="375" spans="1:13">
      <c r="A375" s="65">
        <v>366</v>
      </c>
      <c r="B375" s="117" t="s">
        <v>1349</v>
      </c>
      <c r="C375" s="120">
        <v>132.69999999999999</v>
      </c>
      <c r="D375" s="118">
        <v>135.04999999999998</v>
      </c>
      <c r="E375" s="118">
        <v>128.14999999999998</v>
      </c>
      <c r="F375" s="118">
        <v>123.6</v>
      </c>
      <c r="G375" s="118">
        <v>116.69999999999999</v>
      </c>
      <c r="H375" s="118">
        <v>139.59999999999997</v>
      </c>
      <c r="I375" s="118">
        <v>146.5</v>
      </c>
      <c r="J375" s="118">
        <v>151.04999999999995</v>
      </c>
      <c r="K375" s="117">
        <v>141.94999999999999</v>
      </c>
      <c r="L375" s="117">
        <v>130.5</v>
      </c>
      <c r="M375" s="117">
        <v>51.639290000000003</v>
      </c>
    </row>
    <row r="376" spans="1:13">
      <c r="A376" s="65">
        <v>367</v>
      </c>
      <c r="B376" s="117" t="s">
        <v>1361</v>
      </c>
      <c r="C376" s="120">
        <v>214.35</v>
      </c>
      <c r="D376" s="118">
        <v>211.9</v>
      </c>
      <c r="E376" s="118">
        <v>207.8</v>
      </c>
      <c r="F376" s="118">
        <v>201.25</v>
      </c>
      <c r="G376" s="118">
        <v>197.15</v>
      </c>
      <c r="H376" s="118">
        <v>218.45000000000002</v>
      </c>
      <c r="I376" s="118">
        <v>222.54999999999998</v>
      </c>
      <c r="J376" s="118">
        <v>229.10000000000002</v>
      </c>
      <c r="K376" s="117">
        <v>216</v>
      </c>
      <c r="L376" s="117">
        <v>205.35</v>
      </c>
      <c r="M376" s="117">
        <v>3.5439400000000001</v>
      </c>
    </row>
    <row r="377" spans="1:13">
      <c r="A377" s="65">
        <v>368</v>
      </c>
      <c r="B377" s="117" t="s">
        <v>2630</v>
      </c>
      <c r="C377" s="120">
        <v>81.45</v>
      </c>
      <c r="D377" s="118">
        <v>81.400000000000006</v>
      </c>
      <c r="E377" s="118">
        <v>79.700000000000017</v>
      </c>
      <c r="F377" s="118">
        <v>77.950000000000017</v>
      </c>
      <c r="G377" s="118">
        <v>76.250000000000028</v>
      </c>
      <c r="H377" s="118">
        <v>83.15</v>
      </c>
      <c r="I377" s="118">
        <v>84.85</v>
      </c>
      <c r="J377" s="118">
        <v>86.6</v>
      </c>
      <c r="K377" s="117">
        <v>83.1</v>
      </c>
      <c r="L377" s="117">
        <v>79.650000000000006</v>
      </c>
      <c r="M377" s="117">
        <v>1.8609899999999999</v>
      </c>
    </row>
    <row r="378" spans="1:13">
      <c r="A378" s="65">
        <v>369</v>
      </c>
      <c r="B378" s="117" t="s">
        <v>130</v>
      </c>
      <c r="C378" s="120">
        <v>84.45</v>
      </c>
      <c r="D378" s="118">
        <v>85.083333333333329</v>
      </c>
      <c r="E378" s="118">
        <v>83.466666666666654</v>
      </c>
      <c r="F378" s="118">
        <v>82.48333333333332</v>
      </c>
      <c r="G378" s="118">
        <v>80.866666666666646</v>
      </c>
      <c r="H378" s="118">
        <v>86.066666666666663</v>
      </c>
      <c r="I378" s="118">
        <v>87.683333333333337</v>
      </c>
      <c r="J378" s="118">
        <v>88.666666666666671</v>
      </c>
      <c r="K378" s="117">
        <v>86.7</v>
      </c>
      <c r="L378" s="117">
        <v>84.1</v>
      </c>
      <c r="M378" s="117">
        <v>9.5883400000000005</v>
      </c>
    </row>
    <row r="379" spans="1:13">
      <c r="A379" s="65">
        <v>370</v>
      </c>
      <c r="B379" s="117" t="s">
        <v>1368</v>
      </c>
      <c r="C379" s="120">
        <v>1598.65</v>
      </c>
      <c r="D379" s="118">
        <v>1602</v>
      </c>
      <c r="E379" s="118">
        <v>1586.75</v>
      </c>
      <c r="F379" s="118">
        <v>1574.85</v>
      </c>
      <c r="G379" s="118">
        <v>1559.6</v>
      </c>
      <c r="H379" s="118">
        <v>1613.9</v>
      </c>
      <c r="I379" s="118">
        <v>1629.15</v>
      </c>
      <c r="J379" s="118">
        <v>1641.0500000000002</v>
      </c>
      <c r="K379" s="117">
        <v>1617.25</v>
      </c>
      <c r="L379" s="117">
        <v>1590.1</v>
      </c>
      <c r="M379" s="117">
        <v>3.1393900000000001</v>
      </c>
    </row>
    <row r="380" spans="1:13">
      <c r="A380" s="65">
        <v>371</v>
      </c>
      <c r="B380" s="117" t="s">
        <v>1855</v>
      </c>
      <c r="C380" s="120">
        <v>653.4</v>
      </c>
      <c r="D380" s="118">
        <v>673.01666666666665</v>
      </c>
      <c r="E380" s="118">
        <v>625.93333333333328</v>
      </c>
      <c r="F380" s="118">
        <v>598.46666666666658</v>
      </c>
      <c r="G380" s="118">
        <v>551.38333333333321</v>
      </c>
      <c r="H380" s="118">
        <v>700.48333333333335</v>
      </c>
      <c r="I380" s="118">
        <v>747.56666666666683</v>
      </c>
      <c r="J380" s="118">
        <v>775.03333333333342</v>
      </c>
      <c r="K380" s="117">
        <v>720.1</v>
      </c>
      <c r="L380" s="117">
        <v>645.54999999999995</v>
      </c>
      <c r="M380" s="117">
        <v>1.25325</v>
      </c>
    </row>
    <row r="381" spans="1:13">
      <c r="A381" s="65">
        <v>372</v>
      </c>
      <c r="B381" s="117" t="s">
        <v>1369</v>
      </c>
      <c r="C381" s="120">
        <v>413.25</v>
      </c>
      <c r="D381" s="118">
        <v>409.45</v>
      </c>
      <c r="E381" s="118">
        <v>403.9</v>
      </c>
      <c r="F381" s="118">
        <v>394.55</v>
      </c>
      <c r="G381" s="118">
        <v>389</v>
      </c>
      <c r="H381" s="118">
        <v>418.79999999999995</v>
      </c>
      <c r="I381" s="118">
        <v>424.35</v>
      </c>
      <c r="J381" s="118">
        <v>433.69999999999993</v>
      </c>
      <c r="K381" s="117">
        <v>415</v>
      </c>
      <c r="L381" s="117">
        <v>400.1</v>
      </c>
      <c r="M381" s="117">
        <v>4.6169599999999997</v>
      </c>
    </row>
    <row r="382" spans="1:13">
      <c r="A382" s="65">
        <v>373</v>
      </c>
      <c r="B382" s="117" t="s">
        <v>1371</v>
      </c>
      <c r="C382" s="120">
        <v>120.1</v>
      </c>
      <c r="D382" s="118">
        <v>120.3</v>
      </c>
      <c r="E382" s="118">
        <v>119.6</v>
      </c>
      <c r="F382" s="118">
        <v>119.1</v>
      </c>
      <c r="G382" s="118">
        <v>118.39999999999999</v>
      </c>
      <c r="H382" s="118">
        <v>120.8</v>
      </c>
      <c r="I382" s="118">
        <v>121.50000000000001</v>
      </c>
      <c r="J382" s="118">
        <v>122</v>
      </c>
      <c r="K382" s="117">
        <v>121</v>
      </c>
      <c r="L382" s="117">
        <v>119.8</v>
      </c>
      <c r="M382" s="117">
        <v>2.6350099999999999</v>
      </c>
    </row>
    <row r="383" spans="1:13">
      <c r="A383" s="65">
        <v>374</v>
      </c>
      <c r="B383" s="117" t="s">
        <v>1373</v>
      </c>
      <c r="C383" s="120">
        <v>584.25</v>
      </c>
      <c r="D383" s="118">
        <v>583.19999999999993</v>
      </c>
      <c r="E383" s="118">
        <v>576.54999999999984</v>
      </c>
      <c r="F383" s="118">
        <v>568.84999999999991</v>
      </c>
      <c r="G383" s="118">
        <v>562.19999999999982</v>
      </c>
      <c r="H383" s="118">
        <v>590.89999999999986</v>
      </c>
      <c r="I383" s="118">
        <v>597.54999999999995</v>
      </c>
      <c r="J383" s="118">
        <v>605.24999999999989</v>
      </c>
      <c r="K383" s="117">
        <v>589.85</v>
      </c>
      <c r="L383" s="117">
        <v>575.5</v>
      </c>
      <c r="M383" s="117">
        <v>0.93508000000000002</v>
      </c>
    </row>
    <row r="384" spans="1:13">
      <c r="A384" s="65">
        <v>375</v>
      </c>
      <c r="B384" s="117" t="s">
        <v>1375</v>
      </c>
      <c r="C384" s="120">
        <v>167.45</v>
      </c>
      <c r="D384" s="118">
        <v>167.81666666666669</v>
      </c>
      <c r="E384" s="118">
        <v>165.73333333333338</v>
      </c>
      <c r="F384" s="118">
        <v>164.01666666666668</v>
      </c>
      <c r="G384" s="118">
        <v>161.93333333333337</v>
      </c>
      <c r="H384" s="118">
        <v>169.53333333333339</v>
      </c>
      <c r="I384" s="118">
        <v>171.6166666666667</v>
      </c>
      <c r="J384" s="118">
        <v>173.3333333333334</v>
      </c>
      <c r="K384" s="117">
        <v>169.9</v>
      </c>
      <c r="L384" s="117">
        <v>166.1</v>
      </c>
      <c r="M384" s="117">
        <v>1.09575</v>
      </c>
    </row>
    <row r="385" spans="1:13">
      <c r="A385" s="65">
        <v>376</v>
      </c>
      <c r="B385" s="117" t="s">
        <v>212</v>
      </c>
      <c r="C385" s="120">
        <v>602.1</v>
      </c>
      <c r="D385" s="118">
        <v>603.23333333333323</v>
      </c>
      <c r="E385" s="118">
        <v>595.96666666666647</v>
      </c>
      <c r="F385" s="118">
        <v>589.83333333333326</v>
      </c>
      <c r="G385" s="118">
        <v>582.56666666666649</v>
      </c>
      <c r="H385" s="118">
        <v>609.36666666666645</v>
      </c>
      <c r="I385" s="118">
        <v>616.6333333333331</v>
      </c>
      <c r="J385" s="118">
        <v>622.76666666666642</v>
      </c>
      <c r="K385" s="117">
        <v>610.5</v>
      </c>
      <c r="L385" s="117">
        <v>597.1</v>
      </c>
      <c r="M385" s="117">
        <v>1.9384300000000001</v>
      </c>
    </row>
    <row r="386" spans="1:13">
      <c r="A386" s="65">
        <v>377</v>
      </c>
      <c r="B386" s="117" t="s">
        <v>1380</v>
      </c>
      <c r="C386" s="120">
        <v>249.75</v>
      </c>
      <c r="D386" s="118">
        <v>251.81666666666669</v>
      </c>
      <c r="E386" s="118">
        <v>244.63333333333338</v>
      </c>
      <c r="F386" s="118">
        <v>239.51666666666668</v>
      </c>
      <c r="G386" s="118">
        <v>232.33333333333337</v>
      </c>
      <c r="H386" s="118">
        <v>256.93333333333339</v>
      </c>
      <c r="I386" s="118">
        <v>264.11666666666673</v>
      </c>
      <c r="J386" s="118">
        <v>269.23333333333341</v>
      </c>
      <c r="K386" s="117">
        <v>259</v>
      </c>
      <c r="L386" s="117">
        <v>246.7</v>
      </c>
      <c r="M386" s="117">
        <v>0.20005000000000001</v>
      </c>
    </row>
    <row r="387" spans="1:13">
      <c r="A387" s="65">
        <v>378</v>
      </c>
      <c r="B387" s="117" t="s">
        <v>1390</v>
      </c>
      <c r="C387" s="120">
        <v>812.85</v>
      </c>
      <c r="D387" s="118">
        <v>813.7833333333333</v>
      </c>
      <c r="E387" s="118">
        <v>803.56666666666661</v>
      </c>
      <c r="F387" s="118">
        <v>794.2833333333333</v>
      </c>
      <c r="G387" s="118">
        <v>784.06666666666661</v>
      </c>
      <c r="H387" s="118">
        <v>823.06666666666661</v>
      </c>
      <c r="I387" s="118">
        <v>833.2833333333333</v>
      </c>
      <c r="J387" s="118">
        <v>842.56666666666661</v>
      </c>
      <c r="K387" s="117">
        <v>824</v>
      </c>
      <c r="L387" s="117">
        <v>804.5</v>
      </c>
      <c r="M387" s="117">
        <v>12.427060000000001</v>
      </c>
    </row>
    <row r="388" spans="1:13">
      <c r="A388" s="65">
        <v>379</v>
      </c>
      <c r="B388" s="117" t="s">
        <v>1887</v>
      </c>
      <c r="C388" s="120">
        <v>575.1</v>
      </c>
      <c r="D388" s="118">
        <v>578.43333333333339</v>
      </c>
      <c r="E388" s="118">
        <v>567.91666666666674</v>
      </c>
      <c r="F388" s="118">
        <v>560.73333333333335</v>
      </c>
      <c r="G388" s="118">
        <v>550.2166666666667</v>
      </c>
      <c r="H388" s="118">
        <v>585.61666666666679</v>
      </c>
      <c r="I388" s="118">
        <v>596.13333333333344</v>
      </c>
      <c r="J388" s="118">
        <v>603.31666666666683</v>
      </c>
      <c r="K388" s="117">
        <v>588.95000000000005</v>
      </c>
      <c r="L388" s="117">
        <v>571.25</v>
      </c>
      <c r="M388" s="117">
        <v>16.188770000000002</v>
      </c>
    </row>
    <row r="389" spans="1:13">
      <c r="A389" s="65">
        <v>380</v>
      </c>
      <c r="B389" s="117" t="s">
        <v>1394</v>
      </c>
      <c r="C389" s="120">
        <v>63.1</v>
      </c>
      <c r="D389" s="118">
        <v>63.066666666666663</v>
      </c>
      <c r="E389" s="118">
        <v>62.283333333333324</v>
      </c>
      <c r="F389" s="118">
        <v>61.466666666666661</v>
      </c>
      <c r="G389" s="118">
        <v>60.683333333333323</v>
      </c>
      <c r="H389" s="118">
        <v>63.883333333333326</v>
      </c>
      <c r="I389" s="118">
        <v>64.666666666666657</v>
      </c>
      <c r="J389" s="118">
        <v>65.48333333333332</v>
      </c>
      <c r="K389" s="117">
        <v>63.85</v>
      </c>
      <c r="L389" s="117">
        <v>62.25</v>
      </c>
      <c r="M389" s="117">
        <v>6.6557399999999998</v>
      </c>
    </row>
    <row r="390" spans="1:13">
      <c r="A390" s="65">
        <v>381</v>
      </c>
      <c r="B390" s="117" t="s">
        <v>131</v>
      </c>
      <c r="C390" s="120">
        <v>13.35</v>
      </c>
      <c r="D390" s="118">
        <v>13.216666666666667</v>
      </c>
      <c r="E390" s="118">
        <v>12.983333333333334</v>
      </c>
      <c r="F390" s="118">
        <v>12.616666666666667</v>
      </c>
      <c r="G390" s="118">
        <v>12.383333333333335</v>
      </c>
      <c r="H390" s="118">
        <v>13.583333333333334</v>
      </c>
      <c r="I390" s="118">
        <v>13.816666666666665</v>
      </c>
      <c r="J390" s="118">
        <v>14.183333333333334</v>
      </c>
      <c r="K390" s="117">
        <v>13.45</v>
      </c>
      <c r="L390" s="117">
        <v>12.85</v>
      </c>
      <c r="M390" s="117">
        <v>599.54052000000001</v>
      </c>
    </row>
    <row r="391" spans="1:13">
      <c r="A391" s="65">
        <v>382</v>
      </c>
      <c r="B391" s="117" t="s">
        <v>132</v>
      </c>
      <c r="C391" s="120">
        <v>122.95</v>
      </c>
      <c r="D391" s="118">
        <v>122.39999999999999</v>
      </c>
      <c r="E391" s="118">
        <v>120.84999999999998</v>
      </c>
      <c r="F391" s="118">
        <v>118.74999999999999</v>
      </c>
      <c r="G391" s="118">
        <v>117.19999999999997</v>
      </c>
      <c r="H391" s="118">
        <v>124.49999999999999</v>
      </c>
      <c r="I391" s="118">
        <v>126.05</v>
      </c>
      <c r="J391" s="118">
        <v>128.14999999999998</v>
      </c>
      <c r="K391" s="117">
        <v>123.95</v>
      </c>
      <c r="L391" s="117">
        <v>120.3</v>
      </c>
      <c r="M391" s="117">
        <v>45.06861</v>
      </c>
    </row>
    <row r="392" spans="1:13">
      <c r="A392" s="65">
        <v>383</v>
      </c>
      <c r="B392" s="117" t="s">
        <v>1396</v>
      </c>
      <c r="C392" s="120">
        <v>78.849999999999994</v>
      </c>
      <c r="D392" s="118">
        <v>78.350000000000009</v>
      </c>
      <c r="E392" s="118">
        <v>76.450000000000017</v>
      </c>
      <c r="F392" s="118">
        <v>74.050000000000011</v>
      </c>
      <c r="G392" s="118">
        <v>72.15000000000002</v>
      </c>
      <c r="H392" s="118">
        <v>80.750000000000014</v>
      </c>
      <c r="I392" s="118">
        <v>82.65000000000002</v>
      </c>
      <c r="J392" s="118">
        <v>85.050000000000011</v>
      </c>
      <c r="K392" s="117">
        <v>80.25</v>
      </c>
      <c r="L392" s="117">
        <v>75.95</v>
      </c>
      <c r="M392" s="117">
        <v>4.1943799999999998</v>
      </c>
    </row>
    <row r="393" spans="1:13">
      <c r="A393" s="65">
        <v>384</v>
      </c>
      <c r="B393" s="117" t="s">
        <v>1398</v>
      </c>
      <c r="C393" s="120">
        <v>742.3</v>
      </c>
      <c r="D393" s="118">
        <v>741.94999999999993</v>
      </c>
      <c r="E393" s="118">
        <v>736.34999999999991</v>
      </c>
      <c r="F393" s="118">
        <v>730.4</v>
      </c>
      <c r="G393" s="118">
        <v>724.8</v>
      </c>
      <c r="H393" s="118">
        <v>747.89999999999986</v>
      </c>
      <c r="I393" s="118">
        <v>753.5</v>
      </c>
      <c r="J393" s="118">
        <v>759.44999999999982</v>
      </c>
      <c r="K393" s="117">
        <v>747.55</v>
      </c>
      <c r="L393" s="117">
        <v>736</v>
      </c>
      <c r="M393" s="117">
        <v>3.61E-2</v>
      </c>
    </row>
    <row r="394" spans="1:13">
      <c r="A394" s="65">
        <v>385</v>
      </c>
      <c r="B394" s="117" t="s">
        <v>133</v>
      </c>
      <c r="C394" s="120">
        <v>206.9</v>
      </c>
      <c r="D394" s="118">
        <v>206.61666666666667</v>
      </c>
      <c r="E394" s="118">
        <v>202.53333333333336</v>
      </c>
      <c r="F394" s="118">
        <v>198.16666666666669</v>
      </c>
      <c r="G394" s="118">
        <v>194.08333333333337</v>
      </c>
      <c r="H394" s="118">
        <v>210.98333333333335</v>
      </c>
      <c r="I394" s="118">
        <v>215.06666666666666</v>
      </c>
      <c r="J394" s="118">
        <v>219.43333333333334</v>
      </c>
      <c r="K394" s="117">
        <v>210.7</v>
      </c>
      <c r="L394" s="117">
        <v>202.25</v>
      </c>
      <c r="M394" s="117">
        <v>54.498190000000001</v>
      </c>
    </row>
    <row r="395" spans="1:13">
      <c r="A395" s="65">
        <v>386</v>
      </c>
      <c r="B395" s="117" t="s">
        <v>134</v>
      </c>
      <c r="C395" s="120">
        <v>1235.1500000000001</v>
      </c>
      <c r="D395" s="118">
        <v>1233.9000000000001</v>
      </c>
      <c r="E395" s="118">
        <v>1220.8500000000001</v>
      </c>
      <c r="F395" s="118">
        <v>1206.55</v>
      </c>
      <c r="G395" s="118">
        <v>1193.5</v>
      </c>
      <c r="H395" s="118">
        <v>1248.2000000000003</v>
      </c>
      <c r="I395" s="118">
        <v>1261.2500000000005</v>
      </c>
      <c r="J395" s="118">
        <v>1275.5500000000004</v>
      </c>
      <c r="K395" s="117">
        <v>1246.95</v>
      </c>
      <c r="L395" s="117">
        <v>1219.5999999999999</v>
      </c>
      <c r="M395" s="117">
        <v>165.52819</v>
      </c>
    </row>
    <row r="396" spans="1:13">
      <c r="A396" s="65">
        <v>387</v>
      </c>
      <c r="B396" s="117" t="s">
        <v>1402</v>
      </c>
      <c r="C396" s="120">
        <v>24.55</v>
      </c>
      <c r="D396" s="118">
        <v>24.716666666666669</v>
      </c>
      <c r="E396" s="118">
        <v>23.983333333333338</v>
      </c>
      <c r="F396" s="118">
        <v>23.416666666666668</v>
      </c>
      <c r="G396" s="118">
        <v>22.683333333333337</v>
      </c>
      <c r="H396" s="118">
        <v>25.283333333333339</v>
      </c>
      <c r="I396" s="118">
        <v>26.016666666666673</v>
      </c>
      <c r="J396" s="118">
        <v>26.583333333333339</v>
      </c>
      <c r="K396" s="117">
        <v>25.45</v>
      </c>
      <c r="L396" s="117">
        <v>24.15</v>
      </c>
      <c r="M396" s="117">
        <v>4.2604899999999999</v>
      </c>
    </row>
    <row r="397" spans="1:13">
      <c r="A397" s="65">
        <v>388</v>
      </c>
      <c r="B397" s="117" t="s">
        <v>135</v>
      </c>
      <c r="C397" s="120">
        <v>279.3</v>
      </c>
      <c r="D397" s="118">
        <v>283.23333333333329</v>
      </c>
      <c r="E397" s="118">
        <v>272.46666666666658</v>
      </c>
      <c r="F397" s="118">
        <v>265.63333333333327</v>
      </c>
      <c r="G397" s="118">
        <v>254.86666666666656</v>
      </c>
      <c r="H397" s="118">
        <v>290.06666666666661</v>
      </c>
      <c r="I397" s="118">
        <v>300.83333333333337</v>
      </c>
      <c r="J397" s="118">
        <v>307.66666666666663</v>
      </c>
      <c r="K397" s="117">
        <v>294</v>
      </c>
      <c r="L397" s="117">
        <v>276.39999999999998</v>
      </c>
      <c r="M397" s="117">
        <v>51.432299999999998</v>
      </c>
    </row>
    <row r="398" spans="1:13">
      <c r="A398" s="65">
        <v>389</v>
      </c>
      <c r="B398" s="117" t="s">
        <v>1405</v>
      </c>
      <c r="C398" s="120">
        <v>10.75</v>
      </c>
      <c r="D398" s="118">
        <v>10.75</v>
      </c>
      <c r="E398" s="118">
        <v>10.65</v>
      </c>
      <c r="F398" s="118">
        <v>10.55</v>
      </c>
      <c r="G398" s="118">
        <v>10.450000000000001</v>
      </c>
      <c r="H398" s="118">
        <v>10.85</v>
      </c>
      <c r="I398" s="118">
        <v>10.950000000000001</v>
      </c>
      <c r="J398" s="118">
        <v>11.049999999999999</v>
      </c>
      <c r="K398" s="117">
        <v>10.85</v>
      </c>
      <c r="L398" s="117">
        <v>10.65</v>
      </c>
      <c r="M398" s="117">
        <v>3.0349599999999999</v>
      </c>
    </row>
    <row r="399" spans="1:13">
      <c r="A399" s="65">
        <v>390</v>
      </c>
      <c r="B399" s="117" t="s">
        <v>1407</v>
      </c>
      <c r="C399" s="120">
        <v>430.2</v>
      </c>
      <c r="D399" s="118">
        <v>426.73333333333329</v>
      </c>
      <c r="E399" s="118">
        <v>420.86666666666656</v>
      </c>
      <c r="F399" s="118">
        <v>411.53333333333325</v>
      </c>
      <c r="G399" s="118">
        <v>405.66666666666652</v>
      </c>
      <c r="H399" s="118">
        <v>436.06666666666661</v>
      </c>
      <c r="I399" s="118">
        <v>441.93333333333328</v>
      </c>
      <c r="J399" s="118">
        <v>451.26666666666665</v>
      </c>
      <c r="K399" s="117">
        <v>432.6</v>
      </c>
      <c r="L399" s="117">
        <v>417.4</v>
      </c>
      <c r="M399" s="117">
        <v>1.9782599999999999</v>
      </c>
    </row>
    <row r="400" spans="1:13">
      <c r="A400" s="65">
        <v>391</v>
      </c>
      <c r="B400" s="117" t="s">
        <v>2220</v>
      </c>
      <c r="C400" s="120">
        <v>37.299999999999997</v>
      </c>
      <c r="D400" s="118">
        <v>37.483333333333334</v>
      </c>
      <c r="E400" s="118">
        <v>36.766666666666666</v>
      </c>
      <c r="F400" s="118">
        <v>36.233333333333334</v>
      </c>
      <c r="G400" s="118">
        <v>35.516666666666666</v>
      </c>
      <c r="H400" s="118">
        <v>38.016666666666666</v>
      </c>
      <c r="I400" s="118">
        <v>38.733333333333334</v>
      </c>
      <c r="J400" s="118">
        <v>39.266666666666666</v>
      </c>
      <c r="K400" s="117">
        <v>38.200000000000003</v>
      </c>
      <c r="L400" s="117">
        <v>36.950000000000003</v>
      </c>
      <c r="M400" s="117">
        <v>1.4327000000000001</v>
      </c>
    </row>
    <row r="401" spans="1:13">
      <c r="A401" s="65">
        <v>392</v>
      </c>
      <c r="B401" s="117" t="s">
        <v>1412</v>
      </c>
      <c r="C401" s="120">
        <v>490.05</v>
      </c>
      <c r="D401" s="118">
        <v>488.7833333333333</v>
      </c>
      <c r="E401" s="118">
        <v>483.61666666666662</v>
      </c>
      <c r="F401" s="118">
        <v>477.18333333333334</v>
      </c>
      <c r="G401" s="118">
        <v>472.01666666666665</v>
      </c>
      <c r="H401" s="118">
        <v>495.21666666666658</v>
      </c>
      <c r="I401" s="118">
        <v>500.38333333333333</v>
      </c>
      <c r="J401" s="118">
        <v>506.81666666666655</v>
      </c>
      <c r="K401" s="117">
        <v>493.95</v>
      </c>
      <c r="L401" s="117">
        <v>482.35</v>
      </c>
      <c r="M401" s="117">
        <v>0.29305999999999999</v>
      </c>
    </row>
    <row r="402" spans="1:13">
      <c r="A402" s="65">
        <v>393</v>
      </c>
      <c r="B402" s="117" t="s">
        <v>2194</v>
      </c>
      <c r="C402" s="120">
        <v>12.85</v>
      </c>
      <c r="D402" s="118">
        <v>12.75</v>
      </c>
      <c r="E402" s="118">
        <v>12.6</v>
      </c>
      <c r="F402" s="118">
        <v>12.35</v>
      </c>
      <c r="G402" s="118">
        <v>12.2</v>
      </c>
      <c r="H402" s="118">
        <v>13</v>
      </c>
      <c r="I402" s="118">
        <v>13.149999999999999</v>
      </c>
      <c r="J402" s="118">
        <v>13.4</v>
      </c>
      <c r="K402" s="117">
        <v>12.9</v>
      </c>
      <c r="L402" s="117">
        <v>12.5</v>
      </c>
      <c r="M402" s="117">
        <v>7.1516299999999999</v>
      </c>
    </row>
    <row r="403" spans="1:13">
      <c r="A403" s="65">
        <v>394</v>
      </c>
      <c r="B403" s="117" t="s">
        <v>136</v>
      </c>
      <c r="C403" s="120">
        <v>28.15</v>
      </c>
      <c r="D403" s="118">
        <v>27.933333333333334</v>
      </c>
      <c r="E403" s="118">
        <v>27.616666666666667</v>
      </c>
      <c r="F403" s="118">
        <v>27.083333333333332</v>
      </c>
      <c r="G403" s="118">
        <v>26.766666666666666</v>
      </c>
      <c r="H403" s="118">
        <v>28.466666666666669</v>
      </c>
      <c r="I403" s="118">
        <v>28.783333333333339</v>
      </c>
      <c r="J403" s="118">
        <v>29.31666666666667</v>
      </c>
      <c r="K403" s="117">
        <v>28.25</v>
      </c>
      <c r="L403" s="117">
        <v>27.4</v>
      </c>
      <c r="M403" s="117">
        <v>55.692529999999998</v>
      </c>
    </row>
    <row r="404" spans="1:13">
      <c r="A404" s="65">
        <v>395</v>
      </c>
      <c r="B404" s="117" t="s">
        <v>1429</v>
      </c>
      <c r="C404" s="120">
        <v>3.65</v>
      </c>
      <c r="D404" s="118">
        <v>3.6</v>
      </c>
      <c r="E404" s="118">
        <v>3.5</v>
      </c>
      <c r="F404" s="118">
        <v>3.35</v>
      </c>
      <c r="G404" s="118">
        <v>3.25</v>
      </c>
      <c r="H404" s="118">
        <v>3.75</v>
      </c>
      <c r="I404" s="118">
        <v>3.8500000000000005</v>
      </c>
      <c r="J404" s="118">
        <v>4</v>
      </c>
      <c r="K404" s="117">
        <v>3.7</v>
      </c>
      <c r="L404" s="117">
        <v>3.45</v>
      </c>
      <c r="M404" s="117">
        <v>17.071899999999999</v>
      </c>
    </row>
    <row r="405" spans="1:13">
      <c r="A405" s="65">
        <v>396</v>
      </c>
      <c r="B405" s="117" t="s">
        <v>1437</v>
      </c>
      <c r="C405" s="120">
        <v>351.15</v>
      </c>
      <c r="D405" s="118">
        <v>352.05</v>
      </c>
      <c r="E405" s="118">
        <v>349.1</v>
      </c>
      <c r="F405" s="118">
        <v>347.05</v>
      </c>
      <c r="G405" s="118">
        <v>344.1</v>
      </c>
      <c r="H405" s="118">
        <v>354.1</v>
      </c>
      <c r="I405" s="118">
        <v>357.04999999999995</v>
      </c>
      <c r="J405" s="118">
        <v>359.1</v>
      </c>
      <c r="K405" s="117">
        <v>355</v>
      </c>
      <c r="L405" s="117">
        <v>350</v>
      </c>
      <c r="M405" s="117">
        <v>0.13578000000000001</v>
      </c>
    </row>
    <row r="406" spans="1:13">
      <c r="A406" s="65">
        <v>397</v>
      </c>
      <c r="B406" s="117" t="s">
        <v>1441</v>
      </c>
      <c r="C406" s="120">
        <v>202.05</v>
      </c>
      <c r="D406" s="118">
        <v>203.98333333333335</v>
      </c>
      <c r="E406" s="118">
        <v>197.06666666666669</v>
      </c>
      <c r="F406" s="118">
        <v>192.08333333333334</v>
      </c>
      <c r="G406" s="118">
        <v>185.16666666666669</v>
      </c>
      <c r="H406" s="118">
        <v>208.9666666666667</v>
      </c>
      <c r="I406" s="118">
        <v>215.88333333333333</v>
      </c>
      <c r="J406" s="118">
        <v>220.8666666666667</v>
      </c>
      <c r="K406" s="117">
        <v>210.9</v>
      </c>
      <c r="L406" s="117">
        <v>199</v>
      </c>
      <c r="M406" s="117">
        <v>1.9148000000000001</v>
      </c>
    </row>
    <row r="407" spans="1:13">
      <c r="A407" s="65">
        <v>398</v>
      </c>
      <c r="B407" s="117" t="s">
        <v>1443</v>
      </c>
      <c r="C407" s="120">
        <v>93.25</v>
      </c>
      <c r="D407" s="118">
        <v>92.783333333333346</v>
      </c>
      <c r="E407" s="118">
        <v>91.066666666666691</v>
      </c>
      <c r="F407" s="118">
        <v>88.88333333333334</v>
      </c>
      <c r="G407" s="118">
        <v>87.166666666666686</v>
      </c>
      <c r="H407" s="118">
        <v>94.966666666666697</v>
      </c>
      <c r="I407" s="118">
        <v>96.683333333333366</v>
      </c>
      <c r="J407" s="118">
        <v>98.866666666666703</v>
      </c>
      <c r="K407" s="117">
        <v>94.5</v>
      </c>
      <c r="L407" s="117">
        <v>90.6</v>
      </c>
      <c r="M407" s="117">
        <v>0.14149</v>
      </c>
    </row>
    <row r="408" spans="1:13">
      <c r="A408" s="65">
        <v>399</v>
      </c>
      <c r="B408" s="117" t="s">
        <v>137</v>
      </c>
      <c r="C408" s="120">
        <v>48.25</v>
      </c>
      <c r="D408" s="118">
        <v>48.300000000000004</v>
      </c>
      <c r="E408" s="118">
        <v>47.300000000000011</v>
      </c>
      <c r="F408" s="118">
        <v>46.350000000000009</v>
      </c>
      <c r="G408" s="118">
        <v>45.350000000000016</v>
      </c>
      <c r="H408" s="118">
        <v>49.250000000000007</v>
      </c>
      <c r="I408" s="118">
        <v>50.249999999999993</v>
      </c>
      <c r="J408" s="118">
        <v>51.2</v>
      </c>
      <c r="K408" s="117">
        <v>49.3</v>
      </c>
      <c r="L408" s="117">
        <v>47.35</v>
      </c>
      <c r="M408" s="117">
        <v>130.38399999999999</v>
      </c>
    </row>
    <row r="409" spans="1:13">
      <c r="A409" s="65">
        <v>400</v>
      </c>
      <c r="B409" s="117" t="s">
        <v>209</v>
      </c>
      <c r="C409" s="120">
        <v>6408.5</v>
      </c>
      <c r="D409" s="118">
        <v>6409.7833333333328</v>
      </c>
      <c r="E409" s="118">
        <v>6350.7166666666653</v>
      </c>
      <c r="F409" s="118">
        <v>6292.9333333333325</v>
      </c>
      <c r="G409" s="118">
        <v>6233.866666666665</v>
      </c>
      <c r="H409" s="118">
        <v>6467.5666666666657</v>
      </c>
      <c r="I409" s="118">
        <v>6526.6333333333332</v>
      </c>
      <c r="J409" s="118">
        <v>6584.4166666666661</v>
      </c>
      <c r="K409" s="117">
        <v>6468.85</v>
      </c>
      <c r="L409" s="117">
        <v>6352</v>
      </c>
      <c r="M409" s="117">
        <v>2.6919999999999999E-2</v>
      </c>
    </row>
    <row r="410" spans="1:13">
      <c r="A410" s="65">
        <v>401</v>
      </c>
      <c r="B410" s="117" t="s">
        <v>2214</v>
      </c>
      <c r="C410" s="120">
        <v>619.9</v>
      </c>
      <c r="D410" s="118">
        <v>620.46666666666658</v>
      </c>
      <c r="E410" s="118">
        <v>611.13333333333321</v>
      </c>
      <c r="F410" s="118">
        <v>602.36666666666667</v>
      </c>
      <c r="G410" s="118">
        <v>593.0333333333333</v>
      </c>
      <c r="H410" s="118">
        <v>629.23333333333312</v>
      </c>
      <c r="I410" s="118">
        <v>638.56666666666638</v>
      </c>
      <c r="J410" s="118">
        <v>647.33333333333303</v>
      </c>
      <c r="K410" s="117">
        <v>629.79999999999995</v>
      </c>
      <c r="L410" s="117">
        <v>611.70000000000005</v>
      </c>
      <c r="M410" s="117">
        <v>0.95582999999999996</v>
      </c>
    </row>
    <row r="411" spans="1:13">
      <c r="A411" s="65">
        <v>402</v>
      </c>
      <c r="B411" s="117" t="s">
        <v>138</v>
      </c>
      <c r="C411" s="120">
        <v>290.25</v>
      </c>
      <c r="D411" s="118">
        <v>290.48333333333335</v>
      </c>
      <c r="E411" s="118">
        <v>287.9666666666667</v>
      </c>
      <c r="F411" s="118">
        <v>285.68333333333334</v>
      </c>
      <c r="G411" s="118">
        <v>283.16666666666669</v>
      </c>
      <c r="H411" s="118">
        <v>292.76666666666671</v>
      </c>
      <c r="I411" s="118">
        <v>295.28333333333336</v>
      </c>
      <c r="J411" s="118">
        <v>297.56666666666672</v>
      </c>
      <c r="K411" s="117">
        <v>293</v>
      </c>
      <c r="L411" s="117">
        <v>288.2</v>
      </c>
      <c r="M411" s="117">
        <v>112.97989</v>
      </c>
    </row>
    <row r="412" spans="1:13">
      <c r="A412" s="65">
        <v>403</v>
      </c>
      <c r="B412" s="117" t="s">
        <v>2126</v>
      </c>
      <c r="C412" s="120">
        <v>5457.5</v>
      </c>
      <c r="D412" s="118">
        <v>5482.2</v>
      </c>
      <c r="E412" s="118">
        <v>5351.3499999999995</v>
      </c>
      <c r="F412" s="118">
        <v>5245.2</v>
      </c>
      <c r="G412" s="118">
        <v>5114.3499999999995</v>
      </c>
      <c r="H412" s="118">
        <v>5588.3499999999995</v>
      </c>
      <c r="I412" s="118">
        <v>5719.2</v>
      </c>
      <c r="J412" s="118">
        <v>5825.3499999999995</v>
      </c>
      <c r="K412" s="117">
        <v>5613.05</v>
      </c>
      <c r="L412" s="117">
        <v>5376.05</v>
      </c>
      <c r="M412" s="117">
        <v>8.5269999999999999E-2</v>
      </c>
    </row>
    <row r="413" spans="1:13">
      <c r="A413" s="65">
        <v>404</v>
      </c>
      <c r="B413" s="117" t="s">
        <v>1473</v>
      </c>
      <c r="C413" s="120">
        <v>42.25</v>
      </c>
      <c r="D413" s="118">
        <v>42.766666666666673</v>
      </c>
      <c r="E413" s="118">
        <v>41.533333333333346</v>
      </c>
      <c r="F413" s="118">
        <v>40.81666666666667</v>
      </c>
      <c r="G413" s="118">
        <v>39.583333333333343</v>
      </c>
      <c r="H413" s="118">
        <v>43.483333333333348</v>
      </c>
      <c r="I413" s="118">
        <v>44.716666666666683</v>
      </c>
      <c r="J413" s="118">
        <v>45.433333333333351</v>
      </c>
      <c r="K413" s="117">
        <v>44</v>
      </c>
      <c r="L413" s="117">
        <v>42.05</v>
      </c>
      <c r="M413" s="117">
        <v>3.3441800000000002</v>
      </c>
    </row>
    <row r="414" spans="1:13">
      <c r="A414" s="65">
        <v>405</v>
      </c>
      <c r="B414" s="117" t="s">
        <v>1971</v>
      </c>
      <c r="C414" s="120">
        <v>1271.75</v>
      </c>
      <c r="D414" s="118">
        <v>1272.5333333333333</v>
      </c>
      <c r="E414" s="118">
        <v>1250.1166666666666</v>
      </c>
      <c r="F414" s="118">
        <v>1228.4833333333333</v>
      </c>
      <c r="G414" s="118">
        <v>1206.0666666666666</v>
      </c>
      <c r="H414" s="118">
        <v>1294.1666666666665</v>
      </c>
      <c r="I414" s="118">
        <v>1316.5833333333335</v>
      </c>
      <c r="J414" s="118">
        <v>1338.2166666666665</v>
      </c>
      <c r="K414" s="117">
        <v>1294.95</v>
      </c>
      <c r="L414" s="117">
        <v>1250.9000000000001</v>
      </c>
      <c r="M414" s="117">
        <v>8.9120000000000005E-2</v>
      </c>
    </row>
    <row r="415" spans="1:13">
      <c r="A415" s="65">
        <v>406</v>
      </c>
      <c r="B415" s="117" t="s">
        <v>2039</v>
      </c>
      <c r="C415" s="120">
        <v>490</v>
      </c>
      <c r="D415" s="118">
        <v>490</v>
      </c>
      <c r="E415" s="118">
        <v>485</v>
      </c>
      <c r="F415" s="118">
        <v>480</v>
      </c>
      <c r="G415" s="118">
        <v>475</v>
      </c>
      <c r="H415" s="118">
        <v>495</v>
      </c>
      <c r="I415" s="118">
        <v>500</v>
      </c>
      <c r="J415" s="118">
        <v>505</v>
      </c>
      <c r="K415" s="117">
        <v>495</v>
      </c>
      <c r="L415" s="117">
        <v>485</v>
      </c>
      <c r="M415" s="117">
        <v>0.59592999999999996</v>
      </c>
    </row>
    <row r="416" spans="1:13">
      <c r="A416" s="65">
        <v>407</v>
      </c>
      <c r="B416" s="117" t="s">
        <v>1501</v>
      </c>
      <c r="C416" s="120">
        <v>172.25</v>
      </c>
      <c r="D416" s="118">
        <v>173.5</v>
      </c>
      <c r="E416" s="118">
        <v>170.3</v>
      </c>
      <c r="F416" s="118">
        <v>168.35000000000002</v>
      </c>
      <c r="G416" s="118">
        <v>165.15000000000003</v>
      </c>
      <c r="H416" s="118">
        <v>175.45</v>
      </c>
      <c r="I416" s="118">
        <v>178.64999999999998</v>
      </c>
      <c r="J416" s="118">
        <v>180.59999999999997</v>
      </c>
      <c r="K416" s="117">
        <v>176.7</v>
      </c>
      <c r="L416" s="117">
        <v>171.55</v>
      </c>
      <c r="M416" s="117">
        <v>0.41905999999999999</v>
      </c>
    </row>
    <row r="417" spans="1:13">
      <c r="A417" s="65">
        <v>408</v>
      </c>
      <c r="B417" s="117" t="s">
        <v>1503</v>
      </c>
      <c r="C417" s="120">
        <v>519.29999999999995</v>
      </c>
      <c r="D417" s="118">
        <v>517.13333333333333</v>
      </c>
      <c r="E417" s="118">
        <v>512.26666666666665</v>
      </c>
      <c r="F417" s="118">
        <v>505.23333333333335</v>
      </c>
      <c r="G417" s="118">
        <v>500.36666666666667</v>
      </c>
      <c r="H417" s="118">
        <v>524.16666666666663</v>
      </c>
      <c r="I417" s="118">
        <v>529.03333333333319</v>
      </c>
      <c r="J417" s="118">
        <v>536.06666666666661</v>
      </c>
      <c r="K417" s="117">
        <v>522</v>
      </c>
      <c r="L417" s="117">
        <v>510.1</v>
      </c>
      <c r="M417" s="117">
        <v>0.18855</v>
      </c>
    </row>
    <row r="418" spans="1:13">
      <c r="A418" s="65">
        <v>409</v>
      </c>
      <c r="B418" s="117" t="s">
        <v>210</v>
      </c>
      <c r="C418" s="120">
        <v>15917.55</v>
      </c>
      <c r="D418" s="118">
        <v>15780.516666666668</v>
      </c>
      <c r="E418" s="118">
        <v>15362.033333333336</v>
      </c>
      <c r="F418" s="118">
        <v>14806.516666666668</v>
      </c>
      <c r="G418" s="118">
        <v>14388.033333333336</v>
      </c>
      <c r="H418" s="118">
        <v>16336.033333333336</v>
      </c>
      <c r="I418" s="118">
        <v>16754.51666666667</v>
      </c>
      <c r="J418" s="118">
        <v>17310.033333333336</v>
      </c>
      <c r="K418" s="117">
        <v>16199</v>
      </c>
      <c r="L418" s="117">
        <v>15225</v>
      </c>
      <c r="M418" s="117">
        <v>0.97794000000000003</v>
      </c>
    </row>
    <row r="419" spans="1:13">
      <c r="A419" s="65">
        <v>410</v>
      </c>
      <c r="B419" s="117" t="s">
        <v>1512</v>
      </c>
      <c r="C419" s="120">
        <v>1767.55</v>
      </c>
      <c r="D419" s="118">
        <v>1756.2</v>
      </c>
      <c r="E419" s="118">
        <v>1739.4</v>
      </c>
      <c r="F419" s="118">
        <v>1711.25</v>
      </c>
      <c r="G419" s="118">
        <v>1694.45</v>
      </c>
      <c r="H419" s="118">
        <v>1784.3500000000001</v>
      </c>
      <c r="I419" s="118">
        <v>1801.1499999999999</v>
      </c>
      <c r="J419" s="118">
        <v>1829.3000000000002</v>
      </c>
      <c r="K419" s="117">
        <v>1773</v>
      </c>
      <c r="L419" s="117">
        <v>1728.05</v>
      </c>
      <c r="M419" s="117">
        <v>6.1620000000000001E-2</v>
      </c>
    </row>
    <row r="420" spans="1:13">
      <c r="A420" s="65">
        <v>411</v>
      </c>
      <c r="B420" s="117" t="s">
        <v>139</v>
      </c>
      <c r="C420" s="120">
        <v>1049.5</v>
      </c>
      <c r="D420" s="118">
        <v>1048.8</v>
      </c>
      <c r="E420" s="118">
        <v>1037.6999999999998</v>
      </c>
      <c r="F420" s="118">
        <v>1025.8999999999999</v>
      </c>
      <c r="G420" s="118">
        <v>1014.7999999999997</v>
      </c>
      <c r="H420" s="118">
        <v>1060.5999999999999</v>
      </c>
      <c r="I420" s="118">
        <v>1071.6999999999998</v>
      </c>
      <c r="J420" s="118">
        <v>1083.5</v>
      </c>
      <c r="K420" s="117">
        <v>1059.9000000000001</v>
      </c>
      <c r="L420" s="117">
        <v>1037</v>
      </c>
      <c r="M420" s="117">
        <v>4.0408400000000002</v>
      </c>
    </row>
    <row r="421" spans="1:13">
      <c r="A421" s="65">
        <v>412</v>
      </c>
      <c r="B421" s="117" t="s">
        <v>2133</v>
      </c>
      <c r="C421" s="120">
        <v>780.35</v>
      </c>
      <c r="D421" s="118">
        <v>778.18333333333339</v>
      </c>
      <c r="E421" s="118">
        <v>768.16666666666674</v>
      </c>
      <c r="F421" s="118">
        <v>755.98333333333335</v>
      </c>
      <c r="G421" s="118">
        <v>745.9666666666667</v>
      </c>
      <c r="H421" s="118">
        <v>790.36666666666679</v>
      </c>
      <c r="I421" s="118">
        <v>800.38333333333344</v>
      </c>
      <c r="J421" s="118">
        <v>812.56666666666683</v>
      </c>
      <c r="K421" s="117">
        <v>788.2</v>
      </c>
      <c r="L421" s="117">
        <v>766</v>
      </c>
      <c r="M421" s="117">
        <v>2.947E-2</v>
      </c>
    </row>
    <row r="422" spans="1:13">
      <c r="A422" s="65">
        <v>413</v>
      </c>
      <c r="B422" s="117" t="s">
        <v>1526</v>
      </c>
      <c r="C422" s="120">
        <v>25.8</v>
      </c>
      <c r="D422" s="118">
        <v>25.8</v>
      </c>
      <c r="E422" s="118">
        <v>25.650000000000002</v>
      </c>
      <c r="F422" s="118">
        <v>25.5</v>
      </c>
      <c r="G422" s="118">
        <v>25.35</v>
      </c>
      <c r="H422" s="118">
        <v>25.950000000000003</v>
      </c>
      <c r="I422" s="118">
        <v>26.1</v>
      </c>
      <c r="J422" s="118">
        <v>26.250000000000004</v>
      </c>
      <c r="K422" s="117">
        <v>25.95</v>
      </c>
      <c r="L422" s="117">
        <v>25.65</v>
      </c>
      <c r="M422" s="117">
        <v>4.3742200000000002</v>
      </c>
    </row>
    <row r="423" spans="1:13">
      <c r="A423" s="65">
        <v>414</v>
      </c>
      <c r="B423" s="117" t="s">
        <v>1528</v>
      </c>
      <c r="C423" s="120">
        <v>1927.4</v>
      </c>
      <c r="D423" s="118">
        <v>1927.8</v>
      </c>
      <c r="E423" s="118">
        <v>1915.6</v>
      </c>
      <c r="F423" s="118">
        <v>1903.8</v>
      </c>
      <c r="G423" s="118">
        <v>1891.6</v>
      </c>
      <c r="H423" s="118">
        <v>1939.6</v>
      </c>
      <c r="I423" s="118">
        <v>1951.8000000000002</v>
      </c>
      <c r="J423" s="118">
        <v>1963.6</v>
      </c>
      <c r="K423" s="117">
        <v>1940</v>
      </c>
      <c r="L423" s="117">
        <v>1916</v>
      </c>
      <c r="M423" s="117">
        <v>0.10442</v>
      </c>
    </row>
    <row r="424" spans="1:13">
      <c r="A424" s="65">
        <v>415</v>
      </c>
      <c r="B424" s="117" t="s">
        <v>1534</v>
      </c>
      <c r="C424" s="120">
        <v>621</v>
      </c>
      <c r="D424" s="118">
        <v>623.25</v>
      </c>
      <c r="E424" s="118">
        <v>617.75</v>
      </c>
      <c r="F424" s="118">
        <v>614.5</v>
      </c>
      <c r="G424" s="118">
        <v>609</v>
      </c>
      <c r="H424" s="118">
        <v>626.5</v>
      </c>
      <c r="I424" s="118">
        <v>632</v>
      </c>
      <c r="J424" s="118">
        <v>635.25</v>
      </c>
      <c r="K424" s="117">
        <v>628.75</v>
      </c>
      <c r="L424" s="117">
        <v>620</v>
      </c>
      <c r="M424" s="117">
        <v>3.4259999999999999E-2</v>
      </c>
    </row>
    <row r="425" spans="1:13">
      <c r="A425" s="65">
        <v>416</v>
      </c>
      <c r="B425" s="117" t="s">
        <v>1538</v>
      </c>
      <c r="C425" s="120">
        <v>504.8</v>
      </c>
      <c r="D425" s="118">
        <v>503.40000000000003</v>
      </c>
      <c r="E425" s="118">
        <v>499.35000000000008</v>
      </c>
      <c r="F425" s="118">
        <v>493.90000000000003</v>
      </c>
      <c r="G425" s="118">
        <v>489.85000000000008</v>
      </c>
      <c r="H425" s="118">
        <v>508.85000000000008</v>
      </c>
      <c r="I425" s="118">
        <v>512.90000000000009</v>
      </c>
      <c r="J425" s="118">
        <v>518.35000000000014</v>
      </c>
      <c r="K425" s="117">
        <v>507.45</v>
      </c>
      <c r="L425" s="117">
        <v>497.95</v>
      </c>
      <c r="M425" s="117">
        <v>1.52803</v>
      </c>
    </row>
    <row r="426" spans="1:13">
      <c r="A426" s="65">
        <v>417</v>
      </c>
      <c r="B426" s="117" t="s">
        <v>1540</v>
      </c>
      <c r="C426" s="120">
        <v>1032.4000000000001</v>
      </c>
      <c r="D426" s="118">
        <v>1024.9833333333333</v>
      </c>
      <c r="E426" s="118">
        <v>1012.4166666666667</v>
      </c>
      <c r="F426" s="118">
        <v>992.43333333333339</v>
      </c>
      <c r="G426" s="118">
        <v>979.86666666666679</v>
      </c>
      <c r="H426" s="118">
        <v>1044.9666666666667</v>
      </c>
      <c r="I426" s="118">
        <v>1057.5333333333333</v>
      </c>
      <c r="J426" s="118">
        <v>1077.5166666666667</v>
      </c>
      <c r="K426" s="117">
        <v>1037.55</v>
      </c>
      <c r="L426" s="117">
        <v>1005</v>
      </c>
      <c r="M426" s="117">
        <v>0.12278</v>
      </c>
    </row>
    <row r="427" spans="1:13">
      <c r="A427" s="65">
        <v>418</v>
      </c>
      <c r="B427" s="117" t="s">
        <v>1544</v>
      </c>
      <c r="C427" s="120">
        <v>316.85000000000002</v>
      </c>
      <c r="D427" s="118">
        <v>316.38333333333338</v>
      </c>
      <c r="E427" s="118">
        <v>310.46666666666675</v>
      </c>
      <c r="F427" s="118">
        <v>304.08333333333337</v>
      </c>
      <c r="G427" s="118">
        <v>298.16666666666674</v>
      </c>
      <c r="H427" s="118">
        <v>322.76666666666677</v>
      </c>
      <c r="I427" s="118">
        <v>328.68333333333339</v>
      </c>
      <c r="J427" s="118">
        <v>335.06666666666678</v>
      </c>
      <c r="K427" s="117">
        <v>322.3</v>
      </c>
      <c r="L427" s="117">
        <v>310</v>
      </c>
      <c r="M427" s="117">
        <v>1.3396399999999999</v>
      </c>
    </row>
    <row r="428" spans="1:13">
      <c r="A428" s="65">
        <v>419</v>
      </c>
      <c r="B428" s="117" t="s">
        <v>211</v>
      </c>
      <c r="C428" s="120">
        <v>14.1</v>
      </c>
      <c r="D428" s="118">
        <v>14.016666666666666</v>
      </c>
      <c r="E428" s="118">
        <v>13.783333333333331</v>
      </c>
      <c r="F428" s="118">
        <v>13.466666666666665</v>
      </c>
      <c r="G428" s="118">
        <v>13.233333333333331</v>
      </c>
      <c r="H428" s="118">
        <v>14.333333333333332</v>
      </c>
      <c r="I428" s="118">
        <v>14.566666666666666</v>
      </c>
      <c r="J428" s="118">
        <v>14.883333333333333</v>
      </c>
      <c r="K428" s="117">
        <v>14.25</v>
      </c>
      <c r="L428" s="117">
        <v>13.7</v>
      </c>
      <c r="M428" s="117">
        <v>212.79858999999999</v>
      </c>
    </row>
    <row r="429" spans="1:13">
      <c r="A429" s="65">
        <v>420</v>
      </c>
      <c r="B429" s="117" t="s">
        <v>1549</v>
      </c>
      <c r="C429" s="120">
        <v>176.8</v>
      </c>
      <c r="D429" s="118">
        <v>179.56666666666669</v>
      </c>
      <c r="E429" s="118">
        <v>172.33333333333337</v>
      </c>
      <c r="F429" s="118">
        <v>167.86666666666667</v>
      </c>
      <c r="G429" s="118">
        <v>160.63333333333335</v>
      </c>
      <c r="H429" s="118">
        <v>184.03333333333339</v>
      </c>
      <c r="I429" s="118">
        <v>191.26666666666668</v>
      </c>
      <c r="J429" s="118">
        <v>195.73333333333341</v>
      </c>
      <c r="K429" s="117">
        <v>186.8</v>
      </c>
      <c r="L429" s="117">
        <v>175.1</v>
      </c>
      <c r="M429" s="117">
        <v>92.359369999999998</v>
      </c>
    </row>
    <row r="430" spans="1:13">
      <c r="A430" s="65">
        <v>421</v>
      </c>
      <c r="B430" s="117" t="s">
        <v>2178</v>
      </c>
      <c r="C430" s="120">
        <v>23.35</v>
      </c>
      <c r="D430" s="118">
        <v>23.216666666666669</v>
      </c>
      <c r="E430" s="118">
        <v>22.883333333333336</v>
      </c>
      <c r="F430" s="118">
        <v>22.416666666666668</v>
      </c>
      <c r="G430" s="118">
        <v>22.083333333333336</v>
      </c>
      <c r="H430" s="118">
        <v>23.683333333333337</v>
      </c>
      <c r="I430" s="118">
        <v>24.016666666666666</v>
      </c>
      <c r="J430" s="118">
        <v>24.483333333333338</v>
      </c>
      <c r="K430" s="117">
        <v>23.55</v>
      </c>
      <c r="L430" s="117">
        <v>22.75</v>
      </c>
      <c r="M430" s="117">
        <v>9.5361899999999995</v>
      </c>
    </row>
    <row r="431" spans="1:13">
      <c r="A431" s="65">
        <v>422</v>
      </c>
      <c r="B431" s="117" t="s">
        <v>1551</v>
      </c>
      <c r="C431" s="120">
        <v>32.950000000000003</v>
      </c>
      <c r="D431" s="118">
        <v>33.416666666666664</v>
      </c>
      <c r="E431" s="118">
        <v>31.93333333333333</v>
      </c>
      <c r="F431" s="118">
        <v>30.916666666666664</v>
      </c>
      <c r="G431" s="118">
        <v>29.43333333333333</v>
      </c>
      <c r="H431" s="118">
        <v>34.43333333333333</v>
      </c>
      <c r="I431" s="118">
        <v>35.916666666666664</v>
      </c>
      <c r="J431" s="118">
        <v>36.93333333333333</v>
      </c>
      <c r="K431" s="117">
        <v>34.9</v>
      </c>
      <c r="L431" s="117">
        <v>32.4</v>
      </c>
      <c r="M431" s="117">
        <v>61.944519999999997</v>
      </c>
    </row>
    <row r="432" spans="1:13">
      <c r="A432" s="65">
        <v>423</v>
      </c>
      <c r="B432" s="117" t="s">
        <v>228</v>
      </c>
      <c r="C432" s="120">
        <v>2073.1999999999998</v>
      </c>
      <c r="D432" s="118">
        <v>2054.75</v>
      </c>
      <c r="E432" s="118">
        <v>2028.5</v>
      </c>
      <c r="F432" s="118">
        <v>1983.8</v>
      </c>
      <c r="G432" s="118">
        <v>1957.55</v>
      </c>
      <c r="H432" s="118">
        <v>2099.4499999999998</v>
      </c>
      <c r="I432" s="118">
        <v>2125.6999999999998</v>
      </c>
      <c r="J432" s="118">
        <v>2170.4</v>
      </c>
      <c r="K432" s="117">
        <v>2081</v>
      </c>
      <c r="L432" s="117">
        <v>2010.05</v>
      </c>
      <c r="M432" s="117">
        <v>2.5225900000000001</v>
      </c>
    </row>
    <row r="433" spans="1:13">
      <c r="A433" s="65">
        <v>424</v>
      </c>
      <c r="B433" s="117" t="s">
        <v>140</v>
      </c>
      <c r="C433" s="120">
        <v>1096.1500000000001</v>
      </c>
      <c r="D433" s="118">
        <v>1102.6166666666666</v>
      </c>
      <c r="E433" s="118">
        <v>1082.6333333333332</v>
      </c>
      <c r="F433" s="118">
        <v>1069.1166666666666</v>
      </c>
      <c r="G433" s="118">
        <v>1049.1333333333332</v>
      </c>
      <c r="H433" s="118">
        <v>1116.1333333333332</v>
      </c>
      <c r="I433" s="118">
        <v>1136.1166666666663</v>
      </c>
      <c r="J433" s="118">
        <v>1149.6333333333332</v>
      </c>
      <c r="K433" s="117">
        <v>1122.5999999999999</v>
      </c>
      <c r="L433" s="117">
        <v>1089.0999999999999</v>
      </c>
      <c r="M433" s="117">
        <v>14.61298</v>
      </c>
    </row>
    <row r="434" spans="1:13">
      <c r="A434" s="65">
        <v>425</v>
      </c>
      <c r="B434" s="117" t="s">
        <v>2107</v>
      </c>
      <c r="C434" s="120">
        <v>94.1</v>
      </c>
      <c r="D434" s="118">
        <v>94.933333333333337</v>
      </c>
      <c r="E434" s="118">
        <v>93.216666666666669</v>
      </c>
      <c r="F434" s="118">
        <v>92.333333333333329</v>
      </c>
      <c r="G434" s="118">
        <v>90.61666666666666</v>
      </c>
      <c r="H434" s="118">
        <v>95.816666666666677</v>
      </c>
      <c r="I434" s="118">
        <v>97.533333333333346</v>
      </c>
      <c r="J434" s="118">
        <v>98.416666666666686</v>
      </c>
      <c r="K434" s="117">
        <v>96.65</v>
      </c>
      <c r="L434" s="117">
        <v>94.05</v>
      </c>
      <c r="M434" s="117">
        <v>0.17030000000000001</v>
      </c>
    </row>
    <row r="435" spans="1:13">
      <c r="A435" s="65">
        <v>426</v>
      </c>
      <c r="B435" s="117" t="s">
        <v>368</v>
      </c>
      <c r="C435" s="120">
        <v>295.75</v>
      </c>
      <c r="D435" s="118">
        <v>297.36666666666667</v>
      </c>
      <c r="E435" s="118">
        <v>292.88333333333333</v>
      </c>
      <c r="F435" s="118">
        <v>290.01666666666665</v>
      </c>
      <c r="G435" s="118">
        <v>285.5333333333333</v>
      </c>
      <c r="H435" s="118">
        <v>300.23333333333335</v>
      </c>
      <c r="I435" s="118">
        <v>304.7166666666667</v>
      </c>
      <c r="J435" s="118">
        <v>307.58333333333337</v>
      </c>
      <c r="K435" s="117">
        <v>301.85000000000002</v>
      </c>
      <c r="L435" s="117">
        <v>294.5</v>
      </c>
      <c r="M435" s="117">
        <v>12.478</v>
      </c>
    </row>
    <row r="436" spans="1:13">
      <c r="A436" s="65">
        <v>427</v>
      </c>
      <c r="B436" s="117" t="s">
        <v>1563</v>
      </c>
      <c r="C436" s="120">
        <v>322.3</v>
      </c>
      <c r="D436" s="118">
        <v>322.91666666666669</v>
      </c>
      <c r="E436" s="118">
        <v>317.38333333333338</v>
      </c>
      <c r="F436" s="118">
        <v>312.4666666666667</v>
      </c>
      <c r="G436" s="118">
        <v>306.93333333333339</v>
      </c>
      <c r="H436" s="118">
        <v>327.83333333333337</v>
      </c>
      <c r="I436" s="118">
        <v>333.36666666666667</v>
      </c>
      <c r="J436" s="118">
        <v>338.28333333333336</v>
      </c>
      <c r="K436" s="117">
        <v>328.45</v>
      </c>
      <c r="L436" s="117">
        <v>318</v>
      </c>
      <c r="M436" s="117">
        <v>0.29132000000000002</v>
      </c>
    </row>
    <row r="437" spans="1:13">
      <c r="A437" s="65">
        <v>428</v>
      </c>
      <c r="B437" s="117" t="s">
        <v>1570</v>
      </c>
      <c r="C437" s="120">
        <v>521.1</v>
      </c>
      <c r="D437" s="118">
        <v>520.18333333333339</v>
      </c>
      <c r="E437" s="118">
        <v>515.91666666666674</v>
      </c>
      <c r="F437" s="118">
        <v>510.73333333333335</v>
      </c>
      <c r="G437" s="118">
        <v>506.4666666666667</v>
      </c>
      <c r="H437" s="118">
        <v>525.36666666666679</v>
      </c>
      <c r="I437" s="118">
        <v>529.63333333333344</v>
      </c>
      <c r="J437" s="118">
        <v>534.81666666666683</v>
      </c>
      <c r="K437" s="117">
        <v>524.45000000000005</v>
      </c>
      <c r="L437" s="117">
        <v>515</v>
      </c>
      <c r="M437" s="117">
        <v>4.1610899999999997</v>
      </c>
    </row>
    <row r="438" spans="1:13">
      <c r="A438" s="65">
        <v>429</v>
      </c>
      <c r="B438" s="117" t="s">
        <v>142</v>
      </c>
      <c r="C438" s="120">
        <v>418.95</v>
      </c>
      <c r="D438" s="118">
        <v>417.2833333333333</v>
      </c>
      <c r="E438" s="118">
        <v>411.06666666666661</v>
      </c>
      <c r="F438" s="118">
        <v>403.18333333333328</v>
      </c>
      <c r="G438" s="118">
        <v>396.96666666666658</v>
      </c>
      <c r="H438" s="118">
        <v>425.16666666666663</v>
      </c>
      <c r="I438" s="118">
        <v>431.38333333333333</v>
      </c>
      <c r="J438" s="118">
        <v>439.26666666666665</v>
      </c>
      <c r="K438" s="117">
        <v>423.5</v>
      </c>
      <c r="L438" s="117">
        <v>409.4</v>
      </c>
      <c r="M438" s="117">
        <v>382.55365</v>
      </c>
    </row>
    <row r="439" spans="1:13">
      <c r="A439" s="65">
        <v>430</v>
      </c>
      <c r="B439" s="117" t="s">
        <v>1574</v>
      </c>
      <c r="C439" s="120">
        <v>335.55</v>
      </c>
      <c r="D439" s="118">
        <v>334.75000000000006</v>
      </c>
      <c r="E439" s="118">
        <v>331.15000000000009</v>
      </c>
      <c r="F439" s="118">
        <v>326.75000000000006</v>
      </c>
      <c r="G439" s="118">
        <v>323.15000000000009</v>
      </c>
      <c r="H439" s="118">
        <v>339.15000000000009</v>
      </c>
      <c r="I439" s="118">
        <v>342.75000000000011</v>
      </c>
      <c r="J439" s="118">
        <v>347.15000000000009</v>
      </c>
      <c r="K439" s="117">
        <v>338.35</v>
      </c>
      <c r="L439" s="117">
        <v>330.35</v>
      </c>
      <c r="M439" s="117">
        <v>0.99624999999999997</v>
      </c>
    </row>
    <row r="440" spans="1:13">
      <c r="A440" s="65">
        <v>431</v>
      </c>
      <c r="B440" s="117" t="s">
        <v>143</v>
      </c>
      <c r="C440" s="120">
        <v>519.25</v>
      </c>
      <c r="D440" s="118">
        <v>517.5</v>
      </c>
      <c r="E440" s="118">
        <v>511.79999999999995</v>
      </c>
      <c r="F440" s="118">
        <v>504.34999999999997</v>
      </c>
      <c r="G440" s="118">
        <v>498.64999999999992</v>
      </c>
      <c r="H440" s="118">
        <v>524.95000000000005</v>
      </c>
      <c r="I440" s="118">
        <v>530.65000000000009</v>
      </c>
      <c r="J440" s="118">
        <v>538.1</v>
      </c>
      <c r="K440" s="117">
        <v>523.20000000000005</v>
      </c>
      <c r="L440" s="117">
        <v>510.05</v>
      </c>
      <c r="M440" s="117">
        <v>24.924810000000001</v>
      </c>
    </row>
    <row r="441" spans="1:13">
      <c r="A441" s="65">
        <v>432</v>
      </c>
      <c r="B441" s="117" t="s">
        <v>1582</v>
      </c>
      <c r="C441" s="120">
        <v>1049.8</v>
      </c>
      <c r="D441" s="118">
        <v>1050.0666666666666</v>
      </c>
      <c r="E441" s="118">
        <v>1039.1833333333332</v>
      </c>
      <c r="F441" s="118">
        <v>1028.5666666666666</v>
      </c>
      <c r="G441" s="118">
        <v>1017.6833333333332</v>
      </c>
      <c r="H441" s="118">
        <v>1060.6833333333332</v>
      </c>
      <c r="I441" s="118">
        <v>1071.5666666666664</v>
      </c>
      <c r="J441" s="118">
        <v>1082.1833333333332</v>
      </c>
      <c r="K441" s="117">
        <v>1060.95</v>
      </c>
      <c r="L441" s="117">
        <v>1039.45</v>
      </c>
      <c r="M441" s="117">
        <v>0.38119999999999998</v>
      </c>
    </row>
    <row r="442" spans="1:13">
      <c r="A442" s="65">
        <v>433</v>
      </c>
      <c r="B442" s="117" t="s">
        <v>372</v>
      </c>
      <c r="C442" s="120">
        <v>210.85</v>
      </c>
      <c r="D442" s="118">
        <v>211.86666666666665</v>
      </c>
      <c r="E442" s="118">
        <v>207.2833333333333</v>
      </c>
      <c r="F442" s="118">
        <v>203.71666666666667</v>
      </c>
      <c r="G442" s="118">
        <v>199.13333333333333</v>
      </c>
      <c r="H442" s="118">
        <v>215.43333333333328</v>
      </c>
      <c r="I442" s="118">
        <v>220.01666666666659</v>
      </c>
      <c r="J442" s="118">
        <v>223.58333333333326</v>
      </c>
      <c r="K442" s="117">
        <v>216.45</v>
      </c>
      <c r="L442" s="117">
        <v>208.3</v>
      </c>
      <c r="M442" s="117">
        <v>1.56931</v>
      </c>
    </row>
    <row r="443" spans="1:13">
      <c r="A443" s="65">
        <v>434</v>
      </c>
      <c r="B443" s="117" t="s">
        <v>1590</v>
      </c>
      <c r="C443" s="120">
        <v>5.2</v>
      </c>
      <c r="D443" s="118">
        <v>5.2</v>
      </c>
      <c r="E443" s="118">
        <v>5.15</v>
      </c>
      <c r="F443" s="118">
        <v>5.1000000000000005</v>
      </c>
      <c r="G443" s="118">
        <v>5.0500000000000007</v>
      </c>
      <c r="H443" s="118">
        <v>5.25</v>
      </c>
      <c r="I443" s="118">
        <v>5.2999999999999989</v>
      </c>
      <c r="J443" s="118">
        <v>5.35</v>
      </c>
      <c r="K443" s="117">
        <v>5.25</v>
      </c>
      <c r="L443" s="117">
        <v>5.15</v>
      </c>
      <c r="M443" s="117">
        <v>175.68764999999999</v>
      </c>
    </row>
    <row r="444" spans="1:13">
      <c r="A444" s="65">
        <v>435</v>
      </c>
      <c r="B444" s="117" t="s">
        <v>1592</v>
      </c>
      <c r="C444" s="120">
        <v>98.15</v>
      </c>
      <c r="D444" s="118">
        <v>98.350000000000009</v>
      </c>
      <c r="E444" s="118">
        <v>97.350000000000023</v>
      </c>
      <c r="F444" s="118">
        <v>96.550000000000011</v>
      </c>
      <c r="G444" s="118">
        <v>95.550000000000026</v>
      </c>
      <c r="H444" s="118">
        <v>99.15000000000002</v>
      </c>
      <c r="I444" s="118">
        <v>100.14999999999999</v>
      </c>
      <c r="J444" s="118">
        <v>100.95000000000002</v>
      </c>
      <c r="K444" s="117">
        <v>99.35</v>
      </c>
      <c r="L444" s="117">
        <v>97.55</v>
      </c>
      <c r="M444" s="117">
        <v>1.8199000000000001</v>
      </c>
    </row>
    <row r="445" spans="1:13">
      <c r="A445" s="65">
        <v>436</v>
      </c>
      <c r="B445" s="117" t="s">
        <v>1598</v>
      </c>
      <c r="C445" s="120">
        <v>1156</v>
      </c>
      <c r="D445" s="118">
        <v>1150.5666666666666</v>
      </c>
      <c r="E445" s="118">
        <v>1132.4333333333332</v>
      </c>
      <c r="F445" s="118">
        <v>1108.8666666666666</v>
      </c>
      <c r="G445" s="118">
        <v>1090.7333333333331</v>
      </c>
      <c r="H445" s="118">
        <v>1174.1333333333332</v>
      </c>
      <c r="I445" s="118">
        <v>1192.2666666666664</v>
      </c>
      <c r="J445" s="118">
        <v>1215.8333333333333</v>
      </c>
      <c r="K445" s="117">
        <v>1168.7</v>
      </c>
      <c r="L445" s="117">
        <v>1127</v>
      </c>
      <c r="M445" s="117">
        <v>0.14224000000000001</v>
      </c>
    </row>
    <row r="446" spans="1:13">
      <c r="A446" s="65">
        <v>437</v>
      </c>
      <c r="B446" s="117" t="s">
        <v>144</v>
      </c>
      <c r="C446" s="120">
        <v>36.9</v>
      </c>
      <c r="D446" s="118">
        <v>36.783333333333331</v>
      </c>
      <c r="E446" s="118">
        <v>36.466666666666661</v>
      </c>
      <c r="F446" s="118">
        <v>36.033333333333331</v>
      </c>
      <c r="G446" s="118">
        <v>35.716666666666661</v>
      </c>
      <c r="H446" s="118">
        <v>37.216666666666661</v>
      </c>
      <c r="I446" s="118">
        <v>37.533333333333324</v>
      </c>
      <c r="J446" s="118">
        <v>37.966666666666661</v>
      </c>
      <c r="K446" s="117">
        <v>37.1</v>
      </c>
      <c r="L446" s="117">
        <v>36.35</v>
      </c>
      <c r="M446" s="117">
        <v>32.632010000000001</v>
      </c>
    </row>
    <row r="447" spans="1:13">
      <c r="A447" s="65">
        <v>438</v>
      </c>
      <c r="B447" s="117" t="s">
        <v>1603</v>
      </c>
      <c r="C447" s="120">
        <v>577.54999999999995</v>
      </c>
      <c r="D447" s="118">
        <v>573.51666666666654</v>
      </c>
      <c r="E447" s="118">
        <v>564.1333333333331</v>
      </c>
      <c r="F447" s="118">
        <v>550.71666666666658</v>
      </c>
      <c r="G447" s="118">
        <v>541.33333333333314</v>
      </c>
      <c r="H447" s="118">
        <v>586.93333333333305</v>
      </c>
      <c r="I447" s="118">
        <v>596.31666666666649</v>
      </c>
      <c r="J447" s="118">
        <v>609.73333333333301</v>
      </c>
      <c r="K447" s="117">
        <v>582.9</v>
      </c>
      <c r="L447" s="117">
        <v>560.1</v>
      </c>
      <c r="M447" s="117">
        <v>0.74251</v>
      </c>
    </row>
    <row r="448" spans="1:13">
      <c r="A448" s="65">
        <v>439</v>
      </c>
      <c r="B448" s="117" t="s">
        <v>1607</v>
      </c>
      <c r="C448" s="120">
        <v>158.9</v>
      </c>
      <c r="D448" s="118">
        <v>159.16666666666666</v>
      </c>
      <c r="E448" s="118">
        <v>157.33333333333331</v>
      </c>
      <c r="F448" s="118">
        <v>155.76666666666665</v>
      </c>
      <c r="G448" s="118">
        <v>153.93333333333331</v>
      </c>
      <c r="H448" s="118">
        <v>160.73333333333332</v>
      </c>
      <c r="I448" s="118">
        <v>162.56666666666663</v>
      </c>
      <c r="J448" s="118">
        <v>164.13333333333333</v>
      </c>
      <c r="K448" s="117">
        <v>161</v>
      </c>
      <c r="L448" s="117">
        <v>157.6</v>
      </c>
      <c r="M448" s="117">
        <v>1.51746</v>
      </c>
    </row>
    <row r="449" spans="1:13">
      <c r="A449" s="65">
        <v>440</v>
      </c>
      <c r="B449" s="117" t="s">
        <v>145</v>
      </c>
      <c r="C449" s="120">
        <v>688.25</v>
      </c>
      <c r="D449" s="118">
        <v>686.58333333333337</v>
      </c>
      <c r="E449" s="118">
        <v>679.16666666666674</v>
      </c>
      <c r="F449" s="118">
        <v>670.08333333333337</v>
      </c>
      <c r="G449" s="118">
        <v>662.66666666666674</v>
      </c>
      <c r="H449" s="118">
        <v>695.66666666666674</v>
      </c>
      <c r="I449" s="118">
        <v>703.08333333333348</v>
      </c>
      <c r="J449" s="118">
        <v>712.16666666666674</v>
      </c>
      <c r="K449" s="117">
        <v>694</v>
      </c>
      <c r="L449" s="117">
        <v>677.5</v>
      </c>
      <c r="M449" s="117">
        <v>3.1120800000000002</v>
      </c>
    </row>
    <row r="450" spans="1:13">
      <c r="A450" s="65">
        <v>441</v>
      </c>
      <c r="B450" s="117" t="s">
        <v>1612</v>
      </c>
      <c r="C450" s="120">
        <v>92.15</v>
      </c>
      <c r="D450" s="118">
        <v>92.95</v>
      </c>
      <c r="E450" s="118">
        <v>90.5</v>
      </c>
      <c r="F450" s="118">
        <v>88.85</v>
      </c>
      <c r="G450" s="118">
        <v>86.399999999999991</v>
      </c>
      <c r="H450" s="118">
        <v>94.600000000000009</v>
      </c>
      <c r="I450" s="118">
        <v>97.050000000000026</v>
      </c>
      <c r="J450" s="118">
        <v>98.700000000000017</v>
      </c>
      <c r="K450" s="117">
        <v>95.4</v>
      </c>
      <c r="L450" s="117">
        <v>91.3</v>
      </c>
      <c r="M450" s="117">
        <v>3.04297</v>
      </c>
    </row>
    <row r="451" spans="1:13">
      <c r="A451" s="65">
        <v>442</v>
      </c>
      <c r="B451" s="117" t="s">
        <v>146</v>
      </c>
      <c r="C451" s="120">
        <v>515.85</v>
      </c>
      <c r="D451" s="118">
        <v>514.35</v>
      </c>
      <c r="E451" s="118">
        <v>509.55000000000007</v>
      </c>
      <c r="F451" s="118">
        <v>503.25000000000006</v>
      </c>
      <c r="G451" s="118">
        <v>498.4500000000001</v>
      </c>
      <c r="H451" s="118">
        <v>520.65000000000009</v>
      </c>
      <c r="I451" s="118">
        <v>525.45000000000005</v>
      </c>
      <c r="J451" s="118">
        <v>531.75</v>
      </c>
      <c r="K451" s="117">
        <v>519.15</v>
      </c>
      <c r="L451" s="117">
        <v>508.05</v>
      </c>
      <c r="M451" s="117">
        <v>3.1466400000000001</v>
      </c>
    </row>
    <row r="452" spans="1:13">
      <c r="A452" s="65">
        <v>443</v>
      </c>
      <c r="B452" s="117" t="s">
        <v>350</v>
      </c>
      <c r="C452" s="120">
        <v>967.85</v>
      </c>
      <c r="D452" s="118">
        <v>966.98333333333323</v>
      </c>
      <c r="E452" s="118">
        <v>961.96666666666647</v>
      </c>
      <c r="F452" s="118">
        <v>956.08333333333326</v>
      </c>
      <c r="G452" s="118">
        <v>951.06666666666649</v>
      </c>
      <c r="H452" s="118">
        <v>972.86666666666645</v>
      </c>
      <c r="I452" s="118">
        <v>977.8833333333331</v>
      </c>
      <c r="J452" s="118">
        <v>983.76666666666642</v>
      </c>
      <c r="K452" s="117">
        <v>972</v>
      </c>
      <c r="L452" s="117">
        <v>961.1</v>
      </c>
      <c r="M452" s="117">
        <v>2.8079800000000001</v>
      </c>
    </row>
    <row r="453" spans="1:13">
      <c r="A453" s="65">
        <v>444</v>
      </c>
      <c r="B453" s="117" t="s">
        <v>147</v>
      </c>
      <c r="C453" s="120">
        <v>212.1</v>
      </c>
      <c r="D453" s="118">
        <v>211.2833333333333</v>
      </c>
      <c r="E453" s="118">
        <v>210.01666666666659</v>
      </c>
      <c r="F453" s="118">
        <v>207.93333333333328</v>
      </c>
      <c r="G453" s="118">
        <v>206.66666666666657</v>
      </c>
      <c r="H453" s="118">
        <v>213.36666666666662</v>
      </c>
      <c r="I453" s="118">
        <v>214.63333333333333</v>
      </c>
      <c r="J453" s="118">
        <v>216.71666666666664</v>
      </c>
      <c r="K453" s="117">
        <v>212.55</v>
      </c>
      <c r="L453" s="117">
        <v>209.2</v>
      </c>
      <c r="M453" s="117">
        <v>6.8238399999999997</v>
      </c>
    </row>
    <row r="454" spans="1:13">
      <c r="A454" s="65">
        <v>445</v>
      </c>
      <c r="B454" s="117" t="s">
        <v>1617</v>
      </c>
      <c r="C454" s="120">
        <v>836</v>
      </c>
      <c r="D454" s="118">
        <v>837.33333333333337</v>
      </c>
      <c r="E454" s="118">
        <v>829.76666666666677</v>
      </c>
      <c r="F454" s="118">
        <v>823.53333333333342</v>
      </c>
      <c r="G454" s="118">
        <v>815.96666666666681</v>
      </c>
      <c r="H454" s="118">
        <v>843.56666666666672</v>
      </c>
      <c r="I454" s="118">
        <v>851.13333333333333</v>
      </c>
      <c r="J454" s="118">
        <v>857.36666666666667</v>
      </c>
      <c r="K454" s="117">
        <v>844.9</v>
      </c>
      <c r="L454" s="117">
        <v>831.1</v>
      </c>
      <c r="M454" s="117">
        <v>0.10381</v>
      </c>
    </row>
    <row r="455" spans="1:13">
      <c r="A455" s="65">
        <v>446</v>
      </c>
      <c r="B455" s="117" t="s">
        <v>148</v>
      </c>
      <c r="C455" s="120">
        <v>180.85</v>
      </c>
      <c r="D455" s="118">
        <v>179.43333333333331</v>
      </c>
      <c r="E455" s="118">
        <v>177.36666666666662</v>
      </c>
      <c r="F455" s="118">
        <v>173.8833333333333</v>
      </c>
      <c r="G455" s="118">
        <v>171.81666666666661</v>
      </c>
      <c r="H455" s="118">
        <v>182.91666666666663</v>
      </c>
      <c r="I455" s="118">
        <v>184.98333333333329</v>
      </c>
      <c r="J455" s="118">
        <v>188.46666666666664</v>
      </c>
      <c r="K455" s="117">
        <v>181.5</v>
      </c>
      <c r="L455" s="117">
        <v>175.95</v>
      </c>
      <c r="M455" s="117">
        <v>97.757170000000002</v>
      </c>
    </row>
    <row r="456" spans="1:13">
      <c r="A456" s="65">
        <v>447</v>
      </c>
      <c r="B456" s="117" t="s">
        <v>149</v>
      </c>
      <c r="C456" s="120">
        <v>95.6</v>
      </c>
      <c r="D456" s="118">
        <v>95.05</v>
      </c>
      <c r="E456" s="118">
        <v>93.949999999999989</v>
      </c>
      <c r="F456" s="118">
        <v>92.3</v>
      </c>
      <c r="G456" s="118">
        <v>91.199999999999989</v>
      </c>
      <c r="H456" s="118">
        <v>96.699999999999989</v>
      </c>
      <c r="I456" s="118">
        <v>97.799999999999983</v>
      </c>
      <c r="J456" s="118">
        <v>99.449999999999989</v>
      </c>
      <c r="K456" s="117">
        <v>96.15</v>
      </c>
      <c r="L456" s="117">
        <v>93.4</v>
      </c>
      <c r="M456" s="117">
        <v>27.091889999999999</v>
      </c>
    </row>
    <row r="457" spans="1:13">
      <c r="A457" s="65">
        <v>448</v>
      </c>
      <c r="B457" s="117" t="s">
        <v>150</v>
      </c>
      <c r="C457" s="120">
        <v>76.349999999999994</v>
      </c>
      <c r="D457" s="118">
        <v>76.25</v>
      </c>
      <c r="E457" s="118">
        <v>75</v>
      </c>
      <c r="F457" s="118">
        <v>73.650000000000006</v>
      </c>
      <c r="G457" s="118">
        <v>72.400000000000006</v>
      </c>
      <c r="H457" s="118">
        <v>77.599999999999994</v>
      </c>
      <c r="I457" s="118">
        <v>78.849999999999994</v>
      </c>
      <c r="J457" s="118">
        <v>80.199999999999989</v>
      </c>
      <c r="K457" s="117">
        <v>77.5</v>
      </c>
      <c r="L457" s="117">
        <v>74.900000000000006</v>
      </c>
      <c r="M457" s="117">
        <v>40.748820000000002</v>
      </c>
    </row>
    <row r="458" spans="1:13">
      <c r="A458" s="65">
        <v>449</v>
      </c>
      <c r="B458" s="117" t="s">
        <v>1624</v>
      </c>
      <c r="C458" s="120">
        <v>742.5</v>
      </c>
      <c r="D458" s="118">
        <v>745.85</v>
      </c>
      <c r="E458" s="118">
        <v>735.15000000000009</v>
      </c>
      <c r="F458" s="118">
        <v>727.80000000000007</v>
      </c>
      <c r="G458" s="118">
        <v>717.10000000000014</v>
      </c>
      <c r="H458" s="118">
        <v>753.2</v>
      </c>
      <c r="I458" s="118">
        <v>763.90000000000009</v>
      </c>
      <c r="J458" s="118">
        <v>771.25</v>
      </c>
      <c r="K458" s="117">
        <v>756.55</v>
      </c>
      <c r="L458" s="117">
        <v>738.5</v>
      </c>
      <c r="M458" s="117">
        <v>0.70587999999999995</v>
      </c>
    </row>
    <row r="459" spans="1:13">
      <c r="A459" s="65">
        <v>450</v>
      </c>
      <c r="B459" s="117" t="s">
        <v>151</v>
      </c>
      <c r="C459" s="120">
        <v>456.55</v>
      </c>
      <c r="D459" s="118">
        <v>460.75</v>
      </c>
      <c r="E459" s="118">
        <v>450.8</v>
      </c>
      <c r="F459" s="118">
        <v>445.05</v>
      </c>
      <c r="G459" s="118">
        <v>435.1</v>
      </c>
      <c r="H459" s="118">
        <v>466.5</v>
      </c>
      <c r="I459" s="118">
        <v>476.45000000000005</v>
      </c>
      <c r="J459" s="118">
        <v>482.2</v>
      </c>
      <c r="K459" s="117">
        <v>470.7</v>
      </c>
      <c r="L459" s="117">
        <v>455</v>
      </c>
      <c r="M459" s="117">
        <v>89.577659999999995</v>
      </c>
    </row>
    <row r="460" spans="1:13">
      <c r="A460" s="65">
        <v>451</v>
      </c>
      <c r="B460" s="117" t="s">
        <v>152</v>
      </c>
      <c r="C460" s="120">
        <v>1901.9</v>
      </c>
      <c r="D460" s="118">
        <v>1903.3833333333332</v>
      </c>
      <c r="E460" s="118">
        <v>1888.5166666666664</v>
      </c>
      <c r="F460" s="118">
        <v>1875.1333333333332</v>
      </c>
      <c r="G460" s="118">
        <v>1860.2666666666664</v>
      </c>
      <c r="H460" s="118">
        <v>1916.7666666666664</v>
      </c>
      <c r="I460" s="118">
        <v>1931.6333333333332</v>
      </c>
      <c r="J460" s="118">
        <v>1945.0166666666664</v>
      </c>
      <c r="K460" s="117">
        <v>1918.25</v>
      </c>
      <c r="L460" s="117">
        <v>1890</v>
      </c>
      <c r="M460" s="117">
        <v>24.570930000000001</v>
      </c>
    </row>
    <row r="461" spans="1:13">
      <c r="A461" s="65">
        <v>452</v>
      </c>
      <c r="B461" s="117" t="s">
        <v>153</v>
      </c>
      <c r="C461" s="120">
        <v>714.2</v>
      </c>
      <c r="D461" s="118">
        <v>712</v>
      </c>
      <c r="E461" s="118">
        <v>704</v>
      </c>
      <c r="F461" s="118">
        <v>693.8</v>
      </c>
      <c r="G461" s="118">
        <v>685.8</v>
      </c>
      <c r="H461" s="118">
        <v>722.2</v>
      </c>
      <c r="I461" s="118">
        <v>730.2</v>
      </c>
      <c r="J461" s="118">
        <v>740.40000000000009</v>
      </c>
      <c r="K461" s="117">
        <v>720</v>
      </c>
      <c r="L461" s="117">
        <v>701.8</v>
      </c>
      <c r="M461" s="117">
        <v>28.39669</v>
      </c>
    </row>
    <row r="462" spans="1:13">
      <c r="A462" s="65">
        <v>453</v>
      </c>
      <c r="B462" s="117" t="s">
        <v>1639</v>
      </c>
      <c r="C462" s="120">
        <v>56.7</v>
      </c>
      <c r="D462" s="118">
        <v>56.383333333333326</v>
      </c>
      <c r="E462" s="118">
        <v>55.366666666666653</v>
      </c>
      <c r="F462" s="118">
        <v>54.033333333333324</v>
      </c>
      <c r="G462" s="118">
        <v>53.016666666666652</v>
      </c>
      <c r="H462" s="118">
        <v>57.716666666666654</v>
      </c>
      <c r="I462" s="118">
        <v>58.733333333333334</v>
      </c>
      <c r="J462" s="118">
        <v>60.066666666666656</v>
      </c>
      <c r="K462" s="117">
        <v>57.4</v>
      </c>
      <c r="L462" s="117">
        <v>55.05</v>
      </c>
      <c r="M462" s="117">
        <v>2.4579399999999998</v>
      </c>
    </row>
    <row r="463" spans="1:13">
      <c r="A463" s="65">
        <v>454</v>
      </c>
      <c r="B463" s="117" t="s">
        <v>213</v>
      </c>
      <c r="C463" s="120">
        <v>1097.95</v>
      </c>
      <c r="D463" s="118">
        <v>1083.1833333333332</v>
      </c>
      <c r="E463" s="118">
        <v>1046.3666666666663</v>
      </c>
      <c r="F463" s="118">
        <v>994.78333333333308</v>
      </c>
      <c r="G463" s="118">
        <v>957.96666666666624</v>
      </c>
      <c r="H463" s="118">
        <v>1134.7666666666664</v>
      </c>
      <c r="I463" s="118">
        <v>1171.5833333333335</v>
      </c>
      <c r="J463" s="118">
        <v>1223.1666666666665</v>
      </c>
      <c r="K463" s="117">
        <v>1120</v>
      </c>
      <c r="L463" s="117">
        <v>1031.5999999999999</v>
      </c>
      <c r="M463" s="117">
        <v>0.66556999999999999</v>
      </c>
    </row>
    <row r="464" spans="1:13">
      <c r="A464" s="65">
        <v>457</v>
      </c>
      <c r="B464" s="117" t="s">
        <v>1648</v>
      </c>
      <c r="C464" s="120">
        <v>220.8</v>
      </c>
      <c r="D464" s="118">
        <v>222.16666666666666</v>
      </c>
      <c r="E464" s="118">
        <v>217.63333333333333</v>
      </c>
      <c r="F464" s="118">
        <v>214.46666666666667</v>
      </c>
      <c r="G464" s="118">
        <v>209.93333333333334</v>
      </c>
      <c r="H464" s="118">
        <v>225.33333333333331</v>
      </c>
      <c r="I464" s="118">
        <v>229.86666666666667</v>
      </c>
      <c r="J464" s="118">
        <v>233.0333333333333</v>
      </c>
      <c r="K464" s="117">
        <v>226.7</v>
      </c>
      <c r="L464" s="117">
        <v>219</v>
      </c>
      <c r="M464" s="117">
        <v>0.80818000000000001</v>
      </c>
    </row>
    <row r="465" spans="1:13">
      <c r="A465" s="65">
        <v>458</v>
      </c>
      <c r="B465" s="117" t="s">
        <v>1650</v>
      </c>
      <c r="C465" s="120">
        <v>547</v>
      </c>
      <c r="D465" s="118">
        <v>544</v>
      </c>
      <c r="E465" s="118">
        <v>538</v>
      </c>
      <c r="F465" s="118">
        <v>529</v>
      </c>
      <c r="G465" s="118">
        <v>523</v>
      </c>
      <c r="H465" s="118">
        <v>553</v>
      </c>
      <c r="I465" s="118">
        <v>559</v>
      </c>
      <c r="J465" s="118">
        <v>568</v>
      </c>
      <c r="K465" s="117">
        <v>550</v>
      </c>
      <c r="L465" s="117">
        <v>535</v>
      </c>
      <c r="M465" s="117">
        <v>5.8069999999999997E-2</v>
      </c>
    </row>
    <row r="466" spans="1:13">
      <c r="A466" s="65">
        <v>459</v>
      </c>
      <c r="B466" s="117" t="s">
        <v>2227</v>
      </c>
      <c r="C466" s="120">
        <v>473.35</v>
      </c>
      <c r="D466" s="118">
        <v>468.59999999999997</v>
      </c>
      <c r="E466" s="118">
        <v>456.24999999999994</v>
      </c>
      <c r="F466" s="118">
        <v>439.15</v>
      </c>
      <c r="G466" s="118">
        <v>426.79999999999995</v>
      </c>
      <c r="H466" s="118">
        <v>485.69999999999993</v>
      </c>
      <c r="I466" s="118">
        <v>498.04999999999995</v>
      </c>
      <c r="J466" s="118">
        <v>515.14999999999986</v>
      </c>
      <c r="K466" s="117">
        <v>480.95</v>
      </c>
      <c r="L466" s="117">
        <v>451.5</v>
      </c>
      <c r="M466" s="117">
        <v>0.24052000000000001</v>
      </c>
    </row>
    <row r="467" spans="1:13">
      <c r="A467" s="65">
        <v>460</v>
      </c>
      <c r="B467" s="117" t="s">
        <v>1658</v>
      </c>
      <c r="C467" s="120">
        <v>105.65</v>
      </c>
      <c r="D467" s="118">
        <v>106.06666666666666</v>
      </c>
      <c r="E467" s="118">
        <v>104.13333333333333</v>
      </c>
      <c r="F467" s="118">
        <v>102.61666666666666</v>
      </c>
      <c r="G467" s="118">
        <v>100.68333333333332</v>
      </c>
      <c r="H467" s="118">
        <v>107.58333333333333</v>
      </c>
      <c r="I467" s="118">
        <v>109.51666666666667</v>
      </c>
      <c r="J467" s="118">
        <v>111.03333333333333</v>
      </c>
      <c r="K467" s="117">
        <v>108</v>
      </c>
      <c r="L467" s="117">
        <v>104.55</v>
      </c>
      <c r="M467" s="117">
        <v>1.4968900000000001</v>
      </c>
    </row>
    <row r="468" spans="1:13">
      <c r="A468" s="65">
        <v>461</v>
      </c>
      <c r="B468" s="119" t="s">
        <v>1660</v>
      </c>
      <c r="C468" s="121">
        <v>560.1</v>
      </c>
      <c r="D468" s="122">
        <v>561.36666666666667</v>
      </c>
      <c r="E468" s="122">
        <v>556.83333333333337</v>
      </c>
      <c r="F468" s="122">
        <v>553.56666666666672</v>
      </c>
      <c r="G468" s="122">
        <v>549.03333333333342</v>
      </c>
      <c r="H468" s="122">
        <v>564.63333333333333</v>
      </c>
      <c r="I468" s="122">
        <v>569.16666666666663</v>
      </c>
      <c r="J468" s="122">
        <v>572.43333333333328</v>
      </c>
      <c r="K468" s="119">
        <v>565.9</v>
      </c>
      <c r="L468" s="119">
        <v>558.1</v>
      </c>
      <c r="M468" s="119">
        <v>0.13059999999999999</v>
      </c>
    </row>
    <row r="469" spans="1:13">
      <c r="A469" s="65">
        <v>462</v>
      </c>
      <c r="B469" s="117" t="s">
        <v>154</v>
      </c>
      <c r="C469" s="130">
        <v>982.65</v>
      </c>
      <c r="D469" s="118">
        <v>975.91666666666663</v>
      </c>
      <c r="E469" s="118">
        <v>965.43333333333328</v>
      </c>
      <c r="F469" s="118">
        <v>948.2166666666667</v>
      </c>
      <c r="G469" s="118">
        <v>937.73333333333335</v>
      </c>
      <c r="H469" s="118">
        <v>993.13333333333321</v>
      </c>
      <c r="I469" s="118">
        <v>1003.6166666666666</v>
      </c>
      <c r="J469" s="118">
        <v>1020.8333333333331</v>
      </c>
      <c r="K469" s="117">
        <v>986.4</v>
      </c>
      <c r="L469" s="117">
        <v>958.7</v>
      </c>
      <c r="M469" s="117">
        <v>27.972439999999999</v>
      </c>
    </row>
    <row r="470" spans="1:13">
      <c r="A470" s="65">
        <v>463</v>
      </c>
      <c r="B470" s="130" t="s">
        <v>1668</v>
      </c>
      <c r="C470" s="130">
        <v>230.05</v>
      </c>
      <c r="D470" s="125">
        <v>232.31666666666669</v>
      </c>
      <c r="E470" s="125">
        <v>226.68333333333339</v>
      </c>
      <c r="F470" s="125">
        <v>223.31666666666669</v>
      </c>
      <c r="G470" s="125">
        <v>217.68333333333339</v>
      </c>
      <c r="H470" s="125">
        <v>235.68333333333339</v>
      </c>
      <c r="I470" s="125">
        <v>241.31666666666666</v>
      </c>
      <c r="J470" s="125">
        <v>244.68333333333339</v>
      </c>
      <c r="K470" s="130">
        <v>237.95</v>
      </c>
      <c r="L470" s="130">
        <v>228.95</v>
      </c>
      <c r="M470" s="130">
        <v>0.42394999999999999</v>
      </c>
    </row>
    <row r="471" spans="1:13">
      <c r="A471" s="65">
        <v>464</v>
      </c>
      <c r="B471" s="130" t="s">
        <v>214</v>
      </c>
      <c r="C471" s="130">
        <v>1917.65</v>
      </c>
      <c r="D471" s="125">
        <v>1906.2333333333336</v>
      </c>
      <c r="E471" s="125">
        <v>1882.7666666666671</v>
      </c>
      <c r="F471" s="125">
        <v>1847.8833333333334</v>
      </c>
      <c r="G471" s="125">
        <v>1824.416666666667</v>
      </c>
      <c r="H471" s="125">
        <v>1941.1166666666672</v>
      </c>
      <c r="I471" s="125">
        <v>1964.5833333333335</v>
      </c>
      <c r="J471" s="125">
        <v>1999.4666666666674</v>
      </c>
      <c r="K471" s="130">
        <v>1929.7</v>
      </c>
      <c r="L471" s="130">
        <v>1871.35</v>
      </c>
      <c r="M471" s="130">
        <v>2.5216099999999999</v>
      </c>
    </row>
    <row r="472" spans="1:13">
      <c r="A472" s="65">
        <v>465</v>
      </c>
      <c r="B472" s="130" t="s">
        <v>215</v>
      </c>
      <c r="C472" s="130">
        <v>256.95</v>
      </c>
      <c r="D472" s="125">
        <v>257.58333333333331</v>
      </c>
      <c r="E472" s="125">
        <v>254.86666666666662</v>
      </c>
      <c r="F472" s="125">
        <v>252.7833333333333</v>
      </c>
      <c r="G472" s="125">
        <v>250.06666666666661</v>
      </c>
      <c r="H472" s="125">
        <v>259.66666666666663</v>
      </c>
      <c r="I472" s="125">
        <v>262.38333333333333</v>
      </c>
      <c r="J472" s="125">
        <v>264.46666666666664</v>
      </c>
      <c r="K472" s="130">
        <v>260.3</v>
      </c>
      <c r="L472" s="130">
        <v>255.5</v>
      </c>
      <c r="M472" s="130">
        <v>6.6852200000000002</v>
      </c>
    </row>
    <row r="473" spans="1:13">
      <c r="A473" s="65">
        <v>466</v>
      </c>
      <c r="B473" s="130" t="s">
        <v>1676</v>
      </c>
      <c r="C473" s="130">
        <v>365.3</v>
      </c>
      <c r="D473" s="125">
        <v>364.63333333333338</v>
      </c>
      <c r="E473" s="125">
        <v>360.66666666666674</v>
      </c>
      <c r="F473" s="125">
        <v>356.03333333333336</v>
      </c>
      <c r="G473" s="125">
        <v>352.06666666666672</v>
      </c>
      <c r="H473" s="125">
        <v>369.26666666666677</v>
      </c>
      <c r="I473" s="125">
        <v>373.23333333333335</v>
      </c>
      <c r="J473" s="125">
        <v>377.86666666666679</v>
      </c>
      <c r="K473" s="130">
        <v>368.6</v>
      </c>
      <c r="L473" s="130">
        <v>360</v>
      </c>
      <c r="M473" s="130">
        <v>0.23469999999999999</v>
      </c>
    </row>
    <row r="474" spans="1:13">
      <c r="A474" s="65">
        <v>467</v>
      </c>
      <c r="B474" s="130" t="s">
        <v>1677</v>
      </c>
      <c r="C474" s="130">
        <v>70.05</v>
      </c>
      <c r="D474" s="125">
        <v>70.216666666666669</v>
      </c>
      <c r="E474" s="125">
        <v>68.433333333333337</v>
      </c>
      <c r="F474" s="125">
        <v>66.816666666666663</v>
      </c>
      <c r="G474" s="125">
        <v>65.033333333333331</v>
      </c>
      <c r="H474" s="125">
        <v>71.833333333333343</v>
      </c>
      <c r="I474" s="125">
        <v>73.616666666666674</v>
      </c>
      <c r="J474" s="125">
        <v>75.233333333333348</v>
      </c>
      <c r="K474" s="130">
        <v>72</v>
      </c>
      <c r="L474" s="130">
        <v>68.599999999999994</v>
      </c>
      <c r="M474" s="130">
        <v>19.603660000000001</v>
      </c>
    </row>
    <row r="475" spans="1:13">
      <c r="A475" s="65">
        <v>468</v>
      </c>
      <c r="B475" s="130" t="s">
        <v>1685</v>
      </c>
      <c r="C475" s="130">
        <v>7660</v>
      </c>
      <c r="D475" s="125">
        <v>7671.2833333333328</v>
      </c>
      <c r="E475" s="125">
        <v>7602.7666666666655</v>
      </c>
      <c r="F475" s="125">
        <v>7545.5333333333328</v>
      </c>
      <c r="G475" s="125">
        <v>7477.0166666666655</v>
      </c>
      <c r="H475" s="125">
        <v>7728.5166666666655</v>
      </c>
      <c r="I475" s="125">
        <v>7797.0333333333319</v>
      </c>
      <c r="J475" s="125">
        <v>7854.2666666666655</v>
      </c>
      <c r="K475" s="130">
        <v>7739.8</v>
      </c>
      <c r="L475" s="130">
        <v>7614.05</v>
      </c>
      <c r="M475" s="130">
        <v>1.44E-2</v>
      </c>
    </row>
    <row r="476" spans="1:13">
      <c r="A476" s="65">
        <v>469</v>
      </c>
      <c r="B476" s="130" t="s">
        <v>242</v>
      </c>
      <c r="C476" s="130">
        <v>34.25</v>
      </c>
      <c r="D476" s="125">
        <v>34.283333333333331</v>
      </c>
      <c r="E476" s="125">
        <v>34.016666666666666</v>
      </c>
      <c r="F476" s="125">
        <v>33.783333333333331</v>
      </c>
      <c r="G476" s="125">
        <v>33.516666666666666</v>
      </c>
      <c r="H476" s="125">
        <v>34.516666666666666</v>
      </c>
      <c r="I476" s="125">
        <v>34.783333333333331</v>
      </c>
      <c r="J476" s="125">
        <v>35.016666666666666</v>
      </c>
      <c r="K476" s="130">
        <v>34.549999999999997</v>
      </c>
      <c r="L476" s="130">
        <v>34.049999999999997</v>
      </c>
      <c r="M476" s="130">
        <v>65.695319999999995</v>
      </c>
    </row>
    <row r="477" spans="1:13">
      <c r="A477" s="65">
        <v>470</v>
      </c>
      <c r="B477" s="130" t="s">
        <v>155</v>
      </c>
      <c r="C477" s="130">
        <v>554.20000000000005</v>
      </c>
      <c r="D477" s="125">
        <v>545.41666666666663</v>
      </c>
      <c r="E477" s="125">
        <v>529.88333333333321</v>
      </c>
      <c r="F477" s="125">
        <v>505.56666666666661</v>
      </c>
      <c r="G477" s="125">
        <v>490.03333333333319</v>
      </c>
      <c r="H477" s="125">
        <v>569.73333333333323</v>
      </c>
      <c r="I477" s="125">
        <v>585.26666666666677</v>
      </c>
      <c r="J477" s="125">
        <v>609.58333333333326</v>
      </c>
      <c r="K477" s="130">
        <v>560.95000000000005</v>
      </c>
      <c r="L477" s="130">
        <v>521.1</v>
      </c>
      <c r="M477" s="130">
        <v>103.04861</v>
      </c>
    </row>
    <row r="478" spans="1:13">
      <c r="A478" s="65">
        <v>471</v>
      </c>
      <c r="B478" s="130" t="s">
        <v>1689</v>
      </c>
      <c r="C478" s="130">
        <v>2368.75</v>
      </c>
      <c r="D478" s="125">
        <v>2382.9166666666665</v>
      </c>
      <c r="E478" s="125">
        <v>2335.833333333333</v>
      </c>
      <c r="F478" s="125">
        <v>2302.9166666666665</v>
      </c>
      <c r="G478" s="125">
        <v>2255.833333333333</v>
      </c>
      <c r="H478" s="125">
        <v>2415.833333333333</v>
      </c>
      <c r="I478" s="125">
        <v>2462.9166666666661</v>
      </c>
      <c r="J478" s="125">
        <v>2495.833333333333</v>
      </c>
      <c r="K478" s="130">
        <v>2430</v>
      </c>
      <c r="L478" s="130">
        <v>2350</v>
      </c>
      <c r="M478" s="130">
        <v>1.549E-2</v>
      </c>
    </row>
    <row r="479" spans="1:13">
      <c r="A479" s="65">
        <v>472</v>
      </c>
      <c r="B479" s="130" t="s">
        <v>1691</v>
      </c>
      <c r="C479" s="130">
        <v>364.7</v>
      </c>
      <c r="D479" s="125">
        <v>366.93333333333334</v>
      </c>
      <c r="E479" s="125">
        <v>360.91666666666669</v>
      </c>
      <c r="F479" s="125">
        <v>357.13333333333333</v>
      </c>
      <c r="G479" s="125">
        <v>351.11666666666667</v>
      </c>
      <c r="H479" s="125">
        <v>370.7166666666667</v>
      </c>
      <c r="I479" s="125">
        <v>376.73333333333335</v>
      </c>
      <c r="J479" s="125">
        <v>380.51666666666671</v>
      </c>
      <c r="K479" s="130">
        <v>372.95</v>
      </c>
      <c r="L479" s="130">
        <v>363.15</v>
      </c>
      <c r="M479" s="130">
        <v>0.27646999999999999</v>
      </c>
    </row>
    <row r="480" spans="1:13">
      <c r="A480" s="65">
        <v>473</v>
      </c>
      <c r="B480" s="130" t="s">
        <v>156</v>
      </c>
      <c r="C480" s="130">
        <v>1459.4</v>
      </c>
      <c r="D480" s="125">
        <v>1461.7666666666667</v>
      </c>
      <c r="E480" s="125">
        <v>1444.6333333333332</v>
      </c>
      <c r="F480" s="125">
        <v>1429.8666666666666</v>
      </c>
      <c r="G480" s="125">
        <v>1412.7333333333331</v>
      </c>
      <c r="H480" s="125">
        <v>1476.5333333333333</v>
      </c>
      <c r="I480" s="125">
        <v>1493.666666666667</v>
      </c>
      <c r="J480" s="125">
        <v>1508.4333333333334</v>
      </c>
      <c r="K480" s="130">
        <v>1478.9</v>
      </c>
      <c r="L480" s="130">
        <v>1447</v>
      </c>
      <c r="M480" s="130">
        <v>9.6210900000000006</v>
      </c>
    </row>
    <row r="481" spans="1:13">
      <c r="A481" s="65">
        <v>474</v>
      </c>
      <c r="B481" s="130" t="s">
        <v>157</v>
      </c>
      <c r="C481" s="130">
        <v>19.55</v>
      </c>
      <c r="D481" s="125">
        <v>19.7</v>
      </c>
      <c r="E481" s="125">
        <v>19.349999999999998</v>
      </c>
      <c r="F481" s="125">
        <v>19.149999999999999</v>
      </c>
      <c r="G481" s="125">
        <v>18.799999999999997</v>
      </c>
      <c r="H481" s="125">
        <v>19.899999999999999</v>
      </c>
      <c r="I481" s="125">
        <v>20.25</v>
      </c>
      <c r="J481" s="125">
        <v>20.45</v>
      </c>
      <c r="K481" s="130">
        <v>20.05</v>
      </c>
      <c r="L481" s="130">
        <v>19.5</v>
      </c>
      <c r="M481" s="130">
        <v>3.1878600000000001</v>
      </c>
    </row>
    <row r="482" spans="1:13">
      <c r="A482" s="65">
        <v>475</v>
      </c>
      <c r="B482" s="130" t="s">
        <v>1699</v>
      </c>
      <c r="C482" s="130">
        <v>260.45</v>
      </c>
      <c r="D482" s="125">
        <v>261.61666666666662</v>
      </c>
      <c r="E482" s="125">
        <v>257.13333333333321</v>
      </c>
      <c r="F482" s="125">
        <v>253.81666666666661</v>
      </c>
      <c r="G482" s="125">
        <v>249.3333333333332</v>
      </c>
      <c r="H482" s="125">
        <v>264.93333333333322</v>
      </c>
      <c r="I482" s="125">
        <v>269.41666666666669</v>
      </c>
      <c r="J482" s="125">
        <v>272.73333333333323</v>
      </c>
      <c r="K482" s="130">
        <v>266.10000000000002</v>
      </c>
      <c r="L482" s="130">
        <v>258.3</v>
      </c>
      <c r="M482" s="130">
        <v>0.60326999999999997</v>
      </c>
    </row>
    <row r="483" spans="1:13">
      <c r="A483" s="65">
        <v>476</v>
      </c>
      <c r="B483" s="130" t="s">
        <v>1705</v>
      </c>
      <c r="C483" s="130">
        <v>290.60000000000002</v>
      </c>
      <c r="D483" s="125">
        <v>288.40000000000003</v>
      </c>
      <c r="E483" s="125">
        <v>284.90000000000009</v>
      </c>
      <c r="F483" s="125">
        <v>279.20000000000005</v>
      </c>
      <c r="G483" s="125">
        <v>275.7000000000001</v>
      </c>
      <c r="H483" s="125">
        <v>294.10000000000008</v>
      </c>
      <c r="I483" s="125">
        <v>297.59999999999997</v>
      </c>
      <c r="J483" s="125">
        <v>303.30000000000007</v>
      </c>
      <c r="K483" s="130">
        <v>291.89999999999998</v>
      </c>
      <c r="L483" s="130">
        <v>282.7</v>
      </c>
      <c r="M483" s="130">
        <v>10.09036</v>
      </c>
    </row>
    <row r="484" spans="1:13">
      <c r="A484" s="65">
        <v>477</v>
      </c>
      <c r="B484" s="130" t="s">
        <v>158</v>
      </c>
      <c r="C484" s="130">
        <v>3860.5</v>
      </c>
      <c r="D484" s="125">
        <v>3849.4666666666667</v>
      </c>
      <c r="E484" s="125">
        <v>3811.9333333333334</v>
      </c>
      <c r="F484" s="125">
        <v>3763.3666666666668</v>
      </c>
      <c r="G484" s="125">
        <v>3725.8333333333335</v>
      </c>
      <c r="H484" s="125">
        <v>3898.0333333333333</v>
      </c>
      <c r="I484" s="125">
        <v>3935.5666666666671</v>
      </c>
      <c r="J484" s="125">
        <v>3984.1333333333332</v>
      </c>
      <c r="K484" s="130">
        <v>3887</v>
      </c>
      <c r="L484" s="130">
        <v>3800.9</v>
      </c>
      <c r="M484" s="130">
        <v>2.2049099999999999</v>
      </c>
    </row>
    <row r="485" spans="1:13">
      <c r="A485" s="65">
        <v>478</v>
      </c>
      <c r="B485" s="130" t="s">
        <v>1710</v>
      </c>
      <c r="C485" s="130">
        <v>210.1</v>
      </c>
      <c r="D485" s="125">
        <v>209.29999999999998</v>
      </c>
      <c r="E485" s="125">
        <v>206.69999999999996</v>
      </c>
      <c r="F485" s="125">
        <v>203.29999999999998</v>
      </c>
      <c r="G485" s="125">
        <v>200.69999999999996</v>
      </c>
      <c r="H485" s="125">
        <v>212.69999999999996</v>
      </c>
      <c r="I485" s="125">
        <v>215.29999999999998</v>
      </c>
      <c r="J485" s="125">
        <v>218.69999999999996</v>
      </c>
      <c r="K485" s="130">
        <v>211.9</v>
      </c>
      <c r="L485" s="130">
        <v>205.9</v>
      </c>
      <c r="M485" s="130">
        <v>0.3947</v>
      </c>
    </row>
    <row r="486" spans="1:13">
      <c r="A486" s="65">
        <v>479</v>
      </c>
      <c r="B486" s="130" t="s">
        <v>159</v>
      </c>
      <c r="C486" s="130">
        <v>83.95</v>
      </c>
      <c r="D486" s="125">
        <v>84.45</v>
      </c>
      <c r="E486" s="125">
        <v>82.300000000000011</v>
      </c>
      <c r="F486" s="125">
        <v>80.650000000000006</v>
      </c>
      <c r="G486" s="125">
        <v>78.500000000000014</v>
      </c>
      <c r="H486" s="125">
        <v>86.100000000000009</v>
      </c>
      <c r="I486" s="125">
        <v>88.250000000000014</v>
      </c>
      <c r="J486" s="125">
        <v>89.9</v>
      </c>
      <c r="K486" s="130">
        <v>86.6</v>
      </c>
      <c r="L486" s="130">
        <v>82.8</v>
      </c>
      <c r="M486" s="130">
        <v>163.95769000000001</v>
      </c>
    </row>
    <row r="487" spans="1:13">
      <c r="A487" s="65">
        <v>480</v>
      </c>
      <c r="B487" s="130" t="s">
        <v>160</v>
      </c>
      <c r="C487" s="130">
        <v>763.3</v>
      </c>
      <c r="D487" s="125">
        <v>762.93333333333339</v>
      </c>
      <c r="E487" s="125">
        <v>753.81666666666683</v>
      </c>
      <c r="F487" s="125">
        <v>744.33333333333348</v>
      </c>
      <c r="G487" s="125">
        <v>735.21666666666692</v>
      </c>
      <c r="H487" s="125">
        <v>772.41666666666674</v>
      </c>
      <c r="I487" s="125">
        <v>781.5333333333333</v>
      </c>
      <c r="J487" s="125">
        <v>791.01666666666665</v>
      </c>
      <c r="K487" s="130">
        <v>772.05</v>
      </c>
      <c r="L487" s="130">
        <v>753.45</v>
      </c>
      <c r="M487" s="130">
        <v>14.16981</v>
      </c>
    </row>
    <row r="488" spans="1:13">
      <c r="A488" s="65">
        <v>481</v>
      </c>
      <c r="B488" s="130" t="s">
        <v>2633</v>
      </c>
      <c r="C488" s="130">
        <v>45.6</v>
      </c>
      <c r="D488" s="125">
        <v>46.300000000000004</v>
      </c>
      <c r="E488" s="125">
        <v>44.900000000000006</v>
      </c>
      <c r="F488" s="125">
        <v>44.2</v>
      </c>
      <c r="G488" s="125">
        <v>42.800000000000004</v>
      </c>
      <c r="H488" s="125">
        <v>47.000000000000007</v>
      </c>
      <c r="I488" s="125">
        <v>48.4</v>
      </c>
      <c r="J488" s="125">
        <v>49.100000000000009</v>
      </c>
      <c r="K488" s="130">
        <v>47.7</v>
      </c>
      <c r="L488" s="130">
        <v>45.6</v>
      </c>
      <c r="M488" s="130">
        <v>152.49170000000001</v>
      </c>
    </row>
    <row r="489" spans="1:13">
      <c r="A489" s="65">
        <v>482</v>
      </c>
      <c r="B489" s="130" t="s">
        <v>1928</v>
      </c>
      <c r="C489" s="130">
        <v>794.15</v>
      </c>
      <c r="D489" s="125">
        <v>794.01666666666677</v>
      </c>
      <c r="E489" s="125">
        <v>790.13333333333355</v>
      </c>
      <c r="F489" s="125">
        <v>786.11666666666679</v>
      </c>
      <c r="G489" s="125">
        <v>782.23333333333358</v>
      </c>
      <c r="H489" s="125">
        <v>798.03333333333353</v>
      </c>
      <c r="I489" s="125">
        <v>801.91666666666674</v>
      </c>
      <c r="J489" s="125">
        <v>805.93333333333351</v>
      </c>
      <c r="K489" s="130">
        <v>797.9</v>
      </c>
      <c r="L489" s="130">
        <v>790</v>
      </c>
      <c r="M489" s="130">
        <v>0.10666</v>
      </c>
    </row>
    <row r="490" spans="1:13">
      <c r="A490" s="65">
        <v>483</v>
      </c>
      <c r="B490" s="130" t="s">
        <v>226</v>
      </c>
      <c r="C490" s="130">
        <v>191.5</v>
      </c>
      <c r="D490" s="125">
        <v>193.33333333333334</v>
      </c>
      <c r="E490" s="125">
        <v>189.16666666666669</v>
      </c>
      <c r="F490" s="125">
        <v>186.83333333333334</v>
      </c>
      <c r="G490" s="125">
        <v>182.66666666666669</v>
      </c>
      <c r="H490" s="125">
        <v>195.66666666666669</v>
      </c>
      <c r="I490" s="125">
        <v>199.83333333333337</v>
      </c>
      <c r="J490" s="125">
        <v>202.16666666666669</v>
      </c>
      <c r="K490" s="130">
        <v>197.5</v>
      </c>
      <c r="L490" s="130">
        <v>191</v>
      </c>
      <c r="M490" s="130">
        <v>99.011510000000001</v>
      </c>
    </row>
    <row r="491" spans="1:13">
      <c r="A491" s="65">
        <v>484</v>
      </c>
      <c r="B491" s="130" t="s">
        <v>1742</v>
      </c>
      <c r="C491" s="130">
        <v>203.15</v>
      </c>
      <c r="D491" s="125">
        <v>203</v>
      </c>
      <c r="E491" s="125">
        <v>201.35</v>
      </c>
      <c r="F491" s="125">
        <v>199.54999999999998</v>
      </c>
      <c r="G491" s="125">
        <v>197.89999999999998</v>
      </c>
      <c r="H491" s="125">
        <v>204.8</v>
      </c>
      <c r="I491" s="125">
        <v>206.45</v>
      </c>
      <c r="J491" s="125">
        <v>208.25000000000003</v>
      </c>
      <c r="K491" s="130">
        <v>204.65</v>
      </c>
      <c r="L491" s="130">
        <v>201.2</v>
      </c>
      <c r="M491" s="130">
        <v>3.29372</v>
      </c>
    </row>
    <row r="492" spans="1:13">
      <c r="A492" s="65">
        <v>485</v>
      </c>
      <c r="B492" s="130" t="s">
        <v>1746</v>
      </c>
      <c r="C492" s="130">
        <v>45.35</v>
      </c>
      <c r="D492" s="125">
        <v>45.516666666666673</v>
      </c>
      <c r="E492" s="125">
        <v>44.833333333333343</v>
      </c>
      <c r="F492" s="125">
        <v>44.31666666666667</v>
      </c>
      <c r="G492" s="125">
        <v>43.63333333333334</v>
      </c>
      <c r="H492" s="125">
        <v>46.033333333333346</v>
      </c>
      <c r="I492" s="125">
        <v>46.716666666666669</v>
      </c>
      <c r="J492" s="125">
        <v>47.233333333333348</v>
      </c>
      <c r="K492" s="130">
        <v>46.2</v>
      </c>
      <c r="L492" s="130">
        <v>45</v>
      </c>
      <c r="M492" s="130">
        <v>7.6331100000000003</v>
      </c>
    </row>
    <row r="493" spans="1:13">
      <c r="A493" s="65">
        <v>486</v>
      </c>
      <c r="B493" s="130" t="s">
        <v>1752</v>
      </c>
      <c r="C493" s="130">
        <v>1602.25</v>
      </c>
      <c r="D493" s="125">
        <v>1602.8166666666668</v>
      </c>
      <c r="E493" s="125">
        <v>1586.8333333333337</v>
      </c>
      <c r="F493" s="125">
        <v>1571.416666666667</v>
      </c>
      <c r="G493" s="125">
        <v>1555.4333333333338</v>
      </c>
      <c r="H493" s="125">
        <v>1618.2333333333336</v>
      </c>
      <c r="I493" s="125">
        <v>1634.2166666666667</v>
      </c>
      <c r="J493" s="125">
        <v>1649.6333333333334</v>
      </c>
      <c r="K493" s="130">
        <v>1618.8</v>
      </c>
      <c r="L493" s="130">
        <v>1587.4</v>
      </c>
      <c r="M493" s="130">
        <v>0.12229</v>
      </c>
    </row>
    <row r="494" spans="1:13">
      <c r="A494" s="65">
        <v>487</v>
      </c>
      <c r="B494" s="130" t="s">
        <v>1758</v>
      </c>
      <c r="C494" s="130">
        <v>493.05</v>
      </c>
      <c r="D494" s="125">
        <v>495.64999999999992</v>
      </c>
      <c r="E494" s="125">
        <v>488.79999999999984</v>
      </c>
      <c r="F494" s="125">
        <v>484.5499999999999</v>
      </c>
      <c r="G494" s="125">
        <v>477.69999999999982</v>
      </c>
      <c r="H494" s="125">
        <v>499.89999999999986</v>
      </c>
      <c r="I494" s="125">
        <v>506.74999999999989</v>
      </c>
      <c r="J494" s="125">
        <v>510.99999999999989</v>
      </c>
      <c r="K494" s="130">
        <v>502.5</v>
      </c>
      <c r="L494" s="130">
        <v>491.4</v>
      </c>
      <c r="M494" s="130">
        <v>1.44726</v>
      </c>
    </row>
    <row r="495" spans="1:13">
      <c r="A495" s="65">
        <v>488</v>
      </c>
      <c r="B495" s="130" t="s">
        <v>161</v>
      </c>
      <c r="C495" s="130">
        <v>540.15</v>
      </c>
      <c r="D495" s="125">
        <v>536.88333333333333</v>
      </c>
      <c r="E495" s="125">
        <v>529.36666666666667</v>
      </c>
      <c r="F495" s="125">
        <v>518.58333333333337</v>
      </c>
      <c r="G495" s="125">
        <v>511.06666666666672</v>
      </c>
      <c r="H495" s="125">
        <v>547.66666666666663</v>
      </c>
      <c r="I495" s="125">
        <v>555.18333333333328</v>
      </c>
      <c r="J495" s="125">
        <v>565.96666666666658</v>
      </c>
      <c r="K495" s="130">
        <v>544.4</v>
      </c>
      <c r="L495" s="130">
        <v>526.1</v>
      </c>
      <c r="M495" s="130">
        <v>14.44834</v>
      </c>
    </row>
    <row r="496" spans="1:13">
      <c r="A496" s="65">
        <v>489</v>
      </c>
      <c r="B496" s="130" t="s">
        <v>1775</v>
      </c>
      <c r="C496" s="130">
        <v>272.64999999999998</v>
      </c>
      <c r="D496" s="125">
        <v>275.58333333333331</v>
      </c>
      <c r="E496" s="125">
        <v>267.16666666666663</v>
      </c>
      <c r="F496" s="125">
        <v>261.68333333333334</v>
      </c>
      <c r="G496" s="125">
        <v>253.26666666666665</v>
      </c>
      <c r="H496" s="125">
        <v>281.06666666666661</v>
      </c>
      <c r="I496" s="125">
        <v>289.48333333333323</v>
      </c>
      <c r="J496" s="125">
        <v>294.96666666666658</v>
      </c>
      <c r="K496" s="130">
        <v>284</v>
      </c>
      <c r="L496" s="130">
        <v>270.10000000000002</v>
      </c>
      <c r="M496" s="130">
        <v>0.22875999999999999</v>
      </c>
    </row>
    <row r="497" spans="1:13">
      <c r="A497" s="65">
        <v>490</v>
      </c>
      <c r="B497" s="130" t="s">
        <v>1783</v>
      </c>
      <c r="C497" s="130">
        <v>1073.25</v>
      </c>
      <c r="D497" s="125">
        <v>1077.5833333333333</v>
      </c>
      <c r="E497" s="125">
        <v>1056.6666666666665</v>
      </c>
      <c r="F497" s="125">
        <v>1040.0833333333333</v>
      </c>
      <c r="G497" s="125">
        <v>1019.1666666666665</v>
      </c>
      <c r="H497" s="125">
        <v>1094.1666666666665</v>
      </c>
      <c r="I497" s="125">
        <v>1115.083333333333</v>
      </c>
      <c r="J497" s="125">
        <v>1131.6666666666665</v>
      </c>
      <c r="K497" s="130">
        <v>1098.5</v>
      </c>
      <c r="L497" s="130">
        <v>1061</v>
      </c>
      <c r="M497" s="130">
        <v>9.2850000000000002E-2</v>
      </c>
    </row>
    <row r="498" spans="1:13">
      <c r="A498" s="65">
        <v>491</v>
      </c>
      <c r="B498" s="130" t="s">
        <v>1785</v>
      </c>
      <c r="C498" s="130">
        <v>289.35000000000002</v>
      </c>
      <c r="D498" s="125">
        <v>289.16666666666669</v>
      </c>
      <c r="E498" s="125">
        <v>285.43333333333339</v>
      </c>
      <c r="F498" s="125">
        <v>281.51666666666671</v>
      </c>
      <c r="G498" s="125">
        <v>277.78333333333342</v>
      </c>
      <c r="H498" s="125">
        <v>293.08333333333337</v>
      </c>
      <c r="I498" s="125">
        <v>296.81666666666661</v>
      </c>
      <c r="J498" s="125">
        <v>300.73333333333335</v>
      </c>
      <c r="K498" s="130">
        <v>292.89999999999998</v>
      </c>
      <c r="L498" s="130">
        <v>285.25</v>
      </c>
      <c r="M498" s="130">
        <v>1.0461</v>
      </c>
    </row>
    <row r="499" spans="1:13">
      <c r="A499" s="65">
        <v>492</v>
      </c>
      <c r="B499" s="130" t="s">
        <v>1787</v>
      </c>
      <c r="C499" s="130">
        <v>6352.35</v>
      </c>
      <c r="D499" s="125">
        <v>6340.7666666666664</v>
      </c>
      <c r="E499" s="125">
        <v>6291.583333333333</v>
      </c>
      <c r="F499" s="125">
        <v>6230.8166666666666</v>
      </c>
      <c r="G499" s="125">
        <v>6181.6333333333332</v>
      </c>
      <c r="H499" s="125">
        <v>6401.5333333333328</v>
      </c>
      <c r="I499" s="125">
        <v>6450.7166666666672</v>
      </c>
      <c r="J499" s="125">
        <v>6511.4833333333327</v>
      </c>
      <c r="K499" s="130">
        <v>6389.95</v>
      </c>
      <c r="L499" s="130">
        <v>6280</v>
      </c>
      <c r="M499" s="130">
        <v>5.5300000000000002E-2</v>
      </c>
    </row>
    <row r="500" spans="1:13">
      <c r="A500" s="65">
        <v>493</v>
      </c>
      <c r="B500" s="130" t="s">
        <v>1793</v>
      </c>
      <c r="C500" s="130">
        <v>116.15</v>
      </c>
      <c r="D500" s="125">
        <v>116.96666666666665</v>
      </c>
      <c r="E500" s="125">
        <v>112.68333333333331</v>
      </c>
      <c r="F500" s="125">
        <v>109.21666666666665</v>
      </c>
      <c r="G500" s="125">
        <v>104.93333333333331</v>
      </c>
      <c r="H500" s="125">
        <v>120.43333333333331</v>
      </c>
      <c r="I500" s="125">
        <v>124.71666666666664</v>
      </c>
      <c r="J500" s="125">
        <v>128.18333333333331</v>
      </c>
      <c r="K500" s="130">
        <v>121.25</v>
      </c>
      <c r="L500" s="130">
        <v>113.5</v>
      </c>
      <c r="M500" s="130">
        <v>7.5655599999999996</v>
      </c>
    </row>
    <row r="501" spans="1:13">
      <c r="A501" s="65">
        <v>494</v>
      </c>
      <c r="B501" s="130" t="s">
        <v>1797</v>
      </c>
      <c r="C501" s="130">
        <v>58.95</v>
      </c>
      <c r="D501" s="125">
        <v>58.983333333333327</v>
      </c>
      <c r="E501" s="125">
        <v>57.316666666666656</v>
      </c>
      <c r="F501" s="125">
        <v>55.68333333333333</v>
      </c>
      <c r="G501" s="125">
        <v>54.016666666666659</v>
      </c>
      <c r="H501" s="125">
        <v>60.616666666666653</v>
      </c>
      <c r="I501" s="125">
        <v>62.283333333333324</v>
      </c>
      <c r="J501" s="125">
        <v>63.91666666666665</v>
      </c>
      <c r="K501" s="130">
        <v>60.65</v>
      </c>
      <c r="L501" s="130">
        <v>57.35</v>
      </c>
      <c r="M501" s="130">
        <v>9.0559999999999992</v>
      </c>
    </row>
    <row r="502" spans="1:13">
      <c r="A502" s="65">
        <v>495</v>
      </c>
      <c r="B502" s="130" t="s">
        <v>1803</v>
      </c>
      <c r="C502" s="130">
        <v>1467.15</v>
      </c>
      <c r="D502" s="125">
        <v>1466.25</v>
      </c>
      <c r="E502" s="125">
        <v>1452.5</v>
      </c>
      <c r="F502" s="125">
        <v>1437.85</v>
      </c>
      <c r="G502" s="125">
        <v>1424.1</v>
      </c>
      <c r="H502" s="125">
        <v>1480.9</v>
      </c>
      <c r="I502" s="125">
        <v>1494.65</v>
      </c>
      <c r="J502" s="125">
        <v>1509.3000000000002</v>
      </c>
      <c r="K502" s="130">
        <v>1480</v>
      </c>
      <c r="L502" s="130">
        <v>1451.6</v>
      </c>
      <c r="M502" s="130">
        <v>0.18839</v>
      </c>
    </row>
    <row r="503" spans="1:13">
      <c r="A503" s="65">
        <v>496</v>
      </c>
      <c r="B503" s="130" t="s">
        <v>162</v>
      </c>
      <c r="C503" s="130">
        <v>346.5</v>
      </c>
      <c r="D503" s="125">
        <v>344.0333333333333</v>
      </c>
      <c r="E503" s="125">
        <v>338.46666666666658</v>
      </c>
      <c r="F503" s="125">
        <v>330.43333333333328</v>
      </c>
      <c r="G503" s="125">
        <v>324.86666666666656</v>
      </c>
      <c r="H503" s="125">
        <v>352.06666666666661</v>
      </c>
      <c r="I503" s="125">
        <v>357.63333333333333</v>
      </c>
      <c r="J503" s="125">
        <v>365.66666666666663</v>
      </c>
      <c r="K503" s="130">
        <v>349.6</v>
      </c>
      <c r="L503" s="130">
        <v>336</v>
      </c>
      <c r="M503" s="130">
        <v>66.817239999999998</v>
      </c>
    </row>
    <row r="504" spans="1:13">
      <c r="A504" s="65">
        <v>497</v>
      </c>
      <c r="B504" s="130" t="s">
        <v>163</v>
      </c>
      <c r="C504" s="130">
        <v>494.95</v>
      </c>
      <c r="D504" s="125">
        <v>493.68333333333334</v>
      </c>
      <c r="E504" s="125">
        <v>489.4666666666667</v>
      </c>
      <c r="F504" s="125">
        <v>483.98333333333335</v>
      </c>
      <c r="G504" s="125">
        <v>479.76666666666671</v>
      </c>
      <c r="H504" s="125">
        <v>499.16666666666669</v>
      </c>
      <c r="I504" s="125">
        <v>503.38333333333327</v>
      </c>
      <c r="J504" s="125">
        <v>508.86666666666667</v>
      </c>
      <c r="K504" s="130">
        <v>497.9</v>
      </c>
      <c r="L504" s="130">
        <v>488.2</v>
      </c>
      <c r="M504" s="130">
        <v>8.1598699999999997</v>
      </c>
    </row>
    <row r="505" spans="1:13">
      <c r="A505" s="65">
        <v>498</v>
      </c>
      <c r="B505" s="130" t="s">
        <v>164</v>
      </c>
      <c r="C505" s="130">
        <v>192.2</v>
      </c>
      <c r="D505" s="125">
        <v>191.13333333333333</v>
      </c>
      <c r="E505" s="125">
        <v>188.46666666666664</v>
      </c>
      <c r="F505" s="125">
        <v>184.73333333333332</v>
      </c>
      <c r="G505" s="125">
        <v>182.06666666666663</v>
      </c>
      <c r="H505" s="125">
        <v>194.86666666666665</v>
      </c>
      <c r="I505" s="125">
        <v>197.53333333333333</v>
      </c>
      <c r="J505" s="125">
        <v>201.26666666666665</v>
      </c>
      <c r="K505" s="130">
        <v>193.8</v>
      </c>
      <c r="L505" s="130">
        <v>187.4</v>
      </c>
      <c r="M505" s="130">
        <v>383.8236</v>
      </c>
    </row>
    <row r="506" spans="1:13">
      <c r="A506" s="65">
        <v>499</v>
      </c>
      <c r="B506" s="130" t="s">
        <v>165</v>
      </c>
      <c r="C506" s="130">
        <v>425.25</v>
      </c>
      <c r="D506" s="125">
        <v>427.5333333333333</v>
      </c>
      <c r="E506" s="125">
        <v>417.71666666666658</v>
      </c>
      <c r="F506" s="125">
        <v>410.18333333333328</v>
      </c>
      <c r="G506" s="125">
        <v>400.36666666666656</v>
      </c>
      <c r="H506" s="125">
        <v>435.06666666666661</v>
      </c>
      <c r="I506" s="125">
        <v>444.88333333333333</v>
      </c>
      <c r="J506" s="125">
        <v>452.41666666666663</v>
      </c>
      <c r="K506" s="130">
        <v>437.35</v>
      </c>
      <c r="L506" s="130">
        <v>420</v>
      </c>
      <c r="M506" s="130">
        <v>61.990110000000001</v>
      </c>
    </row>
    <row r="507" spans="1:13">
      <c r="A507" s="65">
        <v>500</v>
      </c>
      <c r="B507" s="130" t="s">
        <v>1816</v>
      </c>
      <c r="C507" s="130">
        <v>35.1</v>
      </c>
      <c r="D507" s="125">
        <v>35.150000000000006</v>
      </c>
      <c r="E507" s="125">
        <v>34.850000000000009</v>
      </c>
      <c r="F507" s="125">
        <v>34.6</v>
      </c>
      <c r="G507" s="125">
        <v>34.300000000000004</v>
      </c>
      <c r="H507" s="125">
        <v>35.400000000000013</v>
      </c>
      <c r="I507" s="125">
        <v>35.70000000000001</v>
      </c>
      <c r="J507" s="125">
        <v>35.950000000000017</v>
      </c>
      <c r="K507" s="130">
        <v>35.450000000000003</v>
      </c>
      <c r="L507" s="130">
        <v>34.9</v>
      </c>
      <c r="M507" s="130">
        <v>0.35785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10" activePane="bottomLeft" state="frozen"/>
      <selection pane="bottomLeft" activeCell="D45" sqref="D45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9"/>
      <c r="B5" s="529"/>
      <c r="C5" s="530"/>
      <c r="D5" s="53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31" t="s">
        <v>223</v>
      </c>
      <c r="C7" s="531"/>
      <c r="D7" s="48">
        <f>Main!B10</f>
        <v>43488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43487</v>
      </c>
      <c r="B10" s="137">
        <v>517494</v>
      </c>
      <c r="C10" s="137" t="s">
        <v>3647</v>
      </c>
      <c r="D10" s="137" t="s">
        <v>3648</v>
      </c>
      <c r="E10" s="137" t="s">
        <v>3222</v>
      </c>
      <c r="F10" s="138">
        <v>400000</v>
      </c>
      <c r="G10" s="137">
        <v>5.5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43487</v>
      </c>
      <c r="B11" s="137">
        <v>530187</v>
      </c>
      <c r="C11" s="137" t="s">
        <v>3717</v>
      </c>
      <c r="D11" s="137" t="s">
        <v>3718</v>
      </c>
      <c r="E11" s="137" t="s">
        <v>251</v>
      </c>
      <c r="F11" s="138">
        <v>100000</v>
      </c>
      <c r="G11" s="137">
        <v>2.15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43487</v>
      </c>
      <c r="B12" s="137">
        <v>530187</v>
      </c>
      <c r="C12" s="137" t="s">
        <v>3717</v>
      </c>
      <c r="D12" s="137" t="s">
        <v>3719</v>
      </c>
      <c r="E12" s="137" t="s">
        <v>251</v>
      </c>
      <c r="F12" s="138">
        <v>12311</v>
      </c>
      <c r="G12" s="137">
        <v>2.14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43487</v>
      </c>
      <c r="B13" s="137">
        <v>530187</v>
      </c>
      <c r="C13" s="137" t="s">
        <v>3717</v>
      </c>
      <c r="D13" s="137" t="s">
        <v>3719</v>
      </c>
      <c r="E13" s="137" t="s">
        <v>3222</v>
      </c>
      <c r="F13" s="138">
        <v>109554</v>
      </c>
      <c r="G13" s="137">
        <v>2.15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43487</v>
      </c>
      <c r="B14" s="137">
        <v>537766</v>
      </c>
      <c r="C14" s="137" t="s">
        <v>3556</v>
      </c>
      <c r="D14" s="137" t="s">
        <v>3720</v>
      </c>
      <c r="E14" s="137" t="s">
        <v>251</v>
      </c>
      <c r="F14" s="138">
        <v>428561</v>
      </c>
      <c r="G14" s="137">
        <v>41.01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43487</v>
      </c>
      <c r="B15" s="137">
        <v>537766</v>
      </c>
      <c r="C15" s="137" t="s">
        <v>3556</v>
      </c>
      <c r="D15" s="137" t="s">
        <v>3720</v>
      </c>
      <c r="E15" s="137" t="s">
        <v>3222</v>
      </c>
      <c r="F15" s="138">
        <v>428561</v>
      </c>
      <c r="G15" s="137">
        <v>40.43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43487</v>
      </c>
      <c r="B16" s="137">
        <v>537766</v>
      </c>
      <c r="C16" s="137" t="s">
        <v>3556</v>
      </c>
      <c r="D16" s="137" t="s">
        <v>3649</v>
      </c>
      <c r="E16" s="137" t="s">
        <v>251</v>
      </c>
      <c r="F16" s="138">
        <v>600658</v>
      </c>
      <c r="G16" s="137">
        <v>40.69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43487</v>
      </c>
      <c r="B17" s="137">
        <v>537766</v>
      </c>
      <c r="C17" s="137" t="s">
        <v>3556</v>
      </c>
      <c r="D17" s="137" t="s">
        <v>3649</v>
      </c>
      <c r="E17" s="137" t="s">
        <v>3222</v>
      </c>
      <c r="F17" s="138">
        <v>600658</v>
      </c>
      <c r="G17" s="137">
        <v>40.590000000000003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43487</v>
      </c>
      <c r="B18" s="137">
        <v>501945</v>
      </c>
      <c r="C18" s="137" t="s">
        <v>3721</v>
      </c>
      <c r="D18" s="137" t="s">
        <v>3722</v>
      </c>
      <c r="E18" s="137" t="s">
        <v>251</v>
      </c>
      <c r="F18" s="138">
        <v>100000</v>
      </c>
      <c r="G18" s="137">
        <v>2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43487</v>
      </c>
      <c r="B19" s="137">
        <v>540455</v>
      </c>
      <c r="C19" s="137" t="s">
        <v>3723</v>
      </c>
      <c r="D19" s="137" t="s">
        <v>3724</v>
      </c>
      <c r="E19" s="137" t="s">
        <v>3222</v>
      </c>
      <c r="F19" s="138">
        <v>56000</v>
      </c>
      <c r="G19" s="137">
        <v>18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43487</v>
      </c>
      <c r="B20" s="137">
        <v>540455</v>
      </c>
      <c r="C20" s="137" t="s">
        <v>3723</v>
      </c>
      <c r="D20" s="137" t="s">
        <v>3725</v>
      </c>
      <c r="E20" s="137" t="s">
        <v>251</v>
      </c>
      <c r="F20" s="138">
        <v>88000</v>
      </c>
      <c r="G20" s="137">
        <v>18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43487</v>
      </c>
      <c r="B21" s="137">
        <v>539009</v>
      </c>
      <c r="C21" s="137" t="s">
        <v>3726</v>
      </c>
      <c r="D21" s="137" t="s">
        <v>3727</v>
      </c>
      <c r="E21" s="137" t="s">
        <v>3222</v>
      </c>
      <c r="F21" s="138">
        <v>26878</v>
      </c>
      <c r="G21" s="137">
        <v>89.6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43487</v>
      </c>
      <c r="B22" s="137">
        <v>521005</v>
      </c>
      <c r="C22" s="137" t="s">
        <v>3728</v>
      </c>
      <c r="D22" s="137" t="s">
        <v>3729</v>
      </c>
      <c r="E22" s="137" t="s">
        <v>3222</v>
      </c>
      <c r="F22" s="138">
        <v>20967</v>
      </c>
      <c r="G22" s="137">
        <v>8.5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43487</v>
      </c>
      <c r="B23" s="137">
        <v>521005</v>
      </c>
      <c r="C23" s="137" t="s">
        <v>3728</v>
      </c>
      <c r="D23" s="137" t="s">
        <v>3730</v>
      </c>
      <c r="E23" s="137" t="s">
        <v>251</v>
      </c>
      <c r="F23" s="138">
        <v>20967</v>
      </c>
      <c r="G23" s="137">
        <v>8.5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43487</v>
      </c>
      <c r="B24" s="137">
        <v>541983</v>
      </c>
      <c r="C24" s="137" t="s">
        <v>3622</v>
      </c>
      <c r="D24" s="137" t="s">
        <v>3731</v>
      </c>
      <c r="E24" s="137" t="s">
        <v>3222</v>
      </c>
      <c r="F24" s="138">
        <v>99000</v>
      </c>
      <c r="G24" s="137">
        <v>158.30000000000001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43487</v>
      </c>
      <c r="B25" s="137">
        <v>541983</v>
      </c>
      <c r="C25" s="137" t="s">
        <v>3622</v>
      </c>
      <c r="D25" s="137" t="s">
        <v>3650</v>
      </c>
      <c r="E25" s="137" t="s">
        <v>251</v>
      </c>
      <c r="F25" s="138">
        <v>132000</v>
      </c>
      <c r="G25" s="137">
        <v>158.37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43487</v>
      </c>
      <c r="B26" s="137">
        <v>540515</v>
      </c>
      <c r="C26" s="137" t="s">
        <v>3732</v>
      </c>
      <c r="D26" s="137" t="s">
        <v>3733</v>
      </c>
      <c r="E26" s="137" t="s">
        <v>251</v>
      </c>
      <c r="F26" s="138">
        <v>50000</v>
      </c>
      <c r="G26" s="137">
        <v>12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43487</v>
      </c>
      <c r="B27" s="137">
        <v>540515</v>
      </c>
      <c r="C27" s="137" t="s">
        <v>3732</v>
      </c>
      <c r="D27" s="137" t="s">
        <v>3734</v>
      </c>
      <c r="E27" s="137" t="s">
        <v>3222</v>
      </c>
      <c r="F27" s="138">
        <v>250000</v>
      </c>
      <c r="G27" s="137">
        <v>12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43487</v>
      </c>
      <c r="B28" s="137">
        <v>540515</v>
      </c>
      <c r="C28" s="137" t="s">
        <v>3732</v>
      </c>
      <c r="D28" s="137" t="s">
        <v>3735</v>
      </c>
      <c r="E28" s="137" t="s">
        <v>251</v>
      </c>
      <c r="F28" s="138">
        <v>50000</v>
      </c>
      <c r="G28" s="137">
        <v>12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43487</v>
      </c>
      <c r="B29" s="137">
        <v>540515</v>
      </c>
      <c r="C29" s="137" t="s">
        <v>3732</v>
      </c>
      <c r="D29" s="137" t="s">
        <v>3736</v>
      </c>
      <c r="E29" s="137" t="s">
        <v>251</v>
      </c>
      <c r="F29" s="138">
        <v>47500</v>
      </c>
      <c r="G29" s="137">
        <v>12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43487</v>
      </c>
      <c r="B30" s="137">
        <v>540515</v>
      </c>
      <c r="C30" s="137" t="s">
        <v>3732</v>
      </c>
      <c r="D30" s="137" t="s">
        <v>3737</v>
      </c>
      <c r="E30" s="137" t="s">
        <v>251</v>
      </c>
      <c r="F30" s="138">
        <v>50000</v>
      </c>
      <c r="G30" s="137">
        <v>12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43487</v>
      </c>
      <c r="B31" s="137">
        <v>540515</v>
      </c>
      <c r="C31" s="137" t="s">
        <v>3732</v>
      </c>
      <c r="D31" s="137" t="s">
        <v>3738</v>
      </c>
      <c r="E31" s="137" t="s">
        <v>251</v>
      </c>
      <c r="F31" s="138">
        <v>50000</v>
      </c>
      <c r="G31" s="137">
        <v>12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43487</v>
      </c>
      <c r="B32" s="137">
        <v>532732</v>
      </c>
      <c r="C32" s="137" t="s">
        <v>3032</v>
      </c>
      <c r="D32" s="137" t="s">
        <v>3739</v>
      </c>
      <c r="E32" s="137" t="s">
        <v>251</v>
      </c>
      <c r="F32" s="138">
        <v>295470</v>
      </c>
      <c r="G32" s="137">
        <v>1100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43487</v>
      </c>
      <c r="B33" s="137">
        <v>532732</v>
      </c>
      <c r="C33" s="137" t="s">
        <v>3032</v>
      </c>
      <c r="D33" s="137" t="s">
        <v>3740</v>
      </c>
      <c r="E33" s="137" t="s">
        <v>3222</v>
      </c>
      <c r="F33" s="137">
        <v>300000</v>
      </c>
      <c r="G33" s="137">
        <v>1100.02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43487</v>
      </c>
      <c r="B34" s="137">
        <v>542323</v>
      </c>
      <c r="C34" s="137" t="s">
        <v>3741</v>
      </c>
      <c r="D34" s="137" t="s">
        <v>3742</v>
      </c>
      <c r="E34" s="137" t="s">
        <v>251</v>
      </c>
      <c r="F34" s="137">
        <v>96000</v>
      </c>
      <c r="G34" s="137">
        <v>81.37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43487</v>
      </c>
      <c r="B35" s="137">
        <v>542323</v>
      </c>
      <c r="C35" s="137" t="s">
        <v>3741</v>
      </c>
      <c r="D35" s="137" t="s">
        <v>3743</v>
      </c>
      <c r="E35" s="137" t="s">
        <v>251</v>
      </c>
      <c r="F35" s="137">
        <v>268800</v>
      </c>
      <c r="G35" s="137">
        <v>80.760000000000005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43487</v>
      </c>
      <c r="B36" s="137">
        <v>540698</v>
      </c>
      <c r="C36" s="137" t="s">
        <v>3744</v>
      </c>
      <c r="D36" s="137" t="s">
        <v>3745</v>
      </c>
      <c r="E36" s="137" t="s">
        <v>3222</v>
      </c>
      <c r="F36" s="137">
        <v>32000</v>
      </c>
      <c r="G36" s="137">
        <v>1.4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43487</v>
      </c>
      <c r="B37" s="137">
        <v>540198</v>
      </c>
      <c r="C37" s="137" t="s">
        <v>3601</v>
      </c>
      <c r="D37" s="137" t="s">
        <v>3746</v>
      </c>
      <c r="E37" s="137" t="s">
        <v>251</v>
      </c>
      <c r="F37" s="137">
        <v>32500</v>
      </c>
      <c r="G37" s="137">
        <v>11.75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43487</v>
      </c>
      <c r="B38" s="137">
        <v>532827</v>
      </c>
      <c r="C38" s="137" t="s">
        <v>229</v>
      </c>
      <c r="D38" s="137" t="s">
        <v>3740</v>
      </c>
      <c r="E38" s="137" t="s">
        <v>3222</v>
      </c>
      <c r="F38" s="137">
        <v>185000</v>
      </c>
      <c r="G38" s="137">
        <v>22161.05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43487</v>
      </c>
      <c r="B39" s="137">
        <v>506906</v>
      </c>
      <c r="C39" s="137" t="s">
        <v>3523</v>
      </c>
      <c r="D39" s="137" t="s">
        <v>3623</v>
      </c>
      <c r="E39" s="137" t="s">
        <v>251</v>
      </c>
      <c r="F39" s="137">
        <v>55046</v>
      </c>
      <c r="G39" s="137">
        <v>8.26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43487</v>
      </c>
      <c r="B40" s="137">
        <v>506906</v>
      </c>
      <c r="C40" s="137" t="s">
        <v>3523</v>
      </c>
      <c r="D40" s="137" t="s">
        <v>3623</v>
      </c>
      <c r="E40" s="137" t="s">
        <v>3222</v>
      </c>
      <c r="F40" s="137">
        <v>55046</v>
      </c>
      <c r="G40" s="137">
        <v>8.31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43487</v>
      </c>
      <c r="B41" s="137">
        <v>506906</v>
      </c>
      <c r="C41" s="137" t="s">
        <v>3523</v>
      </c>
      <c r="D41" s="137" t="s">
        <v>3590</v>
      </c>
      <c r="E41" s="137" t="s">
        <v>251</v>
      </c>
      <c r="F41" s="137">
        <v>71449</v>
      </c>
      <c r="G41" s="137">
        <v>7.96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43487</v>
      </c>
      <c r="B42" s="137">
        <v>506906</v>
      </c>
      <c r="C42" s="137" t="s">
        <v>3523</v>
      </c>
      <c r="D42" s="137" t="s">
        <v>3590</v>
      </c>
      <c r="E42" s="137" t="s">
        <v>3222</v>
      </c>
      <c r="F42" s="137">
        <v>149827</v>
      </c>
      <c r="G42" s="137">
        <v>8.4600000000000009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43487</v>
      </c>
      <c r="B43" s="137">
        <v>539520</v>
      </c>
      <c r="C43" s="137" t="s">
        <v>3404</v>
      </c>
      <c r="D43" s="137" t="s">
        <v>3747</v>
      </c>
      <c r="E43" s="137" t="s">
        <v>3222</v>
      </c>
      <c r="F43" s="137">
        <v>30000</v>
      </c>
      <c r="G43" s="137">
        <v>15.97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43487</v>
      </c>
      <c r="B44" s="137">
        <v>539520</v>
      </c>
      <c r="C44" s="137" t="s">
        <v>3404</v>
      </c>
      <c r="D44" s="137" t="s">
        <v>3652</v>
      </c>
      <c r="E44" s="137" t="s">
        <v>3222</v>
      </c>
      <c r="F44" s="138">
        <v>28251</v>
      </c>
      <c r="G44" s="137">
        <v>16.39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43487</v>
      </c>
      <c r="B45" s="137">
        <v>539520</v>
      </c>
      <c r="C45" s="137" t="s">
        <v>3404</v>
      </c>
      <c r="D45" s="137" t="s">
        <v>3651</v>
      </c>
      <c r="E45" s="137" t="s">
        <v>251</v>
      </c>
      <c r="F45" s="138">
        <v>28951</v>
      </c>
      <c r="G45" s="137">
        <v>16.39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43487</v>
      </c>
      <c r="B46" s="137">
        <v>539520</v>
      </c>
      <c r="C46" s="137" t="s">
        <v>3404</v>
      </c>
      <c r="D46" s="137" t="s">
        <v>3651</v>
      </c>
      <c r="E46" s="137" t="s">
        <v>3222</v>
      </c>
      <c r="F46" s="138">
        <v>50</v>
      </c>
      <c r="G46" s="137">
        <v>15.9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43487</v>
      </c>
      <c r="B47" s="137">
        <v>539520</v>
      </c>
      <c r="C47" s="137" t="s">
        <v>3404</v>
      </c>
      <c r="D47" s="137" t="s">
        <v>3653</v>
      </c>
      <c r="E47" s="137" t="s">
        <v>251</v>
      </c>
      <c r="F47" s="138">
        <v>19621</v>
      </c>
      <c r="G47" s="137">
        <v>15.92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43487</v>
      </c>
      <c r="B48" s="137">
        <v>531219</v>
      </c>
      <c r="C48" s="137" t="s">
        <v>3654</v>
      </c>
      <c r="D48" s="137" t="s">
        <v>3748</v>
      </c>
      <c r="E48" s="137" t="s">
        <v>3222</v>
      </c>
      <c r="F48" s="138">
        <v>91500</v>
      </c>
      <c r="G48" s="137">
        <v>1.18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43487</v>
      </c>
      <c r="B49" s="137">
        <v>540725</v>
      </c>
      <c r="C49" s="137" t="s">
        <v>3749</v>
      </c>
      <c r="D49" s="137" t="s">
        <v>3750</v>
      </c>
      <c r="E49" s="137" t="s">
        <v>251</v>
      </c>
      <c r="F49" s="138">
        <v>150000</v>
      </c>
      <c r="G49" s="137">
        <v>82.1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43487</v>
      </c>
      <c r="B50" s="137">
        <v>532660</v>
      </c>
      <c r="C50" s="137" t="s">
        <v>1766</v>
      </c>
      <c r="D50" s="137" t="s">
        <v>3751</v>
      </c>
      <c r="E50" s="137" t="s">
        <v>251</v>
      </c>
      <c r="F50" s="138">
        <v>143522</v>
      </c>
      <c r="G50" s="137">
        <v>25.28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43487</v>
      </c>
      <c r="B51" s="137">
        <v>532660</v>
      </c>
      <c r="C51" s="137" t="s">
        <v>1766</v>
      </c>
      <c r="D51" s="137" t="s">
        <v>3751</v>
      </c>
      <c r="E51" s="137" t="s">
        <v>3222</v>
      </c>
      <c r="F51" s="138">
        <v>1000000</v>
      </c>
      <c r="G51" s="137">
        <v>21.25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43487</v>
      </c>
      <c r="B52" s="137" t="s">
        <v>3752</v>
      </c>
      <c r="C52" s="137" t="s">
        <v>3753</v>
      </c>
      <c r="D52" s="137" t="s">
        <v>3754</v>
      </c>
      <c r="E52" s="137" t="s">
        <v>251</v>
      </c>
      <c r="F52" s="138">
        <v>40000</v>
      </c>
      <c r="G52" s="137">
        <v>25.9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43487</v>
      </c>
      <c r="B53" s="137" t="s">
        <v>3752</v>
      </c>
      <c r="C53" s="137" t="s">
        <v>3753</v>
      </c>
      <c r="D53" s="137" t="s">
        <v>3755</v>
      </c>
      <c r="E53" s="137" t="s">
        <v>251</v>
      </c>
      <c r="F53" s="138">
        <v>40000</v>
      </c>
      <c r="G53" s="137">
        <v>25.93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43487</v>
      </c>
      <c r="B54" s="137" t="s">
        <v>3752</v>
      </c>
      <c r="C54" s="137" t="s">
        <v>3753</v>
      </c>
      <c r="D54" s="137" t="s">
        <v>3756</v>
      </c>
      <c r="E54" s="137" t="s">
        <v>251</v>
      </c>
      <c r="F54" s="138">
        <v>40000</v>
      </c>
      <c r="G54" s="137">
        <v>25.78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43487</v>
      </c>
      <c r="B55" s="137" t="s">
        <v>3752</v>
      </c>
      <c r="C55" s="137" t="s">
        <v>3753</v>
      </c>
      <c r="D55" s="137" t="s">
        <v>3757</v>
      </c>
      <c r="E55" s="137" t="s">
        <v>251</v>
      </c>
      <c r="F55" s="138">
        <v>36000</v>
      </c>
      <c r="G55" s="137">
        <v>27.23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43487</v>
      </c>
      <c r="B56" s="137" t="s">
        <v>340</v>
      </c>
      <c r="C56" s="137" t="s">
        <v>3557</v>
      </c>
      <c r="D56" s="137" t="s">
        <v>3558</v>
      </c>
      <c r="E56" s="137" t="s">
        <v>251</v>
      </c>
      <c r="F56" s="138">
        <v>759899</v>
      </c>
      <c r="G56" s="137">
        <v>275.82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43487</v>
      </c>
      <c r="B57" s="137" t="s">
        <v>106</v>
      </c>
      <c r="C57" s="137" t="s">
        <v>3758</v>
      </c>
      <c r="D57" s="137" t="s">
        <v>3759</v>
      </c>
      <c r="E57" s="137" t="s">
        <v>251</v>
      </c>
      <c r="F57" s="138">
        <v>458844</v>
      </c>
      <c r="G57" s="137">
        <v>479.67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43487</v>
      </c>
      <c r="B58" s="137" t="s">
        <v>106</v>
      </c>
      <c r="C58" s="137" t="s">
        <v>3758</v>
      </c>
      <c r="D58" s="137" t="s">
        <v>3760</v>
      </c>
      <c r="E58" s="137" t="s">
        <v>251</v>
      </c>
      <c r="F58" s="137">
        <v>450549</v>
      </c>
      <c r="G58" s="137">
        <v>479.5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43487</v>
      </c>
      <c r="B59" s="137" t="s">
        <v>1347</v>
      </c>
      <c r="C59" s="137" t="s">
        <v>3761</v>
      </c>
      <c r="D59" s="137" t="s">
        <v>3762</v>
      </c>
      <c r="E59" s="137" t="s">
        <v>251</v>
      </c>
      <c r="F59" s="137">
        <v>670707</v>
      </c>
      <c r="G59" s="137">
        <v>89.03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43487</v>
      </c>
      <c r="B60" s="137" t="s">
        <v>1347</v>
      </c>
      <c r="C60" s="137" t="s">
        <v>3761</v>
      </c>
      <c r="D60" s="137" t="s">
        <v>3763</v>
      </c>
      <c r="E60" s="137" t="s">
        <v>251</v>
      </c>
      <c r="F60" s="137">
        <v>983541</v>
      </c>
      <c r="G60" s="137">
        <v>87.31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43487</v>
      </c>
      <c r="B61" s="137" t="s">
        <v>3764</v>
      </c>
      <c r="C61" s="137" t="s">
        <v>3765</v>
      </c>
      <c r="D61" s="137" t="s">
        <v>3766</v>
      </c>
      <c r="E61" s="137" t="s">
        <v>251</v>
      </c>
      <c r="F61" s="137">
        <v>36000</v>
      </c>
      <c r="G61" s="137">
        <v>78.94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43487</v>
      </c>
      <c r="B62" s="137" t="s">
        <v>2488</v>
      </c>
      <c r="C62" s="137" t="s">
        <v>3767</v>
      </c>
      <c r="D62" s="137" t="s">
        <v>3768</v>
      </c>
      <c r="E62" s="137" t="s">
        <v>251</v>
      </c>
      <c r="F62" s="137">
        <v>1222106</v>
      </c>
      <c r="G62" s="137">
        <v>41.59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43487</v>
      </c>
      <c r="B63" s="137" t="s">
        <v>1766</v>
      </c>
      <c r="C63" s="137" t="s">
        <v>3769</v>
      </c>
      <c r="D63" s="137" t="s">
        <v>3655</v>
      </c>
      <c r="E63" s="137" t="s">
        <v>251</v>
      </c>
      <c r="F63" s="137">
        <v>213345</v>
      </c>
      <c r="G63" s="137">
        <v>26.25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43487</v>
      </c>
      <c r="B64" s="137" t="s">
        <v>1766</v>
      </c>
      <c r="C64" s="137" t="s">
        <v>3769</v>
      </c>
      <c r="D64" s="137" t="s">
        <v>3770</v>
      </c>
      <c r="E64" s="137" t="s">
        <v>251</v>
      </c>
      <c r="F64" s="137">
        <v>678509</v>
      </c>
      <c r="G64" s="137">
        <v>21.77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43487</v>
      </c>
      <c r="B65" s="137" t="s">
        <v>3752</v>
      </c>
      <c r="C65" s="137" t="s">
        <v>3753</v>
      </c>
      <c r="D65" s="137" t="s">
        <v>3754</v>
      </c>
      <c r="E65" s="137" t="s">
        <v>3222</v>
      </c>
      <c r="F65" s="137">
        <v>40000</v>
      </c>
      <c r="G65" s="137">
        <v>25.83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43487</v>
      </c>
      <c r="B66" s="137" t="s">
        <v>3752</v>
      </c>
      <c r="C66" s="137" t="s">
        <v>3753</v>
      </c>
      <c r="D66" s="137" t="s">
        <v>3755</v>
      </c>
      <c r="E66" s="137" t="s">
        <v>3222</v>
      </c>
      <c r="F66" s="137">
        <v>40000</v>
      </c>
      <c r="G66" s="137">
        <v>25.83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43487</v>
      </c>
      <c r="B67" s="137" t="s">
        <v>3752</v>
      </c>
      <c r="C67" s="137" t="s">
        <v>3753</v>
      </c>
      <c r="D67" s="137" t="s">
        <v>3756</v>
      </c>
      <c r="E67" s="137" t="s">
        <v>3222</v>
      </c>
      <c r="F67" s="137">
        <v>40000</v>
      </c>
      <c r="G67" s="137">
        <v>25.95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43487</v>
      </c>
      <c r="B68" s="137" t="s">
        <v>3656</v>
      </c>
      <c r="C68" s="137" t="s">
        <v>3657</v>
      </c>
      <c r="D68" s="137" t="s">
        <v>3658</v>
      </c>
      <c r="E68" s="137" t="s">
        <v>3222</v>
      </c>
      <c r="F68" s="137">
        <v>34800</v>
      </c>
      <c r="G68" s="137">
        <v>95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43487</v>
      </c>
      <c r="B69" s="137" t="s">
        <v>340</v>
      </c>
      <c r="C69" s="137" t="s">
        <v>3557</v>
      </c>
      <c r="D69" s="137" t="s">
        <v>3558</v>
      </c>
      <c r="E69" s="137" t="s">
        <v>3222</v>
      </c>
      <c r="F69" s="137">
        <v>759899</v>
      </c>
      <c r="G69" s="137">
        <v>275.86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43487</v>
      </c>
      <c r="B70" s="137" t="s">
        <v>106</v>
      </c>
      <c r="C70" s="137" t="s">
        <v>3758</v>
      </c>
      <c r="D70" s="137" t="s">
        <v>3759</v>
      </c>
      <c r="E70" s="137" t="s">
        <v>3222</v>
      </c>
      <c r="F70" s="137">
        <v>458844</v>
      </c>
      <c r="G70" s="137">
        <v>479.7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43487</v>
      </c>
      <c r="B71" s="137" t="s">
        <v>106</v>
      </c>
      <c r="C71" s="137" t="s">
        <v>3758</v>
      </c>
      <c r="D71" s="137" t="s">
        <v>3760</v>
      </c>
      <c r="E71" s="137" t="s">
        <v>3222</v>
      </c>
      <c r="F71" s="137">
        <v>450549</v>
      </c>
      <c r="G71" s="137">
        <v>479.71</v>
      </c>
      <c r="H71" s="137" t="s">
        <v>2035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43487</v>
      </c>
      <c r="B72" s="137" t="s">
        <v>1347</v>
      </c>
      <c r="C72" s="137" t="s">
        <v>3761</v>
      </c>
      <c r="D72" s="137" t="s">
        <v>3771</v>
      </c>
      <c r="E72" s="137" t="s">
        <v>3222</v>
      </c>
      <c r="F72" s="137">
        <v>1600846</v>
      </c>
      <c r="G72" s="137">
        <v>86.56</v>
      </c>
      <c r="H72" s="137" t="s">
        <v>2035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43487</v>
      </c>
      <c r="B73" s="137" t="s">
        <v>1347</v>
      </c>
      <c r="C73" s="137" t="s">
        <v>3761</v>
      </c>
      <c r="D73" s="137" t="s">
        <v>3762</v>
      </c>
      <c r="E73" s="137" t="s">
        <v>3222</v>
      </c>
      <c r="F73" s="137">
        <v>670707</v>
      </c>
      <c r="G73" s="137">
        <v>89.88</v>
      </c>
      <c r="H73" s="137" t="s">
        <v>2035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43487</v>
      </c>
      <c r="B74" s="137" t="s">
        <v>1347</v>
      </c>
      <c r="C74" s="137" t="s">
        <v>3761</v>
      </c>
      <c r="D74" s="137" t="s">
        <v>3763</v>
      </c>
      <c r="E74" s="137" t="s">
        <v>3222</v>
      </c>
      <c r="F74" s="137">
        <v>983541</v>
      </c>
      <c r="G74" s="137">
        <v>87.38</v>
      </c>
      <c r="H74" s="137" t="s">
        <v>2035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43487</v>
      </c>
      <c r="B75" s="137" t="s">
        <v>3764</v>
      </c>
      <c r="C75" s="137" t="s">
        <v>3765</v>
      </c>
      <c r="D75" s="137" t="s">
        <v>3772</v>
      </c>
      <c r="E75" s="137" t="s">
        <v>3222</v>
      </c>
      <c r="F75" s="137">
        <v>32000</v>
      </c>
      <c r="G75" s="137">
        <v>78.75</v>
      </c>
      <c r="H75" s="137" t="s">
        <v>2035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43487</v>
      </c>
      <c r="B76" s="137" t="s">
        <v>3764</v>
      </c>
      <c r="C76" s="137" t="s">
        <v>3765</v>
      </c>
      <c r="D76" s="137" t="s">
        <v>3773</v>
      </c>
      <c r="E76" s="137" t="s">
        <v>3222</v>
      </c>
      <c r="F76" s="137">
        <v>32000</v>
      </c>
      <c r="G76" s="137">
        <v>79</v>
      </c>
      <c r="H76" s="137" t="s">
        <v>2035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43487</v>
      </c>
      <c r="B77" s="137" t="s">
        <v>2488</v>
      </c>
      <c r="C77" s="137" t="s">
        <v>3767</v>
      </c>
      <c r="D77" s="137" t="s">
        <v>3768</v>
      </c>
      <c r="E77" s="137" t="s">
        <v>3222</v>
      </c>
      <c r="F77" s="137">
        <v>1222106</v>
      </c>
      <c r="G77" s="137">
        <v>41.66</v>
      </c>
      <c r="H77" s="137" t="s">
        <v>2035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43487</v>
      </c>
      <c r="B78" s="137" t="s">
        <v>3774</v>
      </c>
      <c r="C78" s="137" t="s">
        <v>3775</v>
      </c>
      <c r="D78" s="137" t="s">
        <v>3776</v>
      </c>
      <c r="E78" s="137" t="s">
        <v>3222</v>
      </c>
      <c r="F78" s="137">
        <v>70000</v>
      </c>
      <c r="G78" s="137">
        <v>69.8</v>
      </c>
      <c r="H78" s="137" t="s">
        <v>2035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43487</v>
      </c>
      <c r="B79" s="137" t="s">
        <v>1766</v>
      </c>
      <c r="C79" s="137" t="s">
        <v>3769</v>
      </c>
      <c r="D79" s="137" t="s">
        <v>3655</v>
      </c>
      <c r="E79" s="137" t="s">
        <v>3222</v>
      </c>
      <c r="F79" s="137">
        <v>1000000</v>
      </c>
      <c r="G79" s="137">
        <v>21.35</v>
      </c>
      <c r="H79" s="137" t="s">
        <v>2035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43487</v>
      </c>
      <c r="B80" s="137" t="s">
        <v>1766</v>
      </c>
      <c r="C80" s="137" t="s">
        <v>3769</v>
      </c>
      <c r="D80" s="137" t="s">
        <v>3770</v>
      </c>
      <c r="E80" s="137" t="s">
        <v>3222</v>
      </c>
      <c r="F80" s="137">
        <v>599000</v>
      </c>
      <c r="G80" s="137">
        <v>24.28</v>
      </c>
      <c r="H80" s="137" t="s">
        <v>2035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43487</v>
      </c>
      <c r="B81" s="137" t="s">
        <v>1766</v>
      </c>
      <c r="C81" s="137" t="s">
        <v>3769</v>
      </c>
      <c r="D81" s="137" t="s">
        <v>3777</v>
      </c>
      <c r="E81" s="137" t="s">
        <v>3222</v>
      </c>
      <c r="F81" s="137">
        <v>500000</v>
      </c>
      <c r="G81" s="137">
        <v>21.35</v>
      </c>
      <c r="H81" s="137" t="s">
        <v>2035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37"/>
  <sheetViews>
    <sheetView topLeftCell="A91" zoomScale="85" zoomScaleNormal="85" workbookViewId="0">
      <selection activeCell="Q25" sqref="Q25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3452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43488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3415</v>
      </c>
      <c r="J10" s="410" t="s">
        <v>3429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3418</v>
      </c>
      <c r="J11" s="461" t="s">
        <v>3485</v>
      </c>
      <c r="K11" s="461">
        <f t="shared" si="0"/>
        <v>-14</v>
      </c>
      <c r="L11" s="462">
        <f t="shared" si="1"/>
        <v>-4.6744574290484141E-2</v>
      </c>
      <c r="M11" s="461" t="s">
        <v>1844</v>
      </c>
      <c r="N11" s="463">
        <v>43468</v>
      </c>
      <c r="O11" s="467"/>
      <c r="P11" s="201"/>
      <c r="Q11" s="200"/>
      <c r="R11" s="414" t="s">
        <v>2043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3420</v>
      </c>
      <c r="G12" s="295">
        <v>73.7</v>
      </c>
      <c r="H12" s="295"/>
      <c r="I12" s="295" t="s">
        <v>3421</v>
      </c>
      <c r="J12" s="281" t="s">
        <v>265</v>
      </c>
      <c r="K12" s="281"/>
      <c r="L12" s="352"/>
      <c r="M12" s="281"/>
      <c r="N12" s="331"/>
      <c r="O12" s="332">
        <f>VLOOKUP(D12,Sheet2!A3:M1498,6,0)</f>
        <v>76.349999999999994</v>
      </c>
      <c r="P12" s="208"/>
      <c r="Q12" s="208"/>
      <c r="R12" s="403" t="s">
        <v>2044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3430</v>
      </c>
      <c r="J13" s="350" t="s">
        <v>3476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3447</v>
      </c>
      <c r="J14" s="461" t="s">
        <v>3510</v>
      </c>
      <c r="K14" s="461">
        <f t="shared" si="2"/>
        <v>-6.5</v>
      </c>
      <c r="L14" s="462">
        <f t="shared" si="3"/>
        <v>-6.4356435643564358E-2</v>
      </c>
      <c r="M14" s="461" t="s">
        <v>1844</v>
      </c>
      <c r="N14" s="478">
        <v>43472</v>
      </c>
      <c r="O14" s="467"/>
      <c r="P14" s="201"/>
      <c r="Q14" s="200"/>
      <c r="R14" s="414" t="s">
        <v>2044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3480</v>
      </c>
      <c r="G15" s="295">
        <v>2222.1999999999998</v>
      </c>
      <c r="H15" s="295"/>
      <c r="I15" s="295" t="s">
        <v>3481</v>
      </c>
      <c r="J15" s="281" t="s">
        <v>265</v>
      </c>
      <c r="K15" s="281"/>
      <c r="L15" s="352"/>
      <c r="M15" s="281"/>
      <c r="N15" s="331"/>
      <c r="O15" s="332">
        <f>VLOOKUP(D15,Sheet2!A6:M1501,6,0)</f>
        <v>2339.15</v>
      </c>
      <c r="P15" s="208"/>
      <c r="Q15" s="208"/>
      <c r="R15" s="403" t="s">
        <v>2044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3495</v>
      </c>
      <c r="G16" s="295">
        <v>688</v>
      </c>
      <c r="H16" s="295"/>
      <c r="I16" s="295" t="s">
        <v>3496</v>
      </c>
      <c r="J16" s="281" t="s">
        <v>265</v>
      </c>
      <c r="K16" s="281"/>
      <c r="L16" s="352"/>
      <c r="M16" s="281"/>
      <c r="N16" s="331"/>
      <c r="O16" s="332">
        <f>VLOOKUP(D16,Sheet2!A7:M1502,6,0)</f>
        <v>708.5</v>
      </c>
      <c r="P16" s="208"/>
      <c r="Q16" s="208"/>
      <c r="R16" s="403" t="s">
        <v>2043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50">
        <v>8</v>
      </c>
      <c r="B17" s="451">
        <v>43481</v>
      </c>
      <c r="C17" s="452"/>
      <c r="D17" s="453" t="s">
        <v>49</v>
      </c>
      <c r="E17" s="454" t="s">
        <v>2008</v>
      </c>
      <c r="F17" s="455">
        <v>339</v>
      </c>
      <c r="G17" s="455">
        <v>356.6</v>
      </c>
      <c r="H17" s="455">
        <v>324.75</v>
      </c>
      <c r="I17" s="455" t="s">
        <v>3583</v>
      </c>
      <c r="J17" s="350" t="s">
        <v>3617</v>
      </c>
      <c r="K17" s="350">
        <v>14.25</v>
      </c>
      <c r="L17" s="386">
        <f t="shared" ref="L17" si="4">K17/F17</f>
        <v>4.2035398230088498E-2</v>
      </c>
      <c r="M17" s="350" t="s">
        <v>266</v>
      </c>
      <c r="N17" s="512">
        <v>43483</v>
      </c>
      <c r="O17" s="456"/>
      <c r="P17" s="208"/>
      <c r="Q17" s="208"/>
      <c r="R17" s="403" t="s">
        <v>2044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43483</v>
      </c>
      <c r="C18" s="293"/>
      <c r="D18" s="381" t="s">
        <v>214</v>
      </c>
      <c r="E18" s="294" t="s">
        <v>2008</v>
      </c>
      <c r="F18" s="295" t="s">
        <v>3610</v>
      </c>
      <c r="G18" s="295">
        <v>1990</v>
      </c>
      <c r="H18" s="295"/>
      <c r="I18" s="295" t="s">
        <v>3611</v>
      </c>
      <c r="J18" s="281" t="s">
        <v>265</v>
      </c>
      <c r="K18" s="281"/>
      <c r="L18" s="352"/>
      <c r="M18" s="281"/>
      <c r="N18" s="331"/>
      <c r="O18" s="332">
        <f>VLOOKUP(D18,Sheet2!A9:M1504,6,0)</f>
        <v>1917.65</v>
      </c>
      <c r="P18" s="208"/>
      <c r="Q18" s="208"/>
      <c r="R18" s="403" t="s">
        <v>2043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2114</v>
      </c>
      <c r="B27" s="154"/>
      <c r="C27" s="181"/>
      <c r="D27" s="243"/>
      <c r="E27" s="86"/>
      <c r="F27" s="170" t="s">
        <v>2143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2764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1848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48">
        <v>1</v>
      </c>
      <c r="B31" s="550">
        <v>43462</v>
      </c>
      <c r="C31" s="550"/>
      <c r="D31" s="428" t="s">
        <v>3437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542" t="s">
        <v>3449</v>
      </c>
      <c r="K31" s="427">
        <f>H31-F31</f>
        <v>8</v>
      </c>
      <c r="L31" s="542">
        <f>M31*8.5</f>
        <v>10200</v>
      </c>
      <c r="M31" s="542">
        <v>1200</v>
      </c>
      <c r="N31" s="544" t="s">
        <v>266</v>
      </c>
      <c r="O31" s="546">
        <v>43466</v>
      </c>
      <c r="P31" s="19"/>
      <c r="Q31" s="18"/>
      <c r="R31" s="414" t="s">
        <v>2043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49"/>
      <c r="B32" s="551"/>
      <c r="C32" s="551"/>
      <c r="D32" s="428" t="s">
        <v>3438</v>
      </c>
      <c r="E32" s="427" t="s">
        <v>2008</v>
      </c>
      <c r="F32" s="395">
        <v>21</v>
      </c>
      <c r="G32" s="429"/>
      <c r="H32" s="430">
        <v>20.5</v>
      </c>
      <c r="I32" s="430"/>
      <c r="J32" s="543"/>
      <c r="K32" s="427">
        <f>F32-H32</f>
        <v>0.5</v>
      </c>
      <c r="L32" s="543"/>
      <c r="M32" s="543"/>
      <c r="N32" s="545"/>
      <c r="O32" s="547"/>
      <c r="P32" s="19"/>
      <c r="Q32" s="18"/>
      <c r="R32" s="414" t="s">
        <v>2043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38">
        <v>2</v>
      </c>
      <c r="B33" s="540">
        <v>43467</v>
      </c>
      <c r="C33" s="540"/>
      <c r="D33" s="471" t="s">
        <v>3456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532" t="s">
        <v>3486</v>
      </c>
      <c r="K33" s="472">
        <f>H33-F33</f>
        <v>-145</v>
      </c>
      <c r="L33" s="532">
        <f>M33*112</f>
        <v>8400</v>
      </c>
      <c r="M33" s="532">
        <v>75</v>
      </c>
      <c r="N33" s="534" t="s">
        <v>3460</v>
      </c>
      <c r="O33" s="536">
        <v>43468</v>
      </c>
      <c r="P33" s="19"/>
      <c r="Q33" s="18"/>
      <c r="R33" s="414" t="s">
        <v>2043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39"/>
      <c r="B34" s="541"/>
      <c r="C34" s="541"/>
      <c r="D34" s="471" t="s">
        <v>3457</v>
      </c>
      <c r="E34" s="472" t="s">
        <v>2008</v>
      </c>
      <c r="F34" s="473">
        <v>83</v>
      </c>
      <c r="G34" s="474"/>
      <c r="H34" s="475">
        <v>50</v>
      </c>
      <c r="I34" s="475"/>
      <c r="J34" s="533"/>
      <c r="K34" s="472">
        <f>F34-H34</f>
        <v>33</v>
      </c>
      <c r="L34" s="533"/>
      <c r="M34" s="533"/>
      <c r="N34" s="535"/>
      <c r="O34" s="537"/>
      <c r="P34" s="19"/>
      <c r="Q34" s="18"/>
      <c r="R34" s="414" t="s">
        <v>2043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2755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75">
        <v>1</v>
      </c>
      <c r="B49" s="458">
        <v>43474</v>
      </c>
      <c r="C49" s="488"/>
      <c r="D49" s="489" t="s">
        <v>3531</v>
      </c>
      <c r="E49" s="490" t="s">
        <v>264</v>
      </c>
      <c r="F49" s="491">
        <v>118</v>
      </c>
      <c r="G49" s="474">
        <v>80</v>
      </c>
      <c r="H49" s="492">
        <v>80</v>
      </c>
      <c r="I49" s="475">
        <v>200</v>
      </c>
      <c r="J49" s="461" t="s">
        <v>3543</v>
      </c>
      <c r="K49" s="461">
        <f t="shared" ref="K49:K50" si="5">H49-F49</f>
        <v>-38</v>
      </c>
      <c r="L49" s="461">
        <f t="shared" ref="L49:L54" si="6">M49*K49</f>
        <v>-2850</v>
      </c>
      <c r="M49" s="461">
        <v>75</v>
      </c>
      <c r="N49" s="461" t="s">
        <v>3460</v>
      </c>
      <c r="O49" s="493">
        <v>43476</v>
      </c>
      <c r="P49" s="202"/>
      <c r="Q49" s="200"/>
      <c r="R49" s="414" t="s">
        <v>3532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01">
        <v>2</v>
      </c>
      <c r="B50" s="503">
        <v>43481</v>
      </c>
      <c r="C50" s="504"/>
      <c r="D50" s="505" t="s">
        <v>3586</v>
      </c>
      <c r="E50" s="506" t="s">
        <v>264</v>
      </c>
      <c r="F50" s="507">
        <v>0.35</v>
      </c>
      <c r="G50" s="429"/>
      <c r="H50" s="508">
        <v>0.6</v>
      </c>
      <c r="I50" s="507" t="s">
        <v>3587</v>
      </c>
      <c r="J50" s="350" t="s">
        <v>3598</v>
      </c>
      <c r="K50" s="350">
        <f t="shared" si="5"/>
        <v>0.25</v>
      </c>
      <c r="L50" s="350">
        <f t="shared" si="6"/>
        <v>3000</v>
      </c>
      <c r="M50" s="350">
        <v>12000</v>
      </c>
      <c r="N50" s="350" t="s">
        <v>266</v>
      </c>
      <c r="O50" s="509">
        <v>43482</v>
      </c>
      <c r="P50" s="202"/>
      <c r="Q50" s="200"/>
      <c r="R50" s="414" t="s">
        <v>2044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75">
        <v>3</v>
      </c>
      <c r="B51" s="458">
        <v>43482</v>
      </c>
      <c r="C51" s="488"/>
      <c r="D51" s="489" t="s">
        <v>3593</v>
      </c>
      <c r="E51" s="490" t="s">
        <v>264</v>
      </c>
      <c r="F51" s="491">
        <v>18</v>
      </c>
      <c r="G51" s="474">
        <v>0</v>
      </c>
      <c r="H51" s="492">
        <v>0</v>
      </c>
      <c r="I51" s="475">
        <v>50</v>
      </c>
      <c r="J51" s="461" t="s">
        <v>3594</v>
      </c>
      <c r="K51" s="461">
        <f t="shared" ref="K51" si="7">H51-F51</f>
        <v>-18</v>
      </c>
      <c r="L51" s="461">
        <f t="shared" si="6"/>
        <v>-360</v>
      </c>
      <c r="M51" s="461">
        <v>20</v>
      </c>
      <c r="N51" s="461" t="s">
        <v>3460</v>
      </c>
      <c r="O51" s="493">
        <v>43482</v>
      </c>
      <c r="P51" s="202"/>
      <c r="Q51" s="200"/>
      <c r="R51" s="414" t="s">
        <v>3532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30">
        <v>4</v>
      </c>
      <c r="B52" s="510">
        <v>43482</v>
      </c>
      <c r="C52" s="510"/>
      <c r="D52" s="505" t="s">
        <v>3595</v>
      </c>
      <c r="E52" s="427" t="s">
        <v>264</v>
      </c>
      <c r="F52" s="507">
        <v>36</v>
      </c>
      <c r="G52" s="429">
        <v>17</v>
      </c>
      <c r="H52" s="430">
        <v>42.5</v>
      </c>
      <c r="I52" s="507" t="s">
        <v>3596</v>
      </c>
      <c r="J52" s="511" t="s">
        <v>3597</v>
      </c>
      <c r="K52" s="511">
        <f t="shared" ref="K52" si="8">H52-F52</f>
        <v>6.5</v>
      </c>
      <c r="L52" s="511">
        <f t="shared" si="6"/>
        <v>1625</v>
      </c>
      <c r="M52" s="511">
        <v>250</v>
      </c>
      <c r="N52" s="511" t="s">
        <v>266</v>
      </c>
      <c r="O52" s="509">
        <v>43482</v>
      </c>
      <c r="P52" s="202"/>
      <c r="Q52" s="200"/>
      <c r="R52" s="414" t="s">
        <v>2043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30">
        <v>5</v>
      </c>
      <c r="B53" s="510">
        <v>43483</v>
      </c>
      <c r="C53" s="510"/>
      <c r="D53" s="505" t="s">
        <v>3595</v>
      </c>
      <c r="E53" s="427" t="s">
        <v>264</v>
      </c>
      <c r="F53" s="507">
        <v>34</v>
      </c>
      <c r="G53" s="429">
        <v>17</v>
      </c>
      <c r="H53" s="430">
        <v>40.5</v>
      </c>
      <c r="I53" s="507" t="s">
        <v>3616</v>
      </c>
      <c r="J53" s="511" t="s">
        <v>3597</v>
      </c>
      <c r="K53" s="511">
        <f t="shared" ref="K53" si="9">H53-F53</f>
        <v>6.5</v>
      </c>
      <c r="L53" s="511">
        <f t="shared" si="6"/>
        <v>1625</v>
      </c>
      <c r="M53" s="511">
        <v>250</v>
      </c>
      <c r="N53" s="511" t="s">
        <v>266</v>
      </c>
      <c r="O53" s="509">
        <v>43483</v>
      </c>
      <c r="P53" s="202"/>
      <c r="Q53" s="200"/>
      <c r="R53" s="414" t="s">
        <v>2043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30">
        <v>6</v>
      </c>
      <c r="B54" s="510">
        <v>43486</v>
      </c>
      <c r="C54" s="510"/>
      <c r="D54" s="505" t="s">
        <v>3635</v>
      </c>
      <c r="E54" s="427" t="s">
        <v>264</v>
      </c>
      <c r="F54" s="507">
        <v>26</v>
      </c>
      <c r="G54" s="429">
        <v>14</v>
      </c>
      <c r="H54" s="430">
        <v>32.5</v>
      </c>
      <c r="I54" s="507" t="s">
        <v>3636</v>
      </c>
      <c r="J54" s="511" t="s">
        <v>3597</v>
      </c>
      <c r="K54" s="511">
        <f t="shared" ref="K54:K55" si="10">H54-F54</f>
        <v>6.5</v>
      </c>
      <c r="L54" s="511">
        <f t="shared" si="6"/>
        <v>2600</v>
      </c>
      <c r="M54" s="511">
        <v>400</v>
      </c>
      <c r="N54" s="511" t="s">
        <v>266</v>
      </c>
      <c r="O54" s="515">
        <v>43486</v>
      </c>
      <c r="P54" s="202"/>
      <c r="Q54" s="200"/>
      <c r="R54" s="414" t="s">
        <v>2043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75">
        <v>7</v>
      </c>
      <c r="B55" s="458">
        <v>43486</v>
      </c>
      <c r="C55" s="488"/>
      <c r="D55" s="489" t="s">
        <v>3643</v>
      </c>
      <c r="E55" s="490" t="s">
        <v>264</v>
      </c>
      <c r="F55" s="491">
        <v>9.5</v>
      </c>
      <c r="G55" s="474">
        <v>4.5</v>
      </c>
      <c r="H55" s="492">
        <v>5.5</v>
      </c>
      <c r="I55" s="475" t="s">
        <v>3644</v>
      </c>
      <c r="J55" s="461" t="s">
        <v>3479</v>
      </c>
      <c r="K55" s="461">
        <f t="shared" si="10"/>
        <v>-4</v>
      </c>
      <c r="L55" s="461">
        <f t="shared" ref="L55:L56" si="11">M55*K55</f>
        <v>-4244</v>
      </c>
      <c r="M55" s="461">
        <v>1061</v>
      </c>
      <c r="N55" s="461" t="s">
        <v>3460</v>
      </c>
      <c r="O55" s="493">
        <v>43487</v>
      </c>
      <c r="P55" s="202"/>
      <c r="Q55" s="200"/>
      <c r="R55" s="414" t="s">
        <v>2043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30">
        <v>8</v>
      </c>
      <c r="B56" s="510">
        <v>43487</v>
      </c>
      <c r="C56" s="510"/>
      <c r="D56" s="505" t="s">
        <v>3684</v>
      </c>
      <c r="E56" s="427" t="s">
        <v>264</v>
      </c>
      <c r="F56" s="507">
        <v>105</v>
      </c>
      <c r="G56" s="429">
        <v>70</v>
      </c>
      <c r="H56" s="430">
        <v>123.5</v>
      </c>
      <c r="I56" s="507" t="s">
        <v>3685</v>
      </c>
      <c r="J56" s="511" t="s">
        <v>3686</v>
      </c>
      <c r="K56" s="511">
        <f t="shared" ref="K56" si="12">H56-F56</f>
        <v>18.5</v>
      </c>
      <c r="L56" s="511">
        <f t="shared" si="11"/>
        <v>1387.5</v>
      </c>
      <c r="M56" s="511">
        <v>75</v>
      </c>
      <c r="N56" s="511" t="s">
        <v>266</v>
      </c>
      <c r="O56" s="515">
        <v>43487</v>
      </c>
      <c r="P56" s="202"/>
      <c r="Q56" s="200"/>
      <c r="R56" s="414" t="s">
        <v>2044</v>
      </c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48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48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48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48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3410</v>
      </c>
      <c r="J69" s="350" t="s">
        <v>3520</v>
      </c>
      <c r="K69" s="350">
        <f t="shared" ref="K69" si="13">H69-F69</f>
        <v>19.5</v>
      </c>
      <c r="L69" s="386">
        <f t="shared" ref="L69" si="14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2044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207" customFormat="1" ht="15" customHeight="1">
      <c r="A70" s="450">
        <v>2</v>
      </c>
      <c r="B70" s="451">
        <v>43461</v>
      </c>
      <c r="C70" s="452"/>
      <c r="D70" s="453" t="s">
        <v>75</v>
      </c>
      <c r="E70" s="454" t="s">
        <v>264</v>
      </c>
      <c r="F70" s="455">
        <v>946</v>
      </c>
      <c r="G70" s="455">
        <v>918</v>
      </c>
      <c r="H70" s="455">
        <v>972</v>
      </c>
      <c r="I70" s="455">
        <v>1000</v>
      </c>
      <c r="J70" s="350" t="s">
        <v>3639</v>
      </c>
      <c r="K70" s="350">
        <f t="shared" ref="K70:K71" si="15">H70-F70</f>
        <v>26</v>
      </c>
      <c r="L70" s="386">
        <f t="shared" ref="L70:L71" si="16">K70/F70</f>
        <v>2.748414376321353E-2</v>
      </c>
      <c r="M70" s="350" t="s">
        <v>266</v>
      </c>
      <c r="N70" s="514">
        <v>43486</v>
      </c>
      <c r="O70" s="456"/>
      <c r="P70" s="208"/>
      <c r="Q70" s="208"/>
      <c r="R70" s="403" t="s">
        <v>2043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141" customFormat="1" ht="14.25">
      <c r="A71" s="464">
        <v>3</v>
      </c>
      <c r="B71" s="513">
        <v>43462</v>
      </c>
      <c r="C71" s="513"/>
      <c r="D71" s="459" t="s">
        <v>105</v>
      </c>
      <c r="E71" s="465" t="s">
        <v>264</v>
      </c>
      <c r="F71" s="466">
        <v>1244</v>
      </c>
      <c r="G71" s="466">
        <v>1204</v>
      </c>
      <c r="H71" s="466">
        <v>1192.5</v>
      </c>
      <c r="I71" s="466" t="s">
        <v>3436</v>
      </c>
      <c r="J71" s="461" t="s">
        <v>3646</v>
      </c>
      <c r="K71" s="461">
        <f t="shared" si="15"/>
        <v>-51.5</v>
      </c>
      <c r="L71" s="462">
        <f t="shared" si="16"/>
        <v>-4.1398713826366562E-2</v>
      </c>
      <c r="M71" s="461" t="s">
        <v>3460</v>
      </c>
      <c r="N71" s="513">
        <v>43486</v>
      </c>
      <c r="O71" s="467"/>
      <c r="P71" s="201"/>
      <c r="Q71" s="200"/>
      <c r="R71" s="414" t="s">
        <v>2044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3448</v>
      </c>
      <c r="J72" s="461" t="s">
        <v>3462</v>
      </c>
      <c r="K72" s="461">
        <f t="shared" ref="K72" si="17">H72-F72</f>
        <v>-7.5</v>
      </c>
      <c r="L72" s="462">
        <f t="shared" ref="L72" si="18">K72/F72</f>
        <v>-4.1436464088397788E-2</v>
      </c>
      <c r="M72" s="461" t="s">
        <v>3460</v>
      </c>
      <c r="N72" s="463">
        <v>43467</v>
      </c>
      <c r="O72" s="467"/>
      <c r="P72" s="201"/>
      <c r="Q72" s="200"/>
      <c r="R72" s="414" t="s">
        <v>2044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3454</v>
      </c>
      <c r="J73" s="461" t="s">
        <v>3522</v>
      </c>
      <c r="K73" s="461">
        <f t="shared" ref="K73:K74" si="19">H73-F73</f>
        <v>-19.5</v>
      </c>
      <c r="L73" s="462">
        <f t="shared" ref="L73:L74" si="20">K73/F73</f>
        <v>-3.1325301204819279E-2</v>
      </c>
      <c r="M73" s="461" t="s">
        <v>3460</v>
      </c>
      <c r="N73" s="481">
        <v>43473</v>
      </c>
      <c r="O73" s="467"/>
      <c r="P73" s="201"/>
      <c r="Q73" s="200"/>
      <c r="R73" s="414" t="s">
        <v>2044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50">
        <v>6</v>
      </c>
      <c r="B74" s="451">
        <v>43467</v>
      </c>
      <c r="C74" s="452"/>
      <c r="D74" s="453" t="s">
        <v>206</v>
      </c>
      <c r="E74" s="454" t="s">
        <v>264</v>
      </c>
      <c r="F74" s="455">
        <v>1102.5</v>
      </c>
      <c r="G74" s="455">
        <v>1068.7</v>
      </c>
      <c r="H74" s="455">
        <v>1128</v>
      </c>
      <c r="I74" s="455" t="s">
        <v>3458</v>
      </c>
      <c r="J74" s="350" t="s">
        <v>3544</v>
      </c>
      <c r="K74" s="350">
        <f t="shared" si="19"/>
        <v>25.5</v>
      </c>
      <c r="L74" s="386">
        <f t="shared" si="20"/>
        <v>2.3129251700680271E-2</v>
      </c>
      <c r="M74" s="350" t="s">
        <v>266</v>
      </c>
      <c r="N74" s="484">
        <v>43473</v>
      </c>
      <c r="O74" s="456"/>
      <c r="P74" s="208"/>
      <c r="Q74" s="208"/>
      <c r="R74" s="403" t="s">
        <v>2044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50">
        <v>7</v>
      </c>
      <c r="B75" s="451">
        <v>43468</v>
      </c>
      <c r="C75" s="452"/>
      <c r="D75" s="453" t="s">
        <v>60</v>
      </c>
      <c r="E75" s="454" t="s">
        <v>264</v>
      </c>
      <c r="F75" s="455">
        <v>420.5</v>
      </c>
      <c r="G75" s="455">
        <v>407.7</v>
      </c>
      <c r="H75" s="455">
        <v>431</v>
      </c>
      <c r="I75" s="455" t="s">
        <v>3477</v>
      </c>
      <c r="J75" s="350" t="s">
        <v>3555</v>
      </c>
      <c r="K75" s="350">
        <f t="shared" ref="K75" si="21">H75-F75</f>
        <v>10.5</v>
      </c>
      <c r="L75" s="386">
        <f t="shared" ref="L75" si="22">K75/F75</f>
        <v>2.4970273483947682E-2</v>
      </c>
      <c r="M75" s="350" t="s">
        <v>266</v>
      </c>
      <c r="N75" s="487">
        <v>43479</v>
      </c>
      <c r="O75" s="456"/>
      <c r="P75" s="208"/>
      <c r="Q75" s="208"/>
      <c r="R75" s="403" t="s">
        <v>2044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50">
        <v>8</v>
      </c>
      <c r="B76" s="451">
        <v>43469</v>
      </c>
      <c r="C76" s="452"/>
      <c r="D76" s="453" t="s">
        <v>134</v>
      </c>
      <c r="E76" s="454" t="s">
        <v>264</v>
      </c>
      <c r="F76" s="455">
        <v>1092.5</v>
      </c>
      <c r="G76" s="455">
        <v>1058.8</v>
      </c>
      <c r="H76" s="455">
        <v>1120</v>
      </c>
      <c r="I76" s="455" t="s">
        <v>3492</v>
      </c>
      <c r="J76" s="350" t="s">
        <v>3568</v>
      </c>
      <c r="K76" s="350">
        <f t="shared" ref="K76" si="23">H76-F76</f>
        <v>27.5</v>
      </c>
      <c r="L76" s="386">
        <f t="shared" ref="L76" si="24">K76/F76</f>
        <v>2.5171624713958809E-2</v>
      </c>
      <c r="M76" s="350" t="s">
        <v>266</v>
      </c>
      <c r="N76" s="495">
        <v>43480</v>
      </c>
      <c r="O76" s="456"/>
      <c r="P76" s="208"/>
      <c r="Q76" s="208"/>
      <c r="R76" s="403" t="s">
        <v>2044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50">
        <v>9</v>
      </c>
      <c r="B77" s="451">
        <v>43469</v>
      </c>
      <c r="C77" s="452"/>
      <c r="D77" s="453" t="s">
        <v>32</v>
      </c>
      <c r="E77" s="454" t="s">
        <v>264</v>
      </c>
      <c r="F77" s="455">
        <v>379</v>
      </c>
      <c r="G77" s="455">
        <v>369</v>
      </c>
      <c r="H77" s="455">
        <v>388.5</v>
      </c>
      <c r="I77" s="455">
        <v>400</v>
      </c>
      <c r="J77" s="350" t="s">
        <v>3588</v>
      </c>
      <c r="K77" s="350">
        <f t="shared" ref="K77" si="25">H77-F77</f>
        <v>9.5</v>
      </c>
      <c r="L77" s="386">
        <f t="shared" ref="L77" si="26">K77/F77</f>
        <v>2.5065963060686015E-2</v>
      </c>
      <c r="M77" s="350" t="s">
        <v>266</v>
      </c>
      <c r="N77" s="499">
        <v>43481</v>
      </c>
      <c r="O77" s="456"/>
      <c r="P77" s="208"/>
      <c r="Q77" s="208"/>
      <c r="R77" s="403" t="s">
        <v>2043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402">
        <v>10</v>
      </c>
      <c r="B78" s="468">
        <v>43473</v>
      </c>
      <c r="C78" s="468"/>
      <c r="D78" s="381" t="s">
        <v>1742</v>
      </c>
      <c r="E78" s="294" t="s">
        <v>264</v>
      </c>
      <c r="F78" s="295" t="s">
        <v>3518</v>
      </c>
      <c r="G78" s="295">
        <v>200.7</v>
      </c>
      <c r="H78" s="295"/>
      <c r="I78" s="295" t="s">
        <v>3519</v>
      </c>
      <c r="J78" s="387" t="s">
        <v>265</v>
      </c>
      <c r="K78" s="388"/>
      <c r="L78" s="352"/>
      <c r="M78" s="388"/>
      <c r="N78" s="394"/>
      <c r="O78" s="332">
        <f>VLOOKUP(D78,Sheet2!A12:N1637,6,0)</f>
        <v>203.15</v>
      </c>
      <c r="P78" s="201"/>
      <c r="Q78" s="200"/>
      <c r="R78" s="414" t="s">
        <v>2044</v>
      </c>
      <c r="S78" s="202"/>
      <c r="T78" s="186"/>
      <c r="U78" s="186"/>
      <c r="V78" s="186"/>
      <c r="W78" s="186"/>
      <c r="X78" s="186"/>
      <c r="Y78" s="186"/>
    </row>
    <row r="79" spans="1:38" s="207" customFormat="1" ht="14.25">
      <c r="A79" s="450">
        <v>11</v>
      </c>
      <c r="B79" s="451">
        <v>43483</v>
      </c>
      <c r="C79" s="452"/>
      <c r="D79" s="453" t="s">
        <v>138</v>
      </c>
      <c r="E79" s="454" t="s">
        <v>2008</v>
      </c>
      <c r="F79" s="455">
        <v>298.5</v>
      </c>
      <c r="G79" s="455">
        <v>310</v>
      </c>
      <c r="H79" s="455">
        <v>290.5</v>
      </c>
      <c r="I79" s="455" t="s">
        <v>3615</v>
      </c>
      <c r="J79" s="350" t="s">
        <v>3675</v>
      </c>
      <c r="K79" s="350">
        <f>F79-H79</f>
        <v>8</v>
      </c>
      <c r="L79" s="386">
        <f t="shared" ref="L79" si="27">K79/F79</f>
        <v>2.6800670016750419E-2</v>
      </c>
      <c r="M79" s="350" t="s">
        <v>266</v>
      </c>
      <c r="N79" s="517">
        <v>43487</v>
      </c>
      <c r="O79" s="456"/>
      <c r="P79" s="208"/>
      <c r="Q79" s="208"/>
      <c r="R79" s="403" t="s">
        <v>2043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02">
        <v>12</v>
      </c>
      <c r="B80" s="354">
        <v>43487</v>
      </c>
      <c r="C80" s="354"/>
      <c r="D80" s="381" t="s">
        <v>187</v>
      </c>
      <c r="E80" s="348" t="s">
        <v>264</v>
      </c>
      <c r="F80" s="348" t="s">
        <v>3673</v>
      </c>
      <c r="G80" s="349">
        <v>2490</v>
      </c>
      <c r="H80" s="349"/>
      <c r="I80" s="348" t="s">
        <v>3674</v>
      </c>
      <c r="J80" s="281" t="s">
        <v>265</v>
      </c>
      <c r="K80" s="388"/>
      <c r="L80" s="352"/>
      <c r="M80" s="388"/>
      <c r="N80" s="394"/>
      <c r="O80" s="332">
        <f>VLOOKUP(D80,Sheet2!A14:N1639,6,0)</f>
        <v>2621.9</v>
      </c>
      <c r="P80" s="201"/>
      <c r="Q80" s="200"/>
      <c r="R80" s="414" t="s">
        <v>2043</v>
      </c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2114</v>
      </c>
      <c r="B90" s="204"/>
      <c r="C90" s="204"/>
      <c r="D90" s="243"/>
      <c r="E90" s="86"/>
      <c r="F90" s="170" t="s">
        <v>2143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3443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3459</v>
      </c>
      <c r="K95" s="461">
        <f>H95-F95</f>
        <v>-47.5</v>
      </c>
      <c r="L95" s="462"/>
      <c r="M95" s="461">
        <f t="shared" ref="M95" si="28">N95*K95</f>
        <v>-11875</v>
      </c>
      <c r="N95" s="461">
        <v>250</v>
      </c>
      <c r="O95" s="461" t="s">
        <v>3460</v>
      </c>
      <c r="P95" s="463">
        <v>43467</v>
      </c>
      <c r="Q95" s="382"/>
      <c r="R95" s="403" t="s">
        <v>2044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3444</v>
      </c>
      <c r="E96" s="385" t="s">
        <v>2008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3419</v>
      </c>
      <c r="K96" s="350">
        <f>F96-H96</f>
        <v>7.5</v>
      </c>
      <c r="L96" s="386"/>
      <c r="M96" s="350">
        <f t="shared" ref="M96" si="29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3446</v>
      </c>
      <c r="J97" s="461" t="s">
        <v>3487</v>
      </c>
      <c r="K97" s="461">
        <f>H97-F97</f>
        <v>-22</v>
      </c>
      <c r="L97" s="462">
        <f t="shared" ref="L97" si="30">K97/F97</f>
        <v>-3.5918367346938776E-2</v>
      </c>
      <c r="M97" s="461"/>
      <c r="N97" s="461"/>
      <c r="O97" s="461" t="s">
        <v>3460</v>
      </c>
      <c r="P97" s="463">
        <v>43468</v>
      </c>
      <c r="Q97" s="382"/>
      <c r="R97" s="403" t="s">
        <v>2043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57">
        <v>4</v>
      </c>
      <c r="B98" s="458">
        <v>43466</v>
      </c>
      <c r="C98" s="458"/>
      <c r="D98" s="459" t="s">
        <v>3431</v>
      </c>
      <c r="E98" s="460" t="s">
        <v>264</v>
      </c>
      <c r="F98" s="460">
        <v>709</v>
      </c>
      <c r="G98" s="457">
        <v>693</v>
      </c>
      <c r="H98" s="457">
        <v>698.5</v>
      </c>
      <c r="I98" s="460">
        <v>740</v>
      </c>
      <c r="J98" s="461" t="s">
        <v>3572</v>
      </c>
      <c r="K98" s="461">
        <f>H98-F98</f>
        <v>-10.5</v>
      </c>
      <c r="L98" s="462"/>
      <c r="M98" s="461">
        <f t="shared" ref="M98" si="31">N98*K98</f>
        <v>-7875</v>
      </c>
      <c r="N98" s="461">
        <v>750</v>
      </c>
      <c r="O98" s="461" t="s">
        <v>3460</v>
      </c>
      <c r="P98" s="496">
        <v>43480</v>
      </c>
      <c r="Q98" s="382"/>
      <c r="R98" s="403" t="s">
        <v>3177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3453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3482</v>
      </c>
      <c r="K99" s="350">
        <f t="shared" ref="K99:K104" si="32">H99-F99</f>
        <v>26.5</v>
      </c>
      <c r="L99" s="386"/>
      <c r="M99" s="350">
        <f t="shared" ref="M99:M100" si="33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3455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3483</v>
      </c>
      <c r="K100" s="461">
        <f t="shared" si="32"/>
        <v>-5</v>
      </c>
      <c r="L100" s="462"/>
      <c r="M100" s="461">
        <f t="shared" si="33"/>
        <v>-12500</v>
      </c>
      <c r="N100" s="461">
        <v>2500</v>
      </c>
      <c r="O100" s="461" t="s">
        <v>3460</v>
      </c>
      <c r="P100" s="463">
        <v>43468</v>
      </c>
      <c r="Q100" s="382"/>
      <c r="R100" s="403" t="s">
        <v>3177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3461</v>
      </c>
      <c r="J101" s="461" t="s">
        <v>3484</v>
      </c>
      <c r="K101" s="461">
        <f t="shared" si="32"/>
        <v>-3.5</v>
      </c>
      <c r="L101" s="462">
        <f t="shared" ref="L101" si="34">K101/F101</f>
        <v>-2.5454545454545455E-2</v>
      </c>
      <c r="M101" s="461"/>
      <c r="N101" s="461"/>
      <c r="O101" s="461" t="s">
        <v>3460</v>
      </c>
      <c r="P101" s="463">
        <v>43468</v>
      </c>
      <c r="Q101" s="382"/>
      <c r="R101" s="403" t="s">
        <v>2043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3478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3479</v>
      </c>
      <c r="K102" s="461">
        <f t="shared" si="32"/>
        <v>-4</v>
      </c>
      <c r="L102" s="462"/>
      <c r="M102" s="461">
        <f t="shared" ref="M102:M103" si="35">N102*K102</f>
        <v>-10000</v>
      </c>
      <c r="N102" s="461">
        <v>2500</v>
      </c>
      <c r="O102" s="461" t="s">
        <v>3460</v>
      </c>
      <c r="P102" s="470">
        <v>43468</v>
      </c>
      <c r="Q102" s="382"/>
      <c r="R102" s="403" t="s">
        <v>2043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3493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3509</v>
      </c>
      <c r="K103" s="350">
        <f t="shared" si="32"/>
        <v>3.5</v>
      </c>
      <c r="L103" s="386"/>
      <c r="M103" s="350">
        <f t="shared" si="35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3177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1758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3494</v>
      </c>
      <c r="K104" s="350">
        <f t="shared" si="32"/>
        <v>9</v>
      </c>
      <c r="L104" s="386">
        <f t="shared" ref="L104" si="36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2044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3506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3514</v>
      </c>
      <c r="K105" s="350">
        <f t="shared" ref="K105" si="37">H105-F105</f>
        <v>4.5</v>
      </c>
      <c r="L105" s="386"/>
      <c r="M105" s="350">
        <f t="shared" ref="M105" si="38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3177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3507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3508</v>
      </c>
      <c r="K106" s="350">
        <f>H106-F106</f>
        <v>16.5</v>
      </c>
      <c r="L106" s="386"/>
      <c r="M106" s="350">
        <f t="shared" ref="M106" si="39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3177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57">
        <v>13</v>
      </c>
      <c r="B107" s="458">
        <v>43473</v>
      </c>
      <c r="C107" s="458"/>
      <c r="D107" s="459" t="s">
        <v>3513</v>
      </c>
      <c r="E107" s="460" t="s">
        <v>2008</v>
      </c>
      <c r="F107" s="460">
        <v>657.5</v>
      </c>
      <c r="G107" s="457">
        <v>680</v>
      </c>
      <c r="H107" s="457">
        <v>680</v>
      </c>
      <c r="I107" s="460">
        <v>625</v>
      </c>
      <c r="J107" s="461" t="s">
        <v>3545</v>
      </c>
      <c r="K107" s="461">
        <f>F107-H107</f>
        <v>-22.5</v>
      </c>
      <c r="L107" s="462"/>
      <c r="M107" s="461">
        <f>N107*K107</f>
        <v>-12375</v>
      </c>
      <c r="N107" s="461">
        <v>550</v>
      </c>
      <c r="O107" s="461" t="s">
        <v>3460</v>
      </c>
      <c r="P107" s="485">
        <v>43476</v>
      </c>
      <c r="Q107" s="382"/>
      <c r="R107" s="403" t="s">
        <v>3177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3515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3516</v>
      </c>
      <c r="K108" s="350">
        <f t="shared" ref="K108" si="40">H108-F108</f>
        <v>12</v>
      </c>
      <c r="L108" s="386"/>
      <c r="M108" s="350">
        <f t="shared" ref="M108" si="41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3177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3517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3526</v>
      </c>
      <c r="K109" s="350">
        <f t="shared" ref="K109" si="42">H109-F109</f>
        <v>6</v>
      </c>
      <c r="L109" s="386"/>
      <c r="M109" s="350">
        <f t="shared" ref="M109:M110" si="43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3177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3521</v>
      </c>
      <c r="E110" s="385" t="s">
        <v>2008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3529</v>
      </c>
      <c r="K110" s="350">
        <f>F110-H110</f>
        <v>3</v>
      </c>
      <c r="L110" s="386"/>
      <c r="M110" s="350">
        <f t="shared" si="43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3177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3527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3528</v>
      </c>
      <c r="K111" s="350">
        <f t="shared" ref="K111:K112" si="44">H111-F111</f>
        <v>15</v>
      </c>
      <c r="L111" s="386"/>
      <c r="M111" s="350">
        <f t="shared" ref="M111" si="45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3177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95">
        <v>43474</v>
      </c>
      <c r="C112" s="495"/>
      <c r="D112" s="384" t="s">
        <v>1705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3571</v>
      </c>
      <c r="K112" s="350">
        <f t="shared" si="44"/>
        <v>6.5</v>
      </c>
      <c r="L112" s="386">
        <f t="shared" ref="L112" si="46">K112/F112</f>
        <v>2.2491349480968859E-2</v>
      </c>
      <c r="M112" s="350"/>
      <c r="N112" s="350"/>
      <c r="O112" s="350" t="s">
        <v>266</v>
      </c>
      <c r="P112" s="495">
        <v>43480</v>
      </c>
      <c r="Q112" s="382"/>
      <c r="R112" s="403" t="s">
        <v>2044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57">
        <v>19</v>
      </c>
      <c r="B113" s="458">
        <v>43474</v>
      </c>
      <c r="C113" s="458"/>
      <c r="D113" s="459" t="s">
        <v>3493</v>
      </c>
      <c r="E113" s="460" t="s">
        <v>264</v>
      </c>
      <c r="F113" s="460">
        <v>262</v>
      </c>
      <c r="G113" s="457">
        <v>256</v>
      </c>
      <c r="H113" s="457">
        <v>256</v>
      </c>
      <c r="I113" s="460">
        <v>273</v>
      </c>
      <c r="J113" s="461" t="s">
        <v>3550</v>
      </c>
      <c r="K113" s="461">
        <f t="shared" ref="K113" si="47">H113-F113</f>
        <v>-6</v>
      </c>
      <c r="L113" s="462"/>
      <c r="M113" s="461">
        <f t="shared" ref="M113" si="48">N113*K113</f>
        <v>-12000</v>
      </c>
      <c r="N113" s="461">
        <v>2000</v>
      </c>
      <c r="O113" s="461" t="s">
        <v>3460</v>
      </c>
      <c r="P113" s="486">
        <v>43813</v>
      </c>
      <c r="Q113" s="382"/>
      <c r="R113" s="403" t="s">
        <v>3177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83">
        <v>43474</v>
      </c>
      <c r="C114" s="483"/>
      <c r="D114" s="384" t="s">
        <v>3530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3541</v>
      </c>
      <c r="K114" s="350">
        <f t="shared" ref="K114" si="49">H114-F114</f>
        <v>5.5</v>
      </c>
      <c r="L114" s="386"/>
      <c r="M114" s="350">
        <f t="shared" ref="M114" si="50">N114*K114</f>
        <v>8250</v>
      </c>
      <c r="N114" s="350">
        <v>1500</v>
      </c>
      <c r="O114" s="350" t="s">
        <v>266</v>
      </c>
      <c r="P114" s="483">
        <v>43475</v>
      </c>
      <c r="Q114" s="382"/>
      <c r="R114" s="403" t="s">
        <v>3177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84">
        <v>43475</v>
      </c>
      <c r="C115" s="484"/>
      <c r="D115" s="384" t="s">
        <v>3542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3516</v>
      </c>
      <c r="K115" s="350">
        <f t="shared" ref="K115" si="51">H115-F115</f>
        <v>12</v>
      </c>
      <c r="L115" s="386"/>
      <c r="M115" s="350">
        <f t="shared" ref="M115" si="52">N115*K115</f>
        <v>9600</v>
      </c>
      <c r="N115" s="350">
        <v>800</v>
      </c>
      <c r="O115" s="350" t="s">
        <v>266</v>
      </c>
      <c r="P115" s="484">
        <v>43476</v>
      </c>
      <c r="Q115" s="382"/>
      <c r="R115" s="403" t="s">
        <v>3177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87">
        <v>43479</v>
      </c>
      <c r="C116" s="487"/>
      <c r="D116" s="384" t="s">
        <v>3527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3551</v>
      </c>
      <c r="K116" s="350">
        <f t="shared" ref="K116" si="53">H116-F116</f>
        <v>18</v>
      </c>
      <c r="L116" s="386"/>
      <c r="M116" s="350">
        <f t="shared" ref="M116" si="54">N116*K116</f>
        <v>9000</v>
      </c>
      <c r="N116" s="350">
        <v>500</v>
      </c>
      <c r="O116" s="350" t="s">
        <v>266</v>
      </c>
      <c r="P116" s="479">
        <v>43479</v>
      </c>
      <c r="Q116" s="382"/>
      <c r="R116" s="403" t="s">
        <v>2044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87">
        <v>43479</v>
      </c>
      <c r="C117" s="487"/>
      <c r="D117" s="384" t="s">
        <v>3515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3552</v>
      </c>
      <c r="K117" s="350">
        <f t="shared" ref="K117" si="55">H117-F117</f>
        <v>14</v>
      </c>
      <c r="L117" s="386"/>
      <c r="M117" s="350">
        <f t="shared" ref="M117" si="56">N117*K117</f>
        <v>9800</v>
      </c>
      <c r="N117" s="350">
        <v>700</v>
      </c>
      <c r="O117" s="350" t="s">
        <v>266</v>
      </c>
      <c r="P117" s="479">
        <v>43479</v>
      </c>
      <c r="Q117" s="382"/>
      <c r="R117" s="403" t="s">
        <v>3177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>
        <v>24</v>
      </c>
      <c r="B118" s="354">
        <v>43479</v>
      </c>
      <c r="C118" s="354"/>
      <c r="D118" s="381" t="s">
        <v>87</v>
      </c>
      <c r="E118" s="348" t="s">
        <v>264</v>
      </c>
      <c r="F118" s="348" t="s">
        <v>3553</v>
      </c>
      <c r="G118" s="349">
        <v>364</v>
      </c>
      <c r="H118" s="349"/>
      <c r="I118" s="348" t="s">
        <v>3554</v>
      </c>
      <c r="J118" s="281" t="s">
        <v>265</v>
      </c>
      <c r="K118" s="281"/>
      <c r="L118" s="352"/>
      <c r="M118" s="281"/>
      <c r="N118" s="281"/>
      <c r="O118" s="281"/>
      <c r="P118" s="354"/>
      <c r="Q118" s="382"/>
      <c r="R118" s="403" t="s">
        <v>2044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94">
        <v>43479</v>
      </c>
      <c r="C119" s="494"/>
      <c r="D119" s="384" t="s">
        <v>3517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57">H119-F119</f>
        <v>8.5</v>
      </c>
      <c r="L119" s="386"/>
      <c r="M119" s="350">
        <f t="shared" ref="M119" si="58">N119*K119</f>
        <v>10200</v>
      </c>
      <c r="N119" s="350">
        <v>1200</v>
      </c>
      <c r="O119" s="350" t="s">
        <v>266</v>
      </c>
      <c r="P119" s="494">
        <v>43480</v>
      </c>
      <c r="Q119" s="382"/>
      <c r="R119" s="403" t="s">
        <v>3177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502">
        <v>43480</v>
      </c>
      <c r="C120" s="502"/>
      <c r="D120" s="384" t="s">
        <v>3567</v>
      </c>
      <c r="E120" s="385" t="s">
        <v>264</v>
      </c>
      <c r="F120" s="385">
        <v>649</v>
      </c>
      <c r="G120" s="383">
        <v>636</v>
      </c>
      <c r="H120" s="383">
        <v>657.5</v>
      </c>
      <c r="I120" s="385">
        <v>670</v>
      </c>
      <c r="J120" s="350" t="s">
        <v>295</v>
      </c>
      <c r="K120" s="350">
        <f t="shared" ref="K120" si="59">H120-F120</f>
        <v>8.5</v>
      </c>
      <c r="L120" s="386"/>
      <c r="M120" s="350">
        <f t="shared" ref="M120" si="60">N120*K120</f>
        <v>7650</v>
      </c>
      <c r="N120" s="350">
        <v>900</v>
      </c>
      <c r="O120" s="350" t="s">
        <v>266</v>
      </c>
      <c r="P120" s="502">
        <v>43482</v>
      </c>
      <c r="Q120" s="382"/>
      <c r="R120" s="403" t="s">
        <v>3177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94">
        <v>43480</v>
      </c>
      <c r="C121" s="494"/>
      <c r="D121" s="384" t="s">
        <v>3566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3551</v>
      </c>
      <c r="K121" s="350">
        <f t="shared" ref="K121" si="61">H121-F121</f>
        <v>18</v>
      </c>
      <c r="L121" s="386"/>
      <c r="M121" s="350">
        <f t="shared" ref="M121" si="62">N121*K121</f>
        <v>9000</v>
      </c>
      <c r="N121" s="350">
        <v>500</v>
      </c>
      <c r="O121" s="350" t="s">
        <v>266</v>
      </c>
      <c r="P121" s="479">
        <v>43480</v>
      </c>
      <c r="Q121" s="382"/>
      <c r="R121" s="403" t="s">
        <v>3177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57">
        <v>28</v>
      </c>
      <c r="B122" s="458">
        <v>43480</v>
      </c>
      <c r="C122" s="458"/>
      <c r="D122" s="459" t="s">
        <v>3569</v>
      </c>
      <c r="E122" s="460" t="s">
        <v>2008</v>
      </c>
      <c r="F122" s="460">
        <v>1192</v>
      </c>
      <c r="G122" s="457">
        <v>1208</v>
      </c>
      <c r="H122" s="457">
        <v>1208</v>
      </c>
      <c r="I122" s="460">
        <v>1160</v>
      </c>
      <c r="J122" s="461" t="s">
        <v>3580</v>
      </c>
      <c r="K122" s="461">
        <f>F122-H122</f>
        <v>-16</v>
      </c>
      <c r="L122" s="462"/>
      <c r="M122" s="461">
        <f>N122*K122</f>
        <v>-12000</v>
      </c>
      <c r="N122" s="461">
        <v>750</v>
      </c>
      <c r="O122" s="461" t="s">
        <v>3460</v>
      </c>
      <c r="P122" s="498">
        <v>43481</v>
      </c>
      <c r="Q122" s="382"/>
      <c r="R122" s="403" t="s">
        <v>2044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99">
        <v>43480</v>
      </c>
      <c r="C123" s="499"/>
      <c r="D123" s="384" t="s">
        <v>3570</v>
      </c>
      <c r="E123" s="385" t="s">
        <v>2008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3584</v>
      </c>
      <c r="K123" s="350">
        <f>F123-H123</f>
        <v>6.5</v>
      </c>
      <c r="L123" s="386"/>
      <c r="M123" s="350">
        <f t="shared" ref="M123" si="63">N123*K123</f>
        <v>7150</v>
      </c>
      <c r="N123" s="350">
        <v>1100</v>
      </c>
      <c r="O123" s="350" t="s">
        <v>266</v>
      </c>
      <c r="P123" s="499">
        <v>43481</v>
      </c>
      <c r="Q123" s="382"/>
      <c r="R123" s="403" t="s">
        <v>2044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57">
        <v>30</v>
      </c>
      <c r="B124" s="458">
        <v>43481</v>
      </c>
      <c r="C124" s="458"/>
      <c r="D124" s="459" t="s">
        <v>3581</v>
      </c>
      <c r="E124" s="460" t="s">
        <v>264</v>
      </c>
      <c r="F124" s="460">
        <v>269.5</v>
      </c>
      <c r="G124" s="457">
        <v>265</v>
      </c>
      <c r="H124" s="457">
        <v>266</v>
      </c>
      <c r="I124" s="460">
        <v>278</v>
      </c>
      <c r="J124" s="461" t="s">
        <v>3582</v>
      </c>
      <c r="K124" s="461">
        <f t="shared" ref="K124" si="64">H124-F124</f>
        <v>-3.5</v>
      </c>
      <c r="L124" s="462"/>
      <c r="M124" s="461">
        <f t="shared" ref="M124" si="65">N124*K124</f>
        <v>-10500</v>
      </c>
      <c r="N124" s="461">
        <v>3000</v>
      </c>
      <c r="O124" s="461" t="s">
        <v>3460</v>
      </c>
      <c r="P124" s="470">
        <v>43481</v>
      </c>
      <c r="Q124" s="382"/>
      <c r="R124" s="403" t="s">
        <v>3177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57">
        <v>31</v>
      </c>
      <c r="B125" s="458">
        <v>43481</v>
      </c>
      <c r="C125" s="458"/>
      <c r="D125" s="459" t="s">
        <v>3585</v>
      </c>
      <c r="E125" s="460" t="s">
        <v>264</v>
      </c>
      <c r="F125" s="460">
        <v>1202</v>
      </c>
      <c r="G125" s="457">
        <v>1179</v>
      </c>
      <c r="H125" s="457">
        <v>1179</v>
      </c>
      <c r="I125" s="460">
        <v>1240</v>
      </c>
      <c r="J125" s="461" t="s">
        <v>3592</v>
      </c>
      <c r="K125" s="461">
        <f t="shared" ref="K125:K127" si="66">H125-F125</f>
        <v>-23</v>
      </c>
      <c r="L125" s="462"/>
      <c r="M125" s="461">
        <f t="shared" ref="M125:M126" si="67">N125*K125</f>
        <v>-13800</v>
      </c>
      <c r="N125" s="461">
        <v>600</v>
      </c>
      <c r="O125" s="461" t="s">
        <v>3460</v>
      </c>
      <c r="P125" s="500">
        <v>43482</v>
      </c>
      <c r="Q125" s="382"/>
      <c r="R125" s="403" t="s">
        <v>2044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57">
        <v>32</v>
      </c>
      <c r="B126" s="458">
        <v>43482</v>
      </c>
      <c r="C126" s="458"/>
      <c r="D126" s="459" t="s">
        <v>3493</v>
      </c>
      <c r="E126" s="460" t="s">
        <v>264</v>
      </c>
      <c r="F126" s="460">
        <v>252.5</v>
      </c>
      <c r="G126" s="457">
        <v>246.5</v>
      </c>
      <c r="H126" s="457">
        <v>246.5</v>
      </c>
      <c r="I126" s="460">
        <v>262</v>
      </c>
      <c r="J126" s="461" t="s">
        <v>3550</v>
      </c>
      <c r="K126" s="461">
        <f t="shared" si="66"/>
        <v>-6</v>
      </c>
      <c r="L126" s="462"/>
      <c r="M126" s="461">
        <f t="shared" si="67"/>
        <v>-12000</v>
      </c>
      <c r="N126" s="461">
        <v>2000</v>
      </c>
      <c r="O126" s="461" t="s">
        <v>3460</v>
      </c>
      <c r="P126" s="513">
        <v>43486</v>
      </c>
      <c r="Q126" s="382"/>
      <c r="R126" s="403" t="s">
        <v>3177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57">
        <v>33</v>
      </c>
      <c r="B127" s="458">
        <v>43482</v>
      </c>
      <c r="C127" s="458"/>
      <c r="D127" s="459" t="s">
        <v>3599</v>
      </c>
      <c r="E127" s="460" t="s">
        <v>264</v>
      </c>
      <c r="F127" s="460">
        <v>447.5</v>
      </c>
      <c r="G127" s="457">
        <v>434</v>
      </c>
      <c r="H127" s="457">
        <v>432</v>
      </c>
      <c r="I127" s="460" t="s">
        <v>3600</v>
      </c>
      <c r="J127" s="461" t="s">
        <v>3683</v>
      </c>
      <c r="K127" s="461">
        <f t="shared" si="66"/>
        <v>-15.5</v>
      </c>
      <c r="L127" s="462">
        <f t="shared" ref="L127" si="68">K127/F127</f>
        <v>-3.4636871508379886E-2</v>
      </c>
      <c r="M127" s="461"/>
      <c r="N127" s="461"/>
      <c r="O127" s="461" t="s">
        <v>3460</v>
      </c>
      <c r="P127" s="516">
        <v>43487</v>
      </c>
      <c r="Q127" s="382"/>
      <c r="R127" s="403" t="s">
        <v>2043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57">
        <v>34</v>
      </c>
      <c r="B128" s="458">
        <v>43483</v>
      </c>
      <c r="C128" s="458"/>
      <c r="D128" s="459" t="s">
        <v>3542</v>
      </c>
      <c r="E128" s="460" t="s">
        <v>264</v>
      </c>
      <c r="F128" s="460">
        <v>810</v>
      </c>
      <c r="G128" s="457">
        <v>795</v>
      </c>
      <c r="H128" s="457">
        <v>801.5</v>
      </c>
      <c r="I128" s="460">
        <v>835</v>
      </c>
      <c r="J128" s="461" t="s">
        <v>3634</v>
      </c>
      <c r="K128" s="461">
        <f t="shared" ref="K128" si="69">H128-F128</f>
        <v>-8.5</v>
      </c>
      <c r="L128" s="462"/>
      <c r="M128" s="461">
        <f t="shared" ref="M128" si="70">N128*K128</f>
        <v>-6800</v>
      </c>
      <c r="N128" s="461">
        <v>800</v>
      </c>
      <c r="O128" s="461" t="s">
        <v>3460</v>
      </c>
      <c r="P128" s="513">
        <v>43486</v>
      </c>
      <c r="Q128" s="382"/>
      <c r="R128" s="403" t="s">
        <v>3177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83">
        <v>35</v>
      </c>
      <c r="B129" s="512">
        <v>43483</v>
      </c>
      <c r="C129" s="512"/>
      <c r="D129" s="384" t="s">
        <v>3612</v>
      </c>
      <c r="E129" s="385" t="s">
        <v>2008</v>
      </c>
      <c r="F129" s="385">
        <v>127.5</v>
      </c>
      <c r="G129" s="383">
        <v>130.30000000000001</v>
      </c>
      <c r="H129" s="383">
        <v>126</v>
      </c>
      <c r="I129" s="385" t="s">
        <v>3613</v>
      </c>
      <c r="J129" s="350" t="s">
        <v>3614</v>
      </c>
      <c r="K129" s="350">
        <f>F129-H129</f>
        <v>1.5</v>
      </c>
      <c r="L129" s="386"/>
      <c r="M129" s="350">
        <f t="shared" ref="M129" si="71">N129*K129</f>
        <v>9000</v>
      </c>
      <c r="N129" s="350">
        <v>6000</v>
      </c>
      <c r="O129" s="350" t="s">
        <v>266</v>
      </c>
      <c r="P129" s="479">
        <v>43483</v>
      </c>
      <c r="Q129" s="382"/>
      <c r="R129" s="403" t="s">
        <v>2043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57">
        <v>36</v>
      </c>
      <c r="B130" s="458">
        <v>43483</v>
      </c>
      <c r="C130" s="458"/>
      <c r="D130" s="459" t="s">
        <v>557</v>
      </c>
      <c r="E130" s="460" t="s">
        <v>264</v>
      </c>
      <c r="F130" s="460">
        <v>225</v>
      </c>
      <c r="G130" s="457">
        <v>218.3</v>
      </c>
      <c r="H130" s="457">
        <v>215</v>
      </c>
      <c r="I130" s="460" t="s">
        <v>3618</v>
      </c>
      <c r="J130" s="461" t="s">
        <v>3621</v>
      </c>
      <c r="K130" s="461">
        <f t="shared" ref="K130" si="72">H130-F130</f>
        <v>-10</v>
      </c>
      <c r="L130" s="462">
        <f t="shared" ref="L130" si="73">K130/F130</f>
        <v>-4.4444444444444446E-2</v>
      </c>
      <c r="M130" s="461"/>
      <c r="N130" s="461"/>
      <c r="O130" s="461" t="s">
        <v>3460</v>
      </c>
      <c r="P130" s="470">
        <v>43483</v>
      </c>
      <c r="Q130" s="382"/>
      <c r="R130" s="403" t="s">
        <v>2044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83">
        <v>37</v>
      </c>
      <c r="B131" s="512">
        <v>43483</v>
      </c>
      <c r="C131" s="512"/>
      <c r="D131" s="384" t="s">
        <v>3456</v>
      </c>
      <c r="E131" s="385" t="s">
        <v>264</v>
      </c>
      <c r="F131" s="385">
        <v>10885</v>
      </c>
      <c r="G131" s="383">
        <v>10830</v>
      </c>
      <c r="H131" s="383">
        <v>10935</v>
      </c>
      <c r="I131" s="385" t="s">
        <v>3619</v>
      </c>
      <c r="J131" s="350" t="s">
        <v>3620</v>
      </c>
      <c r="K131" s="350">
        <f t="shared" ref="K131:K133" si="74">H131-F131</f>
        <v>50</v>
      </c>
      <c r="L131" s="386"/>
      <c r="M131" s="350">
        <f t="shared" ref="M131:M134" si="75">N131*K131</f>
        <v>3750</v>
      </c>
      <c r="N131" s="350">
        <v>75</v>
      </c>
      <c r="O131" s="350" t="s">
        <v>266</v>
      </c>
      <c r="P131" s="479">
        <v>43483</v>
      </c>
      <c r="Q131" s="382"/>
      <c r="R131" s="403" t="s">
        <v>2044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83">
        <v>38</v>
      </c>
      <c r="B132" s="514">
        <v>43486</v>
      </c>
      <c r="C132" s="514"/>
      <c r="D132" s="384" t="s">
        <v>3637</v>
      </c>
      <c r="E132" s="385" t="s">
        <v>264</v>
      </c>
      <c r="F132" s="385">
        <v>1302.5</v>
      </c>
      <c r="G132" s="383">
        <v>1285</v>
      </c>
      <c r="H132" s="383">
        <v>1330</v>
      </c>
      <c r="I132" s="385" t="s">
        <v>3638</v>
      </c>
      <c r="J132" s="350" t="s">
        <v>3568</v>
      </c>
      <c r="K132" s="350">
        <f t="shared" si="74"/>
        <v>27.5</v>
      </c>
      <c r="L132" s="386"/>
      <c r="M132" s="350">
        <f t="shared" si="75"/>
        <v>10312.5</v>
      </c>
      <c r="N132" s="350">
        <v>375</v>
      </c>
      <c r="O132" s="350" t="s">
        <v>266</v>
      </c>
      <c r="P132" s="479">
        <v>43486</v>
      </c>
      <c r="Q132" s="382"/>
      <c r="R132" s="403" t="s">
        <v>2043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57">
        <v>39</v>
      </c>
      <c r="B133" s="458">
        <v>43486</v>
      </c>
      <c r="C133" s="458"/>
      <c r="D133" s="459" t="s">
        <v>3640</v>
      </c>
      <c r="E133" s="460" t="s">
        <v>264</v>
      </c>
      <c r="F133" s="460">
        <v>1222.5</v>
      </c>
      <c r="G133" s="457">
        <v>1200</v>
      </c>
      <c r="H133" s="457">
        <v>1200</v>
      </c>
      <c r="I133" s="460" t="s">
        <v>3641</v>
      </c>
      <c r="J133" s="461" t="s">
        <v>3642</v>
      </c>
      <c r="K133" s="461">
        <f t="shared" si="74"/>
        <v>-22.5</v>
      </c>
      <c r="L133" s="462"/>
      <c r="M133" s="461">
        <f t="shared" si="75"/>
        <v>-11250</v>
      </c>
      <c r="N133" s="461">
        <v>500</v>
      </c>
      <c r="O133" s="461" t="s">
        <v>3460</v>
      </c>
      <c r="P133" s="470">
        <v>43486</v>
      </c>
      <c r="Q133" s="382"/>
      <c r="R133" s="403" t="s">
        <v>3177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40</v>
      </c>
      <c r="B134" s="517">
        <v>43486</v>
      </c>
      <c r="C134" s="517"/>
      <c r="D134" s="384" t="s">
        <v>3456</v>
      </c>
      <c r="E134" s="385" t="s">
        <v>2008</v>
      </c>
      <c r="F134" s="385">
        <v>10985</v>
      </c>
      <c r="G134" s="383">
        <v>11060</v>
      </c>
      <c r="H134" s="383">
        <v>10935</v>
      </c>
      <c r="I134" s="385" t="s">
        <v>3645</v>
      </c>
      <c r="J134" s="350" t="s">
        <v>3620</v>
      </c>
      <c r="K134" s="350">
        <f>F134-H134</f>
        <v>50</v>
      </c>
      <c r="L134" s="386"/>
      <c r="M134" s="350">
        <f t="shared" si="75"/>
        <v>3750</v>
      </c>
      <c r="N134" s="350">
        <v>75</v>
      </c>
      <c r="O134" s="350" t="s">
        <v>266</v>
      </c>
      <c r="P134" s="517">
        <v>43487</v>
      </c>
      <c r="Q134" s="382"/>
      <c r="R134" s="403" t="s">
        <v>2044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49">
        <v>41</v>
      </c>
      <c r="B135" s="354">
        <v>43487</v>
      </c>
      <c r="C135" s="354"/>
      <c r="D135" s="381" t="s">
        <v>3676</v>
      </c>
      <c r="E135" s="348" t="s">
        <v>264</v>
      </c>
      <c r="F135" s="348" t="s">
        <v>3677</v>
      </c>
      <c r="G135" s="349">
        <v>1135</v>
      </c>
      <c r="H135" s="349"/>
      <c r="I135" s="348" t="s">
        <v>3678</v>
      </c>
      <c r="J135" s="281" t="s">
        <v>265</v>
      </c>
      <c r="K135" s="281"/>
      <c r="L135" s="352"/>
      <c r="M135" s="281"/>
      <c r="N135" s="281"/>
      <c r="O135" s="281"/>
      <c r="P135" s="354"/>
      <c r="Q135" s="382"/>
      <c r="R135" s="403" t="s">
        <v>2044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42</v>
      </c>
      <c r="B136" s="517">
        <v>43487</v>
      </c>
      <c r="C136" s="517"/>
      <c r="D136" s="384" t="s">
        <v>3679</v>
      </c>
      <c r="E136" s="385" t="s">
        <v>264</v>
      </c>
      <c r="F136" s="385">
        <v>968</v>
      </c>
      <c r="G136" s="383">
        <v>952</v>
      </c>
      <c r="H136" s="383">
        <v>978</v>
      </c>
      <c r="I136" s="385">
        <v>995</v>
      </c>
      <c r="J136" s="350" t="s">
        <v>3680</v>
      </c>
      <c r="K136" s="350">
        <f t="shared" ref="K136:K137" si="76">H136-F136</f>
        <v>10</v>
      </c>
      <c r="L136" s="386"/>
      <c r="M136" s="350">
        <f t="shared" ref="M136:M137" si="77">N136*K136</f>
        <v>7500</v>
      </c>
      <c r="N136" s="350">
        <v>750</v>
      </c>
      <c r="O136" s="350" t="s">
        <v>266</v>
      </c>
      <c r="P136" s="479">
        <v>43487</v>
      </c>
      <c r="Q136" s="382"/>
      <c r="R136" s="403" t="s">
        <v>3177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57">
        <v>43</v>
      </c>
      <c r="B137" s="458">
        <v>43487</v>
      </c>
      <c r="C137" s="458"/>
      <c r="D137" s="459" t="s">
        <v>3681</v>
      </c>
      <c r="E137" s="460" t="s">
        <v>264</v>
      </c>
      <c r="F137" s="460">
        <v>583.5</v>
      </c>
      <c r="G137" s="457">
        <v>573.5</v>
      </c>
      <c r="H137" s="457">
        <v>573.5</v>
      </c>
      <c r="I137" s="460">
        <v>605</v>
      </c>
      <c r="J137" s="461" t="s">
        <v>3682</v>
      </c>
      <c r="K137" s="461">
        <f t="shared" si="76"/>
        <v>-10</v>
      </c>
      <c r="L137" s="462"/>
      <c r="M137" s="461">
        <f t="shared" si="77"/>
        <v>-12000</v>
      </c>
      <c r="N137" s="461">
        <v>1200</v>
      </c>
      <c r="O137" s="461" t="s">
        <v>3460</v>
      </c>
      <c r="P137" s="470">
        <v>43487</v>
      </c>
      <c r="Q137" s="382"/>
      <c r="R137" s="403" t="s">
        <v>3177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349">
        <v>44</v>
      </c>
      <c r="B138" s="354">
        <v>43487</v>
      </c>
      <c r="C138" s="354"/>
      <c r="D138" s="381" t="s">
        <v>3455</v>
      </c>
      <c r="E138" s="348" t="s">
        <v>264</v>
      </c>
      <c r="F138" s="348" t="s">
        <v>3687</v>
      </c>
      <c r="G138" s="349">
        <v>208</v>
      </c>
      <c r="H138" s="349"/>
      <c r="I138" s="348">
        <v>225</v>
      </c>
      <c r="J138" s="281" t="s">
        <v>265</v>
      </c>
      <c r="K138" s="281"/>
      <c r="L138" s="352"/>
      <c r="M138" s="281"/>
      <c r="N138" s="281"/>
      <c r="O138" s="281"/>
      <c r="P138" s="354"/>
      <c r="Q138" s="382"/>
      <c r="R138" s="403" t="s">
        <v>3177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349">
        <v>45</v>
      </c>
      <c r="B139" s="354">
        <v>43487</v>
      </c>
      <c r="C139" s="354"/>
      <c r="D139" s="381" t="s">
        <v>3688</v>
      </c>
      <c r="E139" s="348" t="s">
        <v>264</v>
      </c>
      <c r="F139" s="348" t="s">
        <v>3689</v>
      </c>
      <c r="G139" s="349">
        <v>1415</v>
      </c>
      <c r="H139" s="349"/>
      <c r="I139" s="348" t="s">
        <v>3690</v>
      </c>
      <c r="J139" s="281" t="s">
        <v>265</v>
      </c>
      <c r="K139" s="281"/>
      <c r="L139" s="352"/>
      <c r="M139" s="281"/>
      <c r="N139" s="281"/>
      <c r="O139" s="281"/>
      <c r="P139" s="354"/>
      <c r="Q139" s="382"/>
      <c r="R139" s="403" t="s">
        <v>2043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349"/>
      <c r="B140" s="354"/>
      <c r="C140" s="354"/>
      <c r="D140" s="381"/>
      <c r="E140" s="348"/>
      <c r="F140" s="348"/>
      <c r="G140" s="349"/>
      <c r="H140" s="349"/>
      <c r="I140" s="348"/>
      <c r="J140" s="281"/>
      <c r="K140" s="281"/>
      <c r="L140" s="352"/>
      <c r="M140" s="281"/>
      <c r="N140" s="281"/>
      <c r="O140" s="281"/>
      <c r="P140" s="354"/>
      <c r="Q140" s="382"/>
      <c r="R140" s="403"/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193"/>
      <c r="B141" s="399"/>
      <c r="C141" s="399"/>
      <c r="D141" s="443"/>
      <c r="E141" s="152"/>
      <c r="F141" s="152"/>
      <c r="G141" s="193"/>
      <c r="H141" s="193"/>
      <c r="I141" s="152"/>
      <c r="J141" s="335"/>
      <c r="K141" s="335"/>
      <c r="L141" s="444"/>
      <c r="M141" s="335"/>
      <c r="N141" s="335"/>
      <c r="O141" s="335"/>
      <c r="P141" s="399"/>
      <c r="Q141" s="382"/>
      <c r="R141" s="403"/>
      <c r="T141" s="140"/>
      <c r="U141" s="140"/>
      <c r="V141" s="140"/>
      <c r="W141" s="140"/>
      <c r="X141" s="140"/>
      <c r="Y141" s="140"/>
      <c r="Z141" s="140"/>
    </row>
    <row r="142" spans="1:26" s="141" customFormat="1">
      <c r="A142" s="243" t="s">
        <v>338</v>
      </c>
      <c r="B142" s="321"/>
      <c r="C142" s="321"/>
      <c r="D142" s="322"/>
      <c r="E142" s="101"/>
      <c r="F142" s="101"/>
      <c r="G142" s="320"/>
      <c r="H142" s="320"/>
      <c r="I142" s="101"/>
      <c r="J142" s="87"/>
      <c r="K142" s="328"/>
      <c r="L142" s="329"/>
      <c r="M142" s="328"/>
      <c r="N142" s="330"/>
      <c r="O142" s="328"/>
      <c r="P142" s="330"/>
      <c r="Q142" s="330"/>
      <c r="R142" s="87"/>
      <c r="T142" s="140"/>
      <c r="U142" s="140"/>
      <c r="V142" s="140"/>
      <c r="W142" s="140"/>
      <c r="X142" s="140"/>
      <c r="Y142" s="140"/>
      <c r="Z142" s="140"/>
    </row>
    <row r="143" spans="1:26">
      <c r="A143" s="183" t="s">
        <v>2114</v>
      </c>
      <c r="B143" s="243"/>
      <c r="C143" s="243"/>
      <c r="D143" s="243"/>
      <c r="E143" s="19"/>
      <c r="F143" s="170" t="s">
        <v>360</v>
      </c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376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3"/>
      <c r="B144" s="204"/>
      <c r="C144" s="204"/>
      <c r="D144" s="204"/>
      <c r="E144" s="86"/>
      <c r="F144" s="170" t="s">
        <v>2143</v>
      </c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376"/>
      <c r="R144" s="87"/>
      <c r="S144" s="18"/>
      <c r="T144" s="18"/>
      <c r="U144" s="18"/>
      <c r="V144" s="18"/>
      <c r="W144" s="18"/>
      <c r="X144" s="18"/>
    </row>
    <row r="145" spans="1:25" s="251" customFormat="1" ht="15">
      <c r="A145" s="113"/>
      <c r="B145" s="245" t="s">
        <v>2052</v>
      </c>
      <c r="C145" s="245"/>
      <c r="D145" s="245"/>
      <c r="E145" s="245"/>
      <c r="F145" s="170"/>
      <c r="G145" s="170"/>
      <c r="H145" s="170"/>
      <c r="I145" s="170"/>
      <c r="J145" s="145"/>
      <c r="K145" s="166"/>
      <c r="L145" s="167"/>
      <c r="M145" s="168"/>
      <c r="N145" s="91"/>
      <c r="O145" s="144"/>
      <c r="P145" s="113"/>
      <c r="Q145" s="1"/>
      <c r="R145" s="49"/>
      <c r="S145" s="326"/>
      <c r="T145" s="326"/>
      <c r="U145" s="326"/>
      <c r="V145" s="326"/>
      <c r="W145" s="326"/>
      <c r="X145" s="326"/>
      <c r="Y145" s="326"/>
    </row>
    <row r="146" spans="1:25" s="251" customFormat="1" ht="38.25">
      <c r="A146" s="175" t="s">
        <v>13</v>
      </c>
      <c r="B146" s="175" t="s">
        <v>216</v>
      </c>
      <c r="C146" s="180"/>
      <c r="D146" s="176" t="s">
        <v>253</v>
      </c>
      <c r="E146" s="175" t="s">
        <v>254</v>
      </c>
      <c r="F146" s="175" t="s">
        <v>255</v>
      </c>
      <c r="G146" s="175" t="s">
        <v>337</v>
      </c>
      <c r="H146" s="175" t="s">
        <v>257</v>
      </c>
      <c r="I146" s="175" t="s">
        <v>258</v>
      </c>
      <c r="J146" s="316" t="s">
        <v>259</v>
      </c>
      <c r="K146" s="175" t="s">
        <v>260</v>
      </c>
      <c r="L146" s="175" t="s">
        <v>262</v>
      </c>
      <c r="M146" s="176" t="s">
        <v>263</v>
      </c>
      <c r="N146" s="113"/>
      <c r="O146" s="1"/>
      <c r="P146" s="49"/>
      <c r="Q146" s="18"/>
      <c r="R146" s="18"/>
      <c r="S146" s="326"/>
      <c r="T146" s="326"/>
      <c r="U146" s="326"/>
      <c r="V146" s="326"/>
      <c r="W146" s="326"/>
      <c r="X146" s="326"/>
      <c r="Y146" s="326"/>
    </row>
    <row r="147" spans="1:25" s="251" customFormat="1" ht="14.25">
      <c r="A147" s="365"/>
      <c r="B147" s="366"/>
      <c r="C147" s="365"/>
      <c r="D147" s="362"/>
      <c r="E147" s="365"/>
      <c r="F147" s="365"/>
      <c r="G147" s="365"/>
      <c r="H147" s="365"/>
      <c r="I147" s="365"/>
      <c r="J147" s="357"/>
      <c r="K147" s="359"/>
      <c r="L147" s="367"/>
      <c r="M147" s="368"/>
      <c r="N147" s="369"/>
      <c r="O147" s="326"/>
      <c r="Q147" s="370"/>
      <c r="R147" s="371"/>
      <c r="S147" s="326"/>
      <c r="T147" s="326"/>
      <c r="U147" s="326"/>
      <c r="V147" s="326"/>
      <c r="W147" s="326"/>
      <c r="X147" s="326"/>
      <c r="Y147" s="326"/>
    </row>
    <row r="148" spans="1:25" s="251" customFormat="1" ht="14.25">
      <c r="A148" s="365"/>
      <c r="B148" s="366"/>
      <c r="C148" s="365"/>
      <c r="D148" s="362"/>
      <c r="E148" s="365"/>
      <c r="F148" s="365"/>
      <c r="G148" s="365"/>
      <c r="H148" s="365"/>
      <c r="I148" s="365"/>
      <c r="J148" s="357"/>
      <c r="K148" s="359"/>
      <c r="L148" s="367"/>
      <c r="M148" s="368"/>
      <c r="N148" s="369"/>
      <c r="O148" s="326"/>
      <c r="Q148" s="370"/>
      <c r="R148" s="371"/>
      <c r="S148" s="326"/>
      <c r="T148" s="326"/>
      <c r="U148" s="326"/>
      <c r="V148" s="326"/>
      <c r="W148" s="326"/>
      <c r="X148" s="326"/>
      <c r="Y148" s="326"/>
    </row>
    <row r="149" spans="1:25" s="251" customFormat="1" ht="14.25">
      <c r="A149" s="365"/>
      <c r="B149" s="366"/>
      <c r="C149" s="365"/>
      <c r="D149" s="362"/>
      <c r="E149" s="365"/>
      <c r="F149" s="365"/>
      <c r="G149" s="365"/>
      <c r="H149" s="365"/>
      <c r="I149" s="365"/>
      <c r="J149" s="357"/>
      <c r="K149" s="359"/>
      <c r="L149" s="367"/>
      <c r="M149" s="368"/>
      <c r="N149" s="369"/>
      <c r="O149" s="326"/>
      <c r="Q149" s="370"/>
      <c r="R149" s="371"/>
      <c r="S149" s="326"/>
      <c r="T149" s="326"/>
      <c r="U149" s="326"/>
      <c r="V149" s="326"/>
      <c r="W149" s="326"/>
      <c r="X149" s="326"/>
      <c r="Y149" s="326"/>
    </row>
    <row r="150" spans="1:25" s="251" customFormat="1" ht="14.25">
      <c r="A150" s="365"/>
      <c r="B150" s="366"/>
      <c r="C150" s="365"/>
      <c r="D150" s="362"/>
      <c r="E150" s="365"/>
      <c r="F150" s="365"/>
      <c r="G150" s="365"/>
      <c r="H150" s="365"/>
      <c r="I150" s="365"/>
      <c r="J150" s="357"/>
      <c r="K150" s="359"/>
      <c r="L150" s="367"/>
      <c r="M150" s="368"/>
      <c r="N150" s="369"/>
      <c r="O150" s="326"/>
      <c r="Q150" s="370"/>
      <c r="R150" s="371"/>
      <c r="S150" s="326"/>
      <c r="T150" s="326"/>
      <c r="U150" s="326"/>
      <c r="V150" s="326"/>
      <c r="W150" s="326"/>
      <c r="X150" s="326"/>
      <c r="Y150" s="326"/>
    </row>
    <row r="151" spans="1:25" s="251" customFormat="1" ht="14.25">
      <c r="A151" s="365"/>
      <c r="B151" s="366"/>
      <c r="C151" s="365"/>
      <c r="D151" s="362"/>
      <c r="E151" s="365"/>
      <c r="F151" s="365"/>
      <c r="G151" s="365"/>
      <c r="H151" s="365"/>
      <c r="I151" s="365"/>
      <c r="J151" s="357"/>
      <c r="K151" s="359"/>
      <c r="L151" s="367"/>
      <c r="M151" s="368"/>
      <c r="N151" s="369"/>
      <c r="O151" s="326"/>
      <c r="Q151" s="370"/>
      <c r="R151" s="371"/>
      <c r="S151" s="326"/>
      <c r="T151" s="326"/>
      <c r="U151" s="326"/>
      <c r="V151" s="326"/>
      <c r="W151" s="326"/>
      <c r="X151" s="326"/>
      <c r="Y151" s="326"/>
    </row>
    <row r="152" spans="1:25" s="251" customFormat="1" ht="14.25">
      <c r="A152" s="365"/>
      <c r="B152" s="366"/>
      <c r="C152" s="365"/>
      <c r="D152" s="362"/>
      <c r="E152" s="365"/>
      <c r="F152" s="365"/>
      <c r="G152" s="365"/>
      <c r="H152" s="365"/>
      <c r="I152" s="365"/>
      <c r="J152" s="357"/>
      <c r="K152" s="359"/>
      <c r="L152" s="367"/>
      <c r="M152" s="368"/>
      <c r="N152" s="369"/>
      <c r="O152" s="326"/>
      <c r="Q152" s="370"/>
      <c r="R152" s="371"/>
      <c r="S152" s="326"/>
      <c r="T152" s="326"/>
      <c r="U152" s="326"/>
      <c r="V152" s="326"/>
      <c r="W152" s="326"/>
      <c r="X152" s="326"/>
      <c r="Y152" s="326"/>
    </row>
    <row r="153" spans="1:25" s="208" customFormat="1" ht="14.25">
      <c r="A153" s="365"/>
      <c r="B153" s="366"/>
      <c r="C153" s="365"/>
      <c r="D153" s="362"/>
      <c r="E153" s="365"/>
      <c r="F153" s="365"/>
      <c r="G153" s="365"/>
      <c r="H153" s="365"/>
      <c r="I153" s="365"/>
      <c r="J153" s="357"/>
      <c r="K153" s="359"/>
      <c r="L153" s="365"/>
      <c r="M153" s="368"/>
      <c r="N153" s="369"/>
      <c r="O153" s="326"/>
      <c r="P153" s="251"/>
      <c r="Q153" s="370"/>
      <c r="R153" s="371"/>
      <c r="S153" s="207"/>
      <c r="T153" s="207"/>
      <c r="U153" s="207"/>
      <c r="V153" s="207"/>
      <c r="W153" s="207"/>
      <c r="X153" s="207"/>
      <c r="Y153" s="207"/>
    </row>
    <row r="154" spans="1:25" s="208" customFormat="1" ht="14.25">
      <c r="A154" s="365"/>
      <c r="B154" s="366"/>
      <c r="C154" s="365"/>
      <c r="D154" s="362"/>
      <c r="E154" s="365"/>
      <c r="F154" s="365"/>
      <c r="G154" s="365"/>
      <c r="H154" s="365"/>
      <c r="I154" s="363"/>
      <c r="J154" s="358"/>
      <c r="K154" s="358"/>
      <c r="L154" s="365"/>
      <c r="M154" s="368"/>
      <c r="N154" s="369"/>
      <c r="O154" s="326"/>
      <c r="P154" s="251"/>
      <c r="Q154" s="370"/>
      <c r="R154" s="371"/>
      <c r="S154" s="207"/>
      <c r="T154" s="207"/>
      <c r="U154" s="207"/>
      <c r="V154" s="207"/>
      <c r="W154" s="207"/>
      <c r="X154" s="207"/>
      <c r="Y154" s="207"/>
    </row>
    <row r="155" spans="1:25" ht="14.25">
      <c r="A155" s="333"/>
      <c r="B155" s="249"/>
      <c r="C155" s="333"/>
      <c r="D155" s="345"/>
      <c r="E155" s="333"/>
      <c r="F155" s="333"/>
      <c r="G155" s="333"/>
      <c r="H155" s="333"/>
      <c r="I155" s="346"/>
      <c r="J155" s="281"/>
      <c r="K155" s="281"/>
      <c r="L155" s="333"/>
      <c r="M155" s="334"/>
      <c r="N155" s="299"/>
      <c r="O155" s="207"/>
      <c r="P155" s="208"/>
      <c r="Q155" s="209"/>
      <c r="R155" s="280"/>
      <c r="S155" s="18"/>
      <c r="T155" s="18"/>
      <c r="U155" s="18"/>
      <c r="V155" s="18"/>
      <c r="W155" s="18"/>
      <c r="X155" s="18"/>
      <c r="Y155" s="18"/>
    </row>
    <row r="156" spans="1:25">
      <c r="A156" s="333"/>
      <c r="B156" s="249"/>
      <c r="C156" s="333"/>
      <c r="D156" s="319"/>
      <c r="E156" s="333"/>
      <c r="F156" s="333"/>
      <c r="G156" s="333"/>
      <c r="H156" s="333"/>
      <c r="I156" s="333"/>
      <c r="J156" s="336"/>
      <c r="K156" s="281"/>
      <c r="L156" s="333"/>
      <c r="M156" s="334"/>
      <c r="N156" s="299"/>
      <c r="O156" s="207"/>
      <c r="P156" s="208"/>
      <c r="Q156" s="209"/>
      <c r="R156" s="327"/>
      <c r="S156" s="18"/>
      <c r="T156" s="18"/>
      <c r="U156" s="18"/>
      <c r="V156" s="18"/>
      <c r="W156" s="18"/>
      <c r="X156" s="18"/>
      <c r="Y156" s="18"/>
    </row>
    <row r="157" spans="1:25">
      <c r="F157" s="113"/>
      <c r="G157" s="113"/>
      <c r="H157" s="113"/>
      <c r="I157" s="113"/>
      <c r="J157" s="113"/>
      <c r="K157" s="113"/>
      <c r="L157" s="113"/>
      <c r="M157" s="113"/>
      <c r="O157" s="113"/>
      <c r="Q157" s="1"/>
      <c r="R157" s="87"/>
      <c r="S157" s="18"/>
      <c r="T157" s="18"/>
      <c r="U157" s="18"/>
      <c r="V157" s="18"/>
      <c r="W157" s="18"/>
      <c r="X157" s="18"/>
      <c r="Y157" s="18"/>
    </row>
    <row r="158" spans="1:25">
      <c r="F158" s="113"/>
      <c r="G158" s="113"/>
      <c r="H158" s="113"/>
      <c r="I158" s="113"/>
      <c r="J158" s="113"/>
      <c r="K158" s="113"/>
      <c r="L158" s="113"/>
      <c r="M158" s="113"/>
      <c r="O158" s="113"/>
      <c r="Q158" s="1"/>
      <c r="R158" s="87"/>
      <c r="S158" s="18"/>
      <c r="T158" s="18"/>
      <c r="U158" s="18"/>
      <c r="V158" s="18"/>
      <c r="W158" s="18"/>
      <c r="X158" s="18"/>
      <c r="Y158" s="18"/>
    </row>
    <row r="159" spans="1:25">
      <c r="F159" s="113"/>
      <c r="G159" s="113"/>
      <c r="H159" s="113"/>
      <c r="I159" s="113"/>
      <c r="J159" s="113"/>
      <c r="K159" s="113"/>
      <c r="L159" s="113"/>
      <c r="M159" s="113"/>
      <c r="O159" s="113"/>
      <c r="Q159" s="1"/>
      <c r="R159" s="87"/>
      <c r="S159" s="18"/>
      <c r="T159" s="18"/>
      <c r="U159" s="18"/>
      <c r="V159" s="18"/>
      <c r="W159" s="18"/>
      <c r="X159" s="18"/>
      <c r="Y159" s="18"/>
    </row>
    <row r="160" spans="1:25" s="251" customFormat="1" ht="15">
      <c r="A160" s="102" t="s">
        <v>335</v>
      </c>
      <c r="B160" s="94"/>
      <c r="C160" s="94"/>
      <c r="D160" s="95"/>
      <c r="E160" s="96"/>
      <c r="F160" s="86"/>
      <c r="G160" s="86"/>
      <c r="H160" s="157"/>
      <c r="I160" s="173"/>
      <c r="J160" s="146"/>
      <c r="K160" s="87"/>
      <c r="L160" s="87"/>
      <c r="M160" s="87"/>
      <c r="N160" s="1"/>
      <c r="O160" s="9"/>
      <c r="P160" s="113"/>
      <c r="Q160" s="1"/>
      <c r="R160" s="87"/>
      <c r="S160" s="326"/>
      <c r="T160" s="250"/>
      <c r="U160" s="250"/>
      <c r="V160" s="250"/>
      <c r="W160" s="250"/>
      <c r="X160" s="250"/>
      <c r="Y160" s="250"/>
    </row>
    <row r="161" spans="1:37" s="141" customFormat="1" ht="38.25">
      <c r="A161" s="155" t="s">
        <v>13</v>
      </c>
      <c r="B161" s="84" t="s">
        <v>216</v>
      </c>
      <c r="C161" s="84"/>
      <c r="D161" s="85" t="s">
        <v>253</v>
      </c>
      <c r="E161" s="84" t="s">
        <v>254</v>
      </c>
      <c r="F161" s="84" t="s">
        <v>255</v>
      </c>
      <c r="G161" s="84" t="s">
        <v>337</v>
      </c>
      <c r="H161" s="84" t="s">
        <v>257</v>
      </c>
      <c r="I161" s="84" t="s">
        <v>258</v>
      </c>
      <c r="J161" s="310" t="s">
        <v>259</v>
      </c>
      <c r="K161" s="84" t="s">
        <v>260</v>
      </c>
      <c r="L161" s="84" t="s">
        <v>261</v>
      </c>
      <c r="M161" s="84" t="s">
        <v>262</v>
      </c>
      <c r="N161" s="85" t="s">
        <v>263</v>
      </c>
      <c r="O161" s="84" t="s">
        <v>382</v>
      </c>
      <c r="P161" s="186"/>
      <c r="Q161" s="186"/>
      <c r="R161" s="87"/>
      <c r="S161" s="202"/>
      <c r="T161" s="186"/>
      <c r="U161" s="186"/>
      <c r="V161" s="186"/>
      <c r="W161" s="186"/>
      <c r="X161" s="186"/>
      <c r="Y161" s="186"/>
    </row>
    <row r="162" spans="1:37">
      <c r="A162" s="355"/>
      <c r="B162" s="356"/>
      <c r="C162" s="356"/>
      <c r="D162" s="372"/>
      <c r="E162" s="357"/>
      <c r="F162" s="357"/>
      <c r="G162" s="355"/>
      <c r="H162" s="355"/>
      <c r="I162" s="357"/>
      <c r="J162" s="358"/>
      <c r="K162" s="358"/>
      <c r="L162" s="373"/>
      <c r="M162" s="367"/>
      <c r="N162" s="374"/>
      <c r="O162" s="364"/>
      <c r="P162" s="375"/>
      <c r="Q162" s="360"/>
      <c r="R162" s="361"/>
      <c r="S162" s="18"/>
      <c r="T162" s="18"/>
      <c r="U162" s="18"/>
      <c r="V162" s="18"/>
      <c r="W162" s="18"/>
      <c r="Y162" s="18"/>
      <c r="AK162" s="18"/>
    </row>
    <row r="163" spans="1:37">
      <c r="A163" s="278"/>
      <c r="B163" s="277"/>
      <c r="C163" s="279"/>
      <c r="D163" s="282"/>
      <c r="E163" s="191"/>
      <c r="F163" s="187"/>
      <c r="G163" s="184"/>
      <c r="H163" s="184"/>
      <c r="I163" s="191"/>
      <c r="J163" s="303"/>
      <c r="K163" s="301"/>
      <c r="L163" s="192"/>
      <c r="M163" s="190"/>
      <c r="N163" s="248"/>
      <c r="O163" s="203"/>
      <c r="P163" s="201"/>
      <c r="Q163" s="200"/>
      <c r="R163" s="188"/>
      <c r="S163" s="18"/>
      <c r="T163" s="18"/>
      <c r="U163" s="18"/>
      <c r="V163" s="18"/>
      <c r="W163" s="18"/>
      <c r="X163" s="18"/>
      <c r="Y163" s="18"/>
      <c r="Z163" s="18"/>
    </row>
    <row r="164" spans="1:37">
      <c r="A164" s="243" t="s">
        <v>338</v>
      </c>
      <c r="B164" s="243"/>
      <c r="C164" s="243"/>
      <c r="D164" s="243"/>
      <c r="E164" s="19"/>
      <c r="F164" s="170" t="s">
        <v>360</v>
      </c>
      <c r="G164" s="92"/>
      <c r="H164" s="92"/>
      <c r="I164" s="152"/>
      <c r="J164" s="150"/>
      <c r="K164" s="196"/>
      <c r="L164" s="197"/>
      <c r="M164" s="150"/>
      <c r="N164" s="198"/>
      <c r="O164" s="205"/>
      <c r="P164" s="1"/>
      <c r="Q164" s="1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37">
      <c r="A165" s="183" t="s">
        <v>2114</v>
      </c>
      <c r="B165" s="204"/>
      <c r="C165" s="204"/>
      <c r="D165" s="204"/>
      <c r="E165" s="86"/>
      <c r="F165" s="170" t="s">
        <v>2143</v>
      </c>
      <c r="G165" s="49"/>
      <c r="H165" s="49"/>
      <c r="I165" s="49"/>
      <c r="J165" s="9"/>
      <c r="K165" s="49"/>
      <c r="L165" s="49"/>
      <c r="M165" s="49"/>
      <c r="N165" s="1"/>
      <c r="O165" s="9"/>
      <c r="R165" s="92"/>
      <c r="S165" s="18"/>
      <c r="T165" s="18"/>
      <c r="U165" s="18"/>
      <c r="V165" s="18"/>
      <c r="W165" s="18"/>
      <c r="X165" s="18"/>
      <c r="Y165" s="18"/>
      <c r="Z165" s="18"/>
    </row>
    <row r="166" spans="1:37" s="141" customFormat="1">
      <c r="A166" s="183"/>
      <c r="B166" s="206"/>
      <c r="C166" s="206"/>
      <c r="D166" s="206"/>
      <c r="E166" s="86"/>
      <c r="F166" s="170"/>
      <c r="G166" s="49"/>
      <c r="H166" s="49"/>
      <c r="I166" s="49"/>
      <c r="J166" s="9"/>
      <c r="K166" s="49"/>
      <c r="L166" s="49"/>
      <c r="M166" s="49"/>
      <c r="N166" s="1"/>
      <c r="O166" s="9"/>
      <c r="P166" s="113"/>
      <c r="Q166" s="113"/>
      <c r="R166" s="92"/>
      <c r="T166" s="140"/>
      <c r="U166" s="140"/>
      <c r="V166" s="140"/>
      <c r="W166" s="140"/>
      <c r="X166" s="140"/>
      <c r="Y166" s="140"/>
      <c r="Z166" s="140"/>
    </row>
    <row r="167" spans="1:37" s="141" customFormat="1">
      <c r="A167" s="183"/>
      <c r="B167" s="206"/>
      <c r="C167" s="206"/>
      <c r="D167" s="206"/>
      <c r="E167" s="86"/>
      <c r="F167" s="170"/>
      <c r="G167" s="49"/>
      <c r="H167" s="49"/>
      <c r="I167" s="49"/>
      <c r="J167" s="9"/>
      <c r="K167" s="49"/>
      <c r="L167" s="49"/>
      <c r="M167" s="49"/>
      <c r="N167" s="1"/>
      <c r="O167" s="9"/>
      <c r="P167" s="113"/>
      <c r="Q167" s="113"/>
      <c r="R167" s="92"/>
      <c r="T167" s="140"/>
      <c r="U167" s="140"/>
      <c r="V167" s="140"/>
      <c r="W167" s="140"/>
      <c r="X167" s="140"/>
      <c r="Y167" s="140"/>
      <c r="Z167" s="140"/>
    </row>
    <row r="168" spans="1:37">
      <c r="A168" s="183"/>
      <c r="B168" s="243"/>
      <c r="C168" s="243"/>
      <c r="D168" s="243"/>
      <c r="E168" s="86"/>
      <c r="F168" s="170"/>
      <c r="G168" s="195"/>
      <c r="H168" s="202"/>
      <c r="I168" s="92"/>
      <c r="J168" s="87"/>
      <c r="K168" s="196"/>
      <c r="L168" s="197"/>
      <c r="M168" s="150"/>
      <c r="N168" s="198"/>
      <c r="O168" s="199"/>
      <c r="P168" s="19"/>
      <c r="Q168" s="18"/>
      <c r="R168" s="87"/>
      <c r="S168" s="18"/>
      <c r="T168" s="18"/>
      <c r="U168" s="18"/>
      <c r="V168" s="18"/>
      <c r="W168" s="18"/>
      <c r="X168" s="18"/>
      <c r="Y168" s="18"/>
    </row>
    <row r="169" spans="1:37">
      <c r="A169" s="193"/>
      <c r="B169" s="189"/>
      <c r="C169" s="194"/>
      <c r="D169" s="109"/>
      <c r="E169" s="152"/>
      <c r="F169" s="92"/>
      <c r="G169" s="195"/>
      <c r="H169" s="202"/>
      <c r="I169" s="92"/>
      <c r="J169" s="87"/>
      <c r="K169" s="196"/>
      <c r="L169" s="197"/>
      <c r="M169" s="150"/>
      <c r="N169" s="198"/>
      <c r="O169" s="199"/>
      <c r="P169" s="19"/>
      <c r="Q169" s="18"/>
      <c r="R169" s="87"/>
      <c r="S169" s="18"/>
      <c r="T169" s="18"/>
      <c r="U169" s="18"/>
      <c r="V169" s="18"/>
      <c r="W169" s="18"/>
      <c r="X169" s="18"/>
      <c r="Y169" s="18"/>
    </row>
    <row r="170" spans="1:37" s="141" customFormat="1" ht="15">
      <c r="A170" s="19"/>
      <c r="B170" s="246" t="s">
        <v>272</v>
      </c>
      <c r="C170" s="246"/>
      <c r="D170" s="246"/>
      <c r="E170" s="246"/>
      <c r="F170" s="87"/>
      <c r="G170" s="87"/>
      <c r="H170" s="174"/>
      <c r="I170" s="87"/>
      <c r="J170" s="147"/>
      <c r="K170" s="169"/>
      <c r="L170" s="87"/>
      <c r="M170" s="87"/>
      <c r="N170" s="18"/>
      <c r="O170" s="140"/>
      <c r="P170" s="1"/>
      <c r="Q170" s="18"/>
      <c r="R170" s="87"/>
      <c r="S170" s="186"/>
      <c r="T170" s="186"/>
      <c r="U170" s="186"/>
      <c r="V170" s="186"/>
      <c r="W170" s="186"/>
      <c r="X170" s="186"/>
      <c r="Y170" s="186"/>
    </row>
    <row r="171" spans="1:37" s="141" customFormat="1" ht="38.25">
      <c r="A171" s="155" t="s">
        <v>13</v>
      </c>
      <c r="B171" s="84" t="s">
        <v>216</v>
      </c>
      <c r="C171" s="84"/>
      <c r="D171" s="85" t="s">
        <v>253</v>
      </c>
      <c r="E171" s="84" t="s">
        <v>254</v>
      </c>
      <c r="F171" s="84" t="s">
        <v>255</v>
      </c>
      <c r="G171" s="84" t="s">
        <v>273</v>
      </c>
      <c r="H171" s="84" t="s">
        <v>274</v>
      </c>
      <c r="I171" s="84" t="s">
        <v>258</v>
      </c>
      <c r="J171" s="314" t="s">
        <v>259</v>
      </c>
      <c r="K171" s="84" t="s">
        <v>260</v>
      </c>
      <c r="L171" s="84" t="s">
        <v>261</v>
      </c>
      <c r="M171" s="84" t="s">
        <v>262</v>
      </c>
      <c r="N171" s="85" t="s">
        <v>263</v>
      </c>
      <c r="O171" s="9"/>
      <c r="P171" s="1"/>
      <c r="Q171" s="18"/>
      <c r="R171" s="87"/>
      <c r="S171" s="186"/>
      <c r="T171" s="186"/>
      <c r="U171" s="186"/>
      <c r="V171" s="186"/>
      <c r="W171" s="186"/>
      <c r="X171" s="186"/>
      <c r="Y171" s="186"/>
    </row>
    <row r="172" spans="1:37" s="141" customFormat="1">
      <c r="A172" s="210">
        <v>1</v>
      </c>
      <c r="B172" s="211">
        <v>41579</v>
      </c>
      <c r="C172" s="211"/>
      <c r="D172" s="212" t="s">
        <v>275</v>
      </c>
      <c r="E172" s="210" t="s">
        <v>276</v>
      </c>
      <c r="F172" s="213">
        <v>82</v>
      </c>
      <c r="G172" s="210" t="s">
        <v>217</v>
      </c>
      <c r="H172" s="210">
        <v>100</v>
      </c>
      <c r="I172" s="214">
        <v>100</v>
      </c>
      <c r="J172" s="307" t="s">
        <v>278</v>
      </c>
      <c r="K172" s="215">
        <f>H172-F172</f>
        <v>18</v>
      </c>
      <c r="L172" s="216">
        <f t="shared" ref="L172:L194" si="78">K172/F172</f>
        <v>0.21951219512195122</v>
      </c>
      <c r="M172" s="217" t="s">
        <v>266</v>
      </c>
      <c r="N172" s="218">
        <v>42657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37" s="141" customFormat="1">
      <c r="A173" s="210">
        <v>2</v>
      </c>
      <c r="B173" s="211">
        <v>41794</v>
      </c>
      <c r="C173" s="211"/>
      <c r="D173" s="212" t="s">
        <v>277</v>
      </c>
      <c r="E173" s="210" t="s">
        <v>264</v>
      </c>
      <c r="F173" s="213">
        <v>257</v>
      </c>
      <c r="G173" s="210" t="s">
        <v>217</v>
      </c>
      <c r="H173" s="210">
        <v>300</v>
      </c>
      <c r="I173" s="214">
        <v>300</v>
      </c>
      <c r="J173" s="307" t="s">
        <v>278</v>
      </c>
      <c r="K173" s="215">
        <f>H173-F173</f>
        <v>43</v>
      </c>
      <c r="L173" s="216">
        <f t="shared" si="78"/>
        <v>0.16731517509727625</v>
      </c>
      <c r="M173" s="217" t="s">
        <v>266</v>
      </c>
      <c r="N173" s="218">
        <v>41822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37" s="141" customFormat="1">
      <c r="A174" s="210">
        <f t="shared" ref="A174:A182" si="79">1+A173</f>
        <v>3</v>
      </c>
      <c r="B174" s="211">
        <v>41828</v>
      </c>
      <c r="C174" s="211"/>
      <c r="D174" s="212" t="s">
        <v>279</v>
      </c>
      <c r="E174" s="210" t="s">
        <v>264</v>
      </c>
      <c r="F174" s="213">
        <v>393</v>
      </c>
      <c r="G174" s="210" t="s">
        <v>217</v>
      </c>
      <c r="H174" s="210">
        <v>468</v>
      </c>
      <c r="I174" s="214">
        <v>468</v>
      </c>
      <c r="J174" s="307" t="s">
        <v>278</v>
      </c>
      <c r="K174" s="215">
        <f t="shared" ref="K174:K234" si="80">H174-F174</f>
        <v>75</v>
      </c>
      <c r="L174" s="216">
        <f t="shared" si="78"/>
        <v>0.19083969465648856</v>
      </c>
      <c r="M174" s="217" t="s">
        <v>266</v>
      </c>
      <c r="N174" s="218">
        <v>41863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37" s="141" customFormat="1">
      <c r="A175" s="210">
        <f t="shared" si="79"/>
        <v>4</v>
      </c>
      <c r="B175" s="211">
        <v>41857</v>
      </c>
      <c r="C175" s="211"/>
      <c r="D175" s="212" t="s">
        <v>280</v>
      </c>
      <c r="E175" s="210" t="s">
        <v>264</v>
      </c>
      <c r="F175" s="213">
        <v>205</v>
      </c>
      <c r="G175" s="210" t="s">
        <v>217</v>
      </c>
      <c r="H175" s="210">
        <v>275</v>
      </c>
      <c r="I175" s="214">
        <v>250</v>
      </c>
      <c r="J175" s="307" t="s">
        <v>278</v>
      </c>
      <c r="K175" s="215">
        <f t="shared" si="80"/>
        <v>70</v>
      </c>
      <c r="L175" s="216">
        <f t="shared" si="78"/>
        <v>0.34146341463414637</v>
      </c>
      <c r="M175" s="217" t="s">
        <v>266</v>
      </c>
      <c r="N175" s="218">
        <v>41962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37" s="141" customFormat="1">
      <c r="A176" s="210">
        <f t="shared" si="79"/>
        <v>5</v>
      </c>
      <c r="B176" s="211">
        <v>41886</v>
      </c>
      <c r="C176" s="211"/>
      <c r="D176" s="212" t="s">
        <v>281</v>
      </c>
      <c r="E176" s="210" t="s">
        <v>264</v>
      </c>
      <c r="F176" s="213">
        <v>162</v>
      </c>
      <c r="G176" s="210" t="s">
        <v>217</v>
      </c>
      <c r="H176" s="210">
        <v>190</v>
      </c>
      <c r="I176" s="214">
        <v>190</v>
      </c>
      <c r="J176" s="307" t="s">
        <v>278</v>
      </c>
      <c r="K176" s="215">
        <f t="shared" si="80"/>
        <v>28</v>
      </c>
      <c r="L176" s="216">
        <f t="shared" si="78"/>
        <v>0.1728395061728395</v>
      </c>
      <c r="M176" s="217" t="s">
        <v>266</v>
      </c>
      <c r="N176" s="218">
        <v>42006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79"/>
        <v>6</v>
      </c>
      <c r="B177" s="211">
        <v>41886</v>
      </c>
      <c r="C177" s="211"/>
      <c r="D177" s="212" t="s">
        <v>282</v>
      </c>
      <c r="E177" s="210" t="s">
        <v>264</v>
      </c>
      <c r="F177" s="213">
        <v>75</v>
      </c>
      <c r="G177" s="210" t="s">
        <v>217</v>
      </c>
      <c r="H177" s="210">
        <v>91.5</v>
      </c>
      <c r="I177" s="214" t="s">
        <v>283</v>
      </c>
      <c r="J177" s="307" t="s">
        <v>284</v>
      </c>
      <c r="K177" s="215">
        <f t="shared" si="80"/>
        <v>16.5</v>
      </c>
      <c r="L177" s="216">
        <f t="shared" si="78"/>
        <v>0.22</v>
      </c>
      <c r="M177" s="217" t="s">
        <v>266</v>
      </c>
      <c r="N177" s="218">
        <v>41954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79"/>
        <v>7</v>
      </c>
      <c r="B178" s="211">
        <v>41913</v>
      </c>
      <c r="C178" s="211"/>
      <c r="D178" s="212" t="s">
        <v>285</v>
      </c>
      <c r="E178" s="210" t="s">
        <v>264</v>
      </c>
      <c r="F178" s="213">
        <v>850</v>
      </c>
      <c r="G178" s="210" t="s">
        <v>217</v>
      </c>
      <c r="H178" s="210">
        <v>982.5</v>
      </c>
      <c r="I178" s="214">
        <v>1050</v>
      </c>
      <c r="J178" s="307" t="s">
        <v>286</v>
      </c>
      <c r="K178" s="215">
        <f t="shared" si="80"/>
        <v>132.5</v>
      </c>
      <c r="L178" s="216">
        <f t="shared" si="78"/>
        <v>0.15588235294117647</v>
      </c>
      <c r="M178" s="217" t="s">
        <v>266</v>
      </c>
      <c r="N178" s="218">
        <v>42039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79"/>
        <v>8</v>
      </c>
      <c r="B179" s="211">
        <v>41913</v>
      </c>
      <c r="C179" s="211"/>
      <c r="D179" s="212" t="s">
        <v>287</v>
      </c>
      <c r="E179" s="210" t="s">
        <v>264</v>
      </c>
      <c r="F179" s="213">
        <v>475</v>
      </c>
      <c r="G179" s="210" t="s">
        <v>217</v>
      </c>
      <c r="H179" s="210">
        <v>515</v>
      </c>
      <c r="I179" s="214">
        <v>600</v>
      </c>
      <c r="J179" s="307" t="s">
        <v>288</v>
      </c>
      <c r="K179" s="215">
        <f t="shared" si="80"/>
        <v>40</v>
      </c>
      <c r="L179" s="216">
        <f t="shared" si="78"/>
        <v>8.4210526315789472E-2</v>
      </c>
      <c r="M179" s="217" t="s">
        <v>266</v>
      </c>
      <c r="N179" s="218">
        <v>41939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79"/>
        <v>9</v>
      </c>
      <c r="B180" s="211">
        <v>41913</v>
      </c>
      <c r="C180" s="211"/>
      <c r="D180" s="212" t="s">
        <v>289</v>
      </c>
      <c r="E180" s="210" t="s">
        <v>264</v>
      </c>
      <c r="F180" s="213">
        <v>86</v>
      </c>
      <c r="G180" s="210" t="s">
        <v>217</v>
      </c>
      <c r="H180" s="210">
        <v>99</v>
      </c>
      <c r="I180" s="214">
        <v>140</v>
      </c>
      <c r="J180" s="307" t="s">
        <v>290</v>
      </c>
      <c r="K180" s="215">
        <f t="shared" si="80"/>
        <v>13</v>
      </c>
      <c r="L180" s="216">
        <f t="shared" si="78"/>
        <v>0.15116279069767441</v>
      </c>
      <c r="M180" s="217" t="s">
        <v>266</v>
      </c>
      <c r="N180" s="218">
        <v>41939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79"/>
        <v>10</v>
      </c>
      <c r="B181" s="211">
        <v>41926</v>
      </c>
      <c r="C181" s="211"/>
      <c r="D181" s="212" t="s">
        <v>291</v>
      </c>
      <c r="E181" s="210" t="s">
        <v>264</v>
      </c>
      <c r="F181" s="213">
        <v>496.6</v>
      </c>
      <c r="G181" s="210" t="s">
        <v>217</v>
      </c>
      <c r="H181" s="210">
        <v>621</v>
      </c>
      <c r="I181" s="214">
        <v>580</v>
      </c>
      <c r="J181" s="307" t="s">
        <v>278</v>
      </c>
      <c r="K181" s="215">
        <f t="shared" si="80"/>
        <v>124.39999999999998</v>
      </c>
      <c r="L181" s="216">
        <f t="shared" si="78"/>
        <v>0.25050342327829234</v>
      </c>
      <c r="M181" s="217" t="s">
        <v>266</v>
      </c>
      <c r="N181" s="218">
        <v>42605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79"/>
        <v>11</v>
      </c>
      <c r="B182" s="211">
        <v>41926</v>
      </c>
      <c r="C182" s="211"/>
      <c r="D182" s="212" t="s">
        <v>292</v>
      </c>
      <c r="E182" s="210" t="s">
        <v>264</v>
      </c>
      <c r="F182" s="213">
        <v>2481.9</v>
      </c>
      <c r="G182" s="210" t="s">
        <v>217</v>
      </c>
      <c r="H182" s="210">
        <v>2840</v>
      </c>
      <c r="I182" s="214">
        <v>2870</v>
      </c>
      <c r="J182" s="307" t="s">
        <v>293</v>
      </c>
      <c r="K182" s="215">
        <f t="shared" si="80"/>
        <v>358.09999999999991</v>
      </c>
      <c r="L182" s="216">
        <f t="shared" si="78"/>
        <v>0.14428462065353154</v>
      </c>
      <c r="M182" s="217" t="s">
        <v>266</v>
      </c>
      <c r="N182" s="218">
        <v>42017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>1+A180</f>
        <v>10</v>
      </c>
      <c r="B183" s="211">
        <v>41928</v>
      </c>
      <c r="C183" s="211"/>
      <c r="D183" s="212" t="s">
        <v>294</v>
      </c>
      <c r="E183" s="210" t="s">
        <v>264</v>
      </c>
      <c r="F183" s="213">
        <v>84.5</v>
      </c>
      <c r="G183" s="210" t="s">
        <v>217</v>
      </c>
      <c r="H183" s="210">
        <v>93</v>
      </c>
      <c r="I183" s="214">
        <v>110</v>
      </c>
      <c r="J183" s="307" t="s">
        <v>295</v>
      </c>
      <c r="K183" s="215">
        <f t="shared" si="80"/>
        <v>8.5</v>
      </c>
      <c r="L183" s="216">
        <f t="shared" si="78"/>
        <v>0.10059171597633136</v>
      </c>
      <c r="M183" s="217" t="s">
        <v>266</v>
      </c>
      <c r="N183" s="218">
        <v>41939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ref="A184:A202" si="81">1+A183</f>
        <v>11</v>
      </c>
      <c r="B184" s="211">
        <v>41928</v>
      </c>
      <c r="C184" s="211"/>
      <c r="D184" s="212" t="s">
        <v>296</v>
      </c>
      <c r="E184" s="210" t="s">
        <v>264</v>
      </c>
      <c r="F184" s="213">
        <v>401</v>
      </c>
      <c r="G184" s="210" t="s">
        <v>217</v>
      </c>
      <c r="H184" s="210">
        <v>428</v>
      </c>
      <c r="I184" s="214">
        <v>450</v>
      </c>
      <c r="J184" s="307" t="s">
        <v>297</v>
      </c>
      <c r="K184" s="215">
        <f t="shared" si="80"/>
        <v>27</v>
      </c>
      <c r="L184" s="216">
        <f t="shared" si="78"/>
        <v>6.7331670822942641E-2</v>
      </c>
      <c r="M184" s="217" t="s">
        <v>266</v>
      </c>
      <c r="N184" s="218">
        <v>42020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81"/>
        <v>12</v>
      </c>
      <c r="B185" s="211">
        <v>41928</v>
      </c>
      <c r="C185" s="211"/>
      <c r="D185" s="212" t="s">
        <v>298</v>
      </c>
      <c r="E185" s="210" t="s">
        <v>264</v>
      </c>
      <c r="F185" s="213">
        <v>101</v>
      </c>
      <c r="G185" s="210" t="s">
        <v>217</v>
      </c>
      <c r="H185" s="210">
        <v>112</v>
      </c>
      <c r="I185" s="214">
        <v>120</v>
      </c>
      <c r="J185" s="307" t="s">
        <v>299</v>
      </c>
      <c r="K185" s="215">
        <f t="shared" si="80"/>
        <v>11</v>
      </c>
      <c r="L185" s="216">
        <f t="shared" si="78"/>
        <v>0.10891089108910891</v>
      </c>
      <c r="M185" s="217" t="s">
        <v>266</v>
      </c>
      <c r="N185" s="218">
        <v>41939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81"/>
        <v>13</v>
      </c>
      <c r="B186" s="211">
        <v>41954</v>
      </c>
      <c r="C186" s="211"/>
      <c r="D186" s="212" t="s">
        <v>300</v>
      </c>
      <c r="E186" s="210" t="s">
        <v>264</v>
      </c>
      <c r="F186" s="213">
        <v>59</v>
      </c>
      <c r="G186" s="210" t="s">
        <v>217</v>
      </c>
      <c r="H186" s="210">
        <v>76</v>
      </c>
      <c r="I186" s="214">
        <v>76</v>
      </c>
      <c r="J186" s="307" t="s">
        <v>278</v>
      </c>
      <c r="K186" s="215">
        <f t="shared" si="80"/>
        <v>17</v>
      </c>
      <c r="L186" s="216">
        <f t="shared" si="78"/>
        <v>0.28813559322033899</v>
      </c>
      <c r="M186" s="217" t="s">
        <v>266</v>
      </c>
      <c r="N186" s="218">
        <v>43032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81"/>
        <v>14</v>
      </c>
      <c r="B187" s="211">
        <v>41954</v>
      </c>
      <c r="C187" s="211"/>
      <c r="D187" s="212" t="s">
        <v>289</v>
      </c>
      <c r="E187" s="210" t="s">
        <v>264</v>
      </c>
      <c r="F187" s="213">
        <v>99</v>
      </c>
      <c r="G187" s="210" t="s">
        <v>217</v>
      </c>
      <c r="H187" s="210">
        <v>120</v>
      </c>
      <c r="I187" s="214">
        <v>120</v>
      </c>
      <c r="J187" s="307" t="s">
        <v>301</v>
      </c>
      <c r="K187" s="215">
        <f t="shared" si="80"/>
        <v>21</v>
      </c>
      <c r="L187" s="216">
        <f t="shared" si="78"/>
        <v>0.21212121212121213</v>
      </c>
      <c r="M187" s="217" t="s">
        <v>266</v>
      </c>
      <c r="N187" s="218">
        <v>41960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81"/>
        <v>15</v>
      </c>
      <c r="B188" s="211">
        <v>41956</v>
      </c>
      <c r="C188" s="211"/>
      <c r="D188" s="212" t="s">
        <v>302</v>
      </c>
      <c r="E188" s="210" t="s">
        <v>264</v>
      </c>
      <c r="F188" s="213">
        <v>22</v>
      </c>
      <c r="G188" s="210" t="s">
        <v>217</v>
      </c>
      <c r="H188" s="210">
        <v>33.549999999999997</v>
      </c>
      <c r="I188" s="214">
        <v>32</v>
      </c>
      <c r="J188" s="307" t="s">
        <v>303</v>
      </c>
      <c r="K188" s="215">
        <f t="shared" si="80"/>
        <v>11.549999999999997</v>
      </c>
      <c r="L188" s="216">
        <f t="shared" si="78"/>
        <v>0.52499999999999991</v>
      </c>
      <c r="M188" s="217" t="s">
        <v>266</v>
      </c>
      <c r="N188" s="218">
        <v>42188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81"/>
        <v>16</v>
      </c>
      <c r="B189" s="211">
        <v>41976</v>
      </c>
      <c r="C189" s="211"/>
      <c r="D189" s="212" t="s">
        <v>304</v>
      </c>
      <c r="E189" s="210" t="s">
        <v>264</v>
      </c>
      <c r="F189" s="213">
        <v>440</v>
      </c>
      <c r="G189" s="210" t="s">
        <v>217</v>
      </c>
      <c r="H189" s="210">
        <v>520</v>
      </c>
      <c r="I189" s="214">
        <v>520</v>
      </c>
      <c r="J189" s="307" t="s">
        <v>305</v>
      </c>
      <c r="K189" s="215">
        <f t="shared" si="80"/>
        <v>80</v>
      </c>
      <c r="L189" s="216">
        <f t="shared" si="78"/>
        <v>0.18181818181818182</v>
      </c>
      <c r="M189" s="217" t="s">
        <v>266</v>
      </c>
      <c r="N189" s="218">
        <v>42208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81"/>
        <v>17</v>
      </c>
      <c r="B190" s="211">
        <v>41976</v>
      </c>
      <c r="C190" s="211"/>
      <c r="D190" s="212" t="s">
        <v>306</v>
      </c>
      <c r="E190" s="210" t="s">
        <v>264</v>
      </c>
      <c r="F190" s="213">
        <v>360</v>
      </c>
      <c r="G190" s="210" t="s">
        <v>217</v>
      </c>
      <c r="H190" s="210">
        <v>427</v>
      </c>
      <c r="I190" s="214">
        <v>425</v>
      </c>
      <c r="J190" s="307" t="s">
        <v>307</v>
      </c>
      <c r="K190" s="215">
        <f t="shared" si="80"/>
        <v>67</v>
      </c>
      <c r="L190" s="216">
        <f t="shared" si="78"/>
        <v>0.18611111111111112</v>
      </c>
      <c r="M190" s="217" t="s">
        <v>266</v>
      </c>
      <c r="N190" s="218">
        <v>42058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81"/>
        <v>18</v>
      </c>
      <c r="B191" s="211">
        <v>42012</v>
      </c>
      <c r="C191" s="211"/>
      <c r="D191" s="212" t="s">
        <v>378</v>
      </c>
      <c r="E191" s="210" t="s">
        <v>264</v>
      </c>
      <c r="F191" s="213">
        <v>360</v>
      </c>
      <c r="G191" s="210" t="s">
        <v>217</v>
      </c>
      <c r="H191" s="210">
        <v>455</v>
      </c>
      <c r="I191" s="214">
        <v>420</v>
      </c>
      <c r="J191" s="307" t="s">
        <v>308</v>
      </c>
      <c r="K191" s="215">
        <f t="shared" si="80"/>
        <v>95</v>
      </c>
      <c r="L191" s="216">
        <f t="shared" si="78"/>
        <v>0.2638888888888889</v>
      </c>
      <c r="M191" s="217" t="s">
        <v>266</v>
      </c>
      <c r="N191" s="218">
        <v>42024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81"/>
        <v>19</v>
      </c>
      <c r="B192" s="211">
        <v>42012</v>
      </c>
      <c r="C192" s="211"/>
      <c r="D192" s="212" t="s">
        <v>2045</v>
      </c>
      <c r="E192" s="210" t="s">
        <v>264</v>
      </c>
      <c r="F192" s="213">
        <v>130</v>
      </c>
      <c r="G192" s="210"/>
      <c r="H192" s="210">
        <v>175.5</v>
      </c>
      <c r="I192" s="214">
        <v>165</v>
      </c>
      <c r="J192" s="307" t="s">
        <v>2333</v>
      </c>
      <c r="K192" s="215">
        <f t="shared" si="80"/>
        <v>45.5</v>
      </c>
      <c r="L192" s="216">
        <f t="shared" si="78"/>
        <v>0.35</v>
      </c>
      <c r="M192" s="217" t="s">
        <v>266</v>
      </c>
      <c r="N192" s="218">
        <v>43088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81"/>
        <v>20</v>
      </c>
      <c r="B193" s="211">
        <v>42040</v>
      </c>
      <c r="C193" s="211"/>
      <c r="D193" s="212" t="s">
        <v>309</v>
      </c>
      <c r="E193" s="210" t="s">
        <v>276</v>
      </c>
      <c r="F193" s="213">
        <v>98</v>
      </c>
      <c r="G193" s="210"/>
      <c r="H193" s="210">
        <v>120</v>
      </c>
      <c r="I193" s="214">
        <v>120</v>
      </c>
      <c r="J193" s="307" t="s">
        <v>278</v>
      </c>
      <c r="K193" s="215">
        <f t="shared" si="80"/>
        <v>22</v>
      </c>
      <c r="L193" s="216">
        <f t="shared" si="78"/>
        <v>0.22448979591836735</v>
      </c>
      <c r="M193" s="217" t="s">
        <v>266</v>
      </c>
      <c r="N193" s="218">
        <v>42753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81"/>
        <v>21</v>
      </c>
      <c r="B194" s="211">
        <v>42040</v>
      </c>
      <c r="C194" s="211"/>
      <c r="D194" s="212" t="s">
        <v>310</v>
      </c>
      <c r="E194" s="210" t="s">
        <v>276</v>
      </c>
      <c r="F194" s="213">
        <v>196</v>
      </c>
      <c r="G194" s="210"/>
      <c r="H194" s="210">
        <v>262</v>
      </c>
      <c r="I194" s="214">
        <v>255</v>
      </c>
      <c r="J194" s="307" t="s">
        <v>278</v>
      </c>
      <c r="K194" s="215">
        <f t="shared" si="80"/>
        <v>66</v>
      </c>
      <c r="L194" s="216">
        <f t="shared" si="78"/>
        <v>0.33673469387755101</v>
      </c>
      <c r="M194" s="217" t="s">
        <v>266</v>
      </c>
      <c r="N194" s="218">
        <v>42599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26">
        <f t="shared" si="81"/>
        <v>22</v>
      </c>
      <c r="B195" s="227">
        <v>42067</v>
      </c>
      <c r="C195" s="227"/>
      <c r="D195" s="228" t="s">
        <v>311</v>
      </c>
      <c r="E195" s="226" t="s">
        <v>276</v>
      </c>
      <c r="F195" s="229" t="s">
        <v>312</v>
      </c>
      <c r="G195" s="230"/>
      <c r="H195" s="230"/>
      <c r="I195" s="230" t="s">
        <v>313</v>
      </c>
      <c r="J195" s="308" t="s">
        <v>265</v>
      </c>
      <c r="K195" s="230"/>
      <c r="L195" s="226"/>
      <c r="M195" s="231"/>
      <c r="N195" s="232"/>
      <c r="O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81"/>
        <v>23</v>
      </c>
      <c r="B196" s="211">
        <v>42067</v>
      </c>
      <c r="C196" s="211"/>
      <c r="D196" s="212" t="s">
        <v>314</v>
      </c>
      <c r="E196" s="210" t="s">
        <v>276</v>
      </c>
      <c r="F196" s="213">
        <v>185</v>
      </c>
      <c r="G196" s="210"/>
      <c r="H196" s="210">
        <v>224</v>
      </c>
      <c r="I196" s="214" t="s">
        <v>315</v>
      </c>
      <c r="J196" s="307" t="s">
        <v>278</v>
      </c>
      <c r="K196" s="215">
        <f t="shared" si="80"/>
        <v>39</v>
      </c>
      <c r="L196" s="216">
        <f>K196/F196</f>
        <v>0.21081081081081082</v>
      </c>
      <c r="M196" s="217" t="s">
        <v>266</v>
      </c>
      <c r="N196" s="218">
        <v>42647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f t="shared" si="81"/>
        <v>24</v>
      </c>
      <c r="B197" s="227">
        <v>42090</v>
      </c>
      <c r="C197" s="227"/>
      <c r="D197" s="228" t="s">
        <v>316</v>
      </c>
      <c r="E197" s="226" t="s">
        <v>276</v>
      </c>
      <c r="F197" s="229" t="s">
        <v>317</v>
      </c>
      <c r="G197" s="230"/>
      <c r="H197" s="230"/>
      <c r="I197" s="230">
        <v>67</v>
      </c>
      <c r="J197" s="308" t="s">
        <v>265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81"/>
        <v>25</v>
      </c>
      <c r="B198" s="211">
        <v>42093</v>
      </c>
      <c r="C198" s="211"/>
      <c r="D198" s="212" t="s">
        <v>318</v>
      </c>
      <c r="E198" s="210" t="s">
        <v>276</v>
      </c>
      <c r="F198" s="213">
        <v>183.5</v>
      </c>
      <c r="G198" s="210"/>
      <c r="H198" s="210">
        <v>219</v>
      </c>
      <c r="I198" s="214">
        <v>218</v>
      </c>
      <c r="J198" s="307" t="s">
        <v>319</v>
      </c>
      <c r="K198" s="215">
        <f t="shared" si="80"/>
        <v>35.5</v>
      </c>
      <c r="L198" s="216">
        <f t="shared" ref="L198:L205" si="82">K198/F198</f>
        <v>0.19346049046321526</v>
      </c>
      <c r="M198" s="217" t="s">
        <v>266</v>
      </c>
      <c r="N198" s="218">
        <v>42103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81"/>
        <v>26</v>
      </c>
      <c r="B199" s="211">
        <v>42114</v>
      </c>
      <c r="C199" s="211"/>
      <c r="D199" s="212" t="s">
        <v>320</v>
      </c>
      <c r="E199" s="210" t="s">
        <v>276</v>
      </c>
      <c r="F199" s="213">
        <f>(227+237)/2</f>
        <v>232</v>
      </c>
      <c r="G199" s="210"/>
      <c r="H199" s="210">
        <v>298</v>
      </c>
      <c r="I199" s="214">
        <v>298</v>
      </c>
      <c r="J199" s="307" t="s">
        <v>278</v>
      </c>
      <c r="K199" s="215">
        <f t="shared" si="80"/>
        <v>66</v>
      </c>
      <c r="L199" s="216">
        <f t="shared" si="82"/>
        <v>0.28448275862068967</v>
      </c>
      <c r="M199" s="217" t="s">
        <v>266</v>
      </c>
      <c r="N199" s="218">
        <v>42823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81"/>
        <v>27</v>
      </c>
      <c r="B200" s="211">
        <v>42128</v>
      </c>
      <c r="C200" s="211"/>
      <c r="D200" s="212" t="s">
        <v>321</v>
      </c>
      <c r="E200" s="210" t="s">
        <v>264</v>
      </c>
      <c r="F200" s="213">
        <v>385</v>
      </c>
      <c r="G200" s="210"/>
      <c r="H200" s="210">
        <f>212.5+331</f>
        <v>543.5</v>
      </c>
      <c r="I200" s="214">
        <v>510</v>
      </c>
      <c r="J200" s="307" t="s">
        <v>322</v>
      </c>
      <c r="K200" s="215">
        <f t="shared" si="80"/>
        <v>158.5</v>
      </c>
      <c r="L200" s="216">
        <f t="shared" si="82"/>
        <v>0.41168831168831171</v>
      </c>
      <c r="M200" s="217" t="s">
        <v>266</v>
      </c>
      <c r="N200" s="218">
        <v>42235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81"/>
        <v>28</v>
      </c>
      <c r="B201" s="211">
        <v>42128</v>
      </c>
      <c r="C201" s="211"/>
      <c r="D201" s="212" t="s">
        <v>323</v>
      </c>
      <c r="E201" s="210" t="s">
        <v>264</v>
      </c>
      <c r="F201" s="213">
        <v>115.5</v>
      </c>
      <c r="G201" s="210"/>
      <c r="H201" s="210">
        <v>146</v>
      </c>
      <c r="I201" s="214">
        <v>142</v>
      </c>
      <c r="J201" s="307" t="s">
        <v>324</v>
      </c>
      <c r="K201" s="215">
        <f t="shared" si="80"/>
        <v>30.5</v>
      </c>
      <c r="L201" s="216">
        <f t="shared" si="82"/>
        <v>0.26406926406926406</v>
      </c>
      <c r="M201" s="217" t="s">
        <v>266</v>
      </c>
      <c r="N201" s="218">
        <v>42202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81"/>
        <v>29</v>
      </c>
      <c r="B202" s="211">
        <v>42151</v>
      </c>
      <c r="C202" s="211"/>
      <c r="D202" s="212" t="s">
        <v>325</v>
      </c>
      <c r="E202" s="210" t="s">
        <v>264</v>
      </c>
      <c r="F202" s="213">
        <v>237.5</v>
      </c>
      <c r="G202" s="210"/>
      <c r="H202" s="210">
        <v>279.5</v>
      </c>
      <c r="I202" s="214">
        <v>278</v>
      </c>
      <c r="J202" s="307" t="s">
        <v>278</v>
      </c>
      <c r="K202" s="215">
        <f t="shared" si="80"/>
        <v>42</v>
      </c>
      <c r="L202" s="216">
        <f t="shared" si="82"/>
        <v>0.17684210526315788</v>
      </c>
      <c r="M202" s="217" t="s">
        <v>266</v>
      </c>
      <c r="N202" s="218">
        <v>42222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30</v>
      </c>
      <c r="B203" s="211">
        <v>42174</v>
      </c>
      <c r="C203" s="211"/>
      <c r="D203" s="212" t="s">
        <v>296</v>
      </c>
      <c r="E203" s="210" t="s">
        <v>276</v>
      </c>
      <c r="F203" s="213">
        <v>340</v>
      </c>
      <c r="G203" s="210"/>
      <c r="H203" s="210">
        <v>448</v>
      </c>
      <c r="I203" s="214">
        <v>448</v>
      </c>
      <c r="J203" s="307" t="s">
        <v>278</v>
      </c>
      <c r="K203" s="215">
        <f t="shared" si="80"/>
        <v>108</v>
      </c>
      <c r="L203" s="216">
        <f t="shared" si="82"/>
        <v>0.31764705882352939</v>
      </c>
      <c r="M203" s="217" t="s">
        <v>266</v>
      </c>
      <c r="N203" s="218">
        <v>43018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31</v>
      </c>
      <c r="B204" s="211">
        <v>42191</v>
      </c>
      <c r="C204" s="211"/>
      <c r="D204" s="212" t="s">
        <v>326</v>
      </c>
      <c r="E204" s="210" t="s">
        <v>276</v>
      </c>
      <c r="F204" s="213">
        <v>390</v>
      </c>
      <c r="G204" s="210"/>
      <c r="H204" s="210">
        <v>460</v>
      </c>
      <c r="I204" s="214">
        <v>460</v>
      </c>
      <c r="J204" s="307" t="s">
        <v>278</v>
      </c>
      <c r="K204" s="215">
        <f t="shared" si="80"/>
        <v>70</v>
      </c>
      <c r="L204" s="216">
        <f t="shared" si="82"/>
        <v>0.17948717948717949</v>
      </c>
      <c r="M204" s="217" t="s">
        <v>266</v>
      </c>
      <c r="N204" s="218">
        <v>42478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33">
        <v>32</v>
      </c>
      <c r="B205" s="234">
        <v>42195</v>
      </c>
      <c r="C205" s="234"/>
      <c r="D205" s="235" t="s">
        <v>327</v>
      </c>
      <c r="E205" s="236" t="s">
        <v>276</v>
      </c>
      <c r="F205" s="233">
        <v>122.5</v>
      </c>
      <c r="G205" s="233"/>
      <c r="H205" s="237">
        <v>61</v>
      </c>
      <c r="I205" s="238">
        <v>172</v>
      </c>
      <c r="J205" s="239" t="s">
        <v>2789</v>
      </c>
      <c r="K205" s="318">
        <f t="shared" si="80"/>
        <v>-61.5</v>
      </c>
      <c r="L205" s="240">
        <f t="shared" si="82"/>
        <v>-0.50204081632653064</v>
      </c>
      <c r="M205" s="241" t="s">
        <v>1844</v>
      </c>
      <c r="N205" s="242">
        <v>43333</v>
      </c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33</v>
      </c>
      <c r="B206" s="211">
        <v>42219</v>
      </c>
      <c r="C206" s="211"/>
      <c r="D206" s="212" t="s">
        <v>328</v>
      </c>
      <c r="E206" s="210" t="s">
        <v>276</v>
      </c>
      <c r="F206" s="213">
        <v>297.5</v>
      </c>
      <c r="G206" s="210"/>
      <c r="H206" s="210">
        <v>350</v>
      </c>
      <c r="I206" s="214">
        <v>360</v>
      </c>
      <c r="J206" s="307" t="s">
        <v>2030</v>
      </c>
      <c r="K206" s="215">
        <f t="shared" si="80"/>
        <v>52.5</v>
      </c>
      <c r="L206" s="216">
        <f t="shared" ref="L206:L215" si="83">K206/F206</f>
        <v>0.17647058823529413</v>
      </c>
      <c r="M206" s="217" t="s">
        <v>266</v>
      </c>
      <c r="N206" s="218">
        <v>42232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34</v>
      </c>
      <c r="B207" s="211">
        <v>42219</v>
      </c>
      <c r="C207" s="211"/>
      <c r="D207" s="212" t="s">
        <v>329</v>
      </c>
      <c r="E207" s="210" t="s">
        <v>276</v>
      </c>
      <c r="F207" s="213">
        <v>115.5</v>
      </c>
      <c r="G207" s="210"/>
      <c r="H207" s="210">
        <v>149</v>
      </c>
      <c r="I207" s="214">
        <v>140</v>
      </c>
      <c r="J207" s="305" t="s">
        <v>2343</v>
      </c>
      <c r="K207" s="215">
        <f t="shared" si="80"/>
        <v>33.5</v>
      </c>
      <c r="L207" s="216">
        <f t="shared" si="83"/>
        <v>0.29004329004329005</v>
      </c>
      <c r="M207" s="217" t="s">
        <v>266</v>
      </c>
      <c r="N207" s="218">
        <v>42740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35</v>
      </c>
      <c r="B208" s="211">
        <v>42251</v>
      </c>
      <c r="C208" s="211"/>
      <c r="D208" s="212" t="s">
        <v>325</v>
      </c>
      <c r="E208" s="210" t="s">
        <v>276</v>
      </c>
      <c r="F208" s="213">
        <v>226</v>
      </c>
      <c r="G208" s="210"/>
      <c r="H208" s="210">
        <v>292</v>
      </c>
      <c r="I208" s="214">
        <v>292</v>
      </c>
      <c r="J208" s="307" t="s">
        <v>330</v>
      </c>
      <c r="K208" s="215">
        <f t="shared" si="80"/>
        <v>66</v>
      </c>
      <c r="L208" s="216">
        <f t="shared" si="83"/>
        <v>0.29203539823008851</v>
      </c>
      <c r="M208" s="217" t="s">
        <v>266</v>
      </c>
      <c r="N208" s="218">
        <v>42286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36</v>
      </c>
      <c r="B209" s="211">
        <v>42254</v>
      </c>
      <c r="C209" s="211"/>
      <c r="D209" s="212" t="s">
        <v>320</v>
      </c>
      <c r="E209" s="210" t="s">
        <v>276</v>
      </c>
      <c r="F209" s="213">
        <v>232.5</v>
      </c>
      <c r="G209" s="210"/>
      <c r="H209" s="210">
        <v>312.5</v>
      </c>
      <c r="I209" s="214">
        <v>310</v>
      </c>
      <c r="J209" s="307" t="s">
        <v>278</v>
      </c>
      <c r="K209" s="215">
        <f t="shared" si="80"/>
        <v>80</v>
      </c>
      <c r="L209" s="216">
        <f t="shared" si="83"/>
        <v>0.34408602150537637</v>
      </c>
      <c r="M209" s="217" t="s">
        <v>266</v>
      </c>
      <c r="N209" s="218">
        <v>42823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37</v>
      </c>
      <c r="B210" s="211">
        <v>42268</v>
      </c>
      <c r="C210" s="211"/>
      <c r="D210" s="212" t="s">
        <v>331</v>
      </c>
      <c r="E210" s="210" t="s">
        <v>276</v>
      </c>
      <c r="F210" s="213">
        <v>196.5</v>
      </c>
      <c r="G210" s="210"/>
      <c r="H210" s="210">
        <v>238</v>
      </c>
      <c r="I210" s="214">
        <v>238</v>
      </c>
      <c r="J210" s="307" t="s">
        <v>330</v>
      </c>
      <c r="K210" s="215">
        <f t="shared" si="80"/>
        <v>41.5</v>
      </c>
      <c r="L210" s="216">
        <f t="shared" si="83"/>
        <v>0.21119592875318066</v>
      </c>
      <c r="M210" s="217" t="s">
        <v>266</v>
      </c>
      <c r="N210" s="218">
        <v>42291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38</v>
      </c>
      <c r="B211" s="211">
        <v>42271</v>
      </c>
      <c r="C211" s="211"/>
      <c r="D211" s="212" t="s">
        <v>275</v>
      </c>
      <c r="E211" s="210" t="s">
        <v>276</v>
      </c>
      <c r="F211" s="213">
        <v>65</v>
      </c>
      <c r="G211" s="210"/>
      <c r="H211" s="210">
        <v>82</v>
      </c>
      <c r="I211" s="214">
        <v>82</v>
      </c>
      <c r="J211" s="307" t="s">
        <v>330</v>
      </c>
      <c r="K211" s="215">
        <f t="shared" si="80"/>
        <v>17</v>
      </c>
      <c r="L211" s="216">
        <f t="shared" si="83"/>
        <v>0.26153846153846155</v>
      </c>
      <c r="M211" s="217" t="s">
        <v>266</v>
      </c>
      <c r="N211" s="218">
        <v>42578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39</v>
      </c>
      <c r="B212" s="211">
        <v>42291</v>
      </c>
      <c r="C212" s="211"/>
      <c r="D212" s="212" t="s">
        <v>332</v>
      </c>
      <c r="E212" s="210" t="s">
        <v>276</v>
      </c>
      <c r="F212" s="213">
        <v>144</v>
      </c>
      <c r="G212" s="210"/>
      <c r="H212" s="210">
        <v>182.5</v>
      </c>
      <c r="I212" s="214">
        <v>181</v>
      </c>
      <c r="J212" s="307" t="s">
        <v>330</v>
      </c>
      <c r="K212" s="215">
        <f t="shared" si="80"/>
        <v>38.5</v>
      </c>
      <c r="L212" s="216">
        <f t="shared" si="83"/>
        <v>0.2673611111111111</v>
      </c>
      <c r="M212" s="217" t="s">
        <v>266</v>
      </c>
      <c r="N212" s="218">
        <v>42817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40</v>
      </c>
      <c r="B213" s="211">
        <v>42291</v>
      </c>
      <c r="C213" s="211"/>
      <c r="D213" s="212" t="s">
        <v>333</v>
      </c>
      <c r="E213" s="210" t="s">
        <v>276</v>
      </c>
      <c r="F213" s="213">
        <v>264</v>
      </c>
      <c r="G213" s="210"/>
      <c r="H213" s="210">
        <v>311</v>
      </c>
      <c r="I213" s="214">
        <v>311</v>
      </c>
      <c r="J213" s="307" t="s">
        <v>330</v>
      </c>
      <c r="K213" s="215">
        <f t="shared" si="80"/>
        <v>47</v>
      </c>
      <c r="L213" s="216">
        <f t="shared" si="83"/>
        <v>0.17803030303030304</v>
      </c>
      <c r="M213" s="217" t="s">
        <v>266</v>
      </c>
      <c r="N213" s="218">
        <v>42604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41</v>
      </c>
      <c r="B214" s="211">
        <v>42318</v>
      </c>
      <c r="C214" s="211"/>
      <c r="D214" s="212" t="s">
        <v>344</v>
      </c>
      <c r="E214" s="210" t="s">
        <v>264</v>
      </c>
      <c r="F214" s="213">
        <v>549.5</v>
      </c>
      <c r="G214" s="210"/>
      <c r="H214" s="210">
        <v>630</v>
      </c>
      <c r="I214" s="214">
        <v>630</v>
      </c>
      <c r="J214" s="307" t="s">
        <v>330</v>
      </c>
      <c r="K214" s="215">
        <f t="shared" si="80"/>
        <v>80.5</v>
      </c>
      <c r="L214" s="216">
        <f t="shared" si="83"/>
        <v>0.1464968152866242</v>
      </c>
      <c r="M214" s="217" t="s">
        <v>266</v>
      </c>
      <c r="N214" s="218">
        <v>42419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42</v>
      </c>
      <c r="B215" s="211">
        <v>42342</v>
      </c>
      <c r="C215" s="211"/>
      <c r="D215" s="212" t="s">
        <v>334</v>
      </c>
      <c r="E215" s="210" t="s">
        <v>276</v>
      </c>
      <c r="F215" s="213">
        <v>1027.5</v>
      </c>
      <c r="G215" s="210"/>
      <c r="H215" s="210">
        <v>1315</v>
      </c>
      <c r="I215" s="214">
        <v>1250</v>
      </c>
      <c r="J215" s="307" t="s">
        <v>330</v>
      </c>
      <c r="K215" s="215">
        <f t="shared" ref="K215" si="84">H215-F215</f>
        <v>287.5</v>
      </c>
      <c r="L215" s="216">
        <f t="shared" si="83"/>
        <v>0.27980535279805352</v>
      </c>
      <c r="M215" s="217" t="s">
        <v>266</v>
      </c>
      <c r="N215" s="218">
        <v>43244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43</v>
      </c>
      <c r="B216" s="211">
        <v>42367</v>
      </c>
      <c r="C216" s="211"/>
      <c r="D216" s="212" t="s">
        <v>339</v>
      </c>
      <c r="E216" s="210" t="s">
        <v>276</v>
      </c>
      <c r="F216" s="213">
        <v>465</v>
      </c>
      <c r="G216" s="210"/>
      <c r="H216" s="210">
        <v>540</v>
      </c>
      <c r="I216" s="214">
        <v>540</v>
      </c>
      <c r="J216" s="307" t="s">
        <v>330</v>
      </c>
      <c r="K216" s="215">
        <f t="shared" si="80"/>
        <v>75</v>
      </c>
      <c r="L216" s="216">
        <f t="shared" ref="L216:L221" si="85">K216/F216</f>
        <v>0.16129032258064516</v>
      </c>
      <c r="M216" s="217" t="s">
        <v>266</v>
      </c>
      <c r="N216" s="218">
        <v>42530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44</v>
      </c>
      <c r="B217" s="211">
        <v>42380</v>
      </c>
      <c r="C217" s="211"/>
      <c r="D217" s="212" t="s">
        <v>309</v>
      </c>
      <c r="E217" s="210" t="s">
        <v>264</v>
      </c>
      <c r="F217" s="213">
        <v>81</v>
      </c>
      <c r="G217" s="210"/>
      <c r="H217" s="210">
        <v>110</v>
      </c>
      <c r="I217" s="214">
        <v>110</v>
      </c>
      <c r="J217" s="307" t="s">
        <v>330</v>
      </c>
      <c r="K217" s="215">
        <f t="shared" si="80"/>
        <v>29</v>
      </c>
      <c r="L217" s="216">
        <f t="shared" si="85"/>
        <v>0.35802469135802467</v>
      </c>
      <c r="M217" s="217" t="s">
        <v>266</v>
      </c>
      <c r="N217" s="218">
        <v>42745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45</v>
      </c>
      <c r="B218" s="211">
        <v>42382</v>
      </c>
      <c r="C218" s="211"/>
      <c r="D218" s="212" t="s">
        <v>342</v>
      </c>
      <c r="E218" s="210" t="s">
        <v>264</v>
      </c>
      <c r="F218" s="213">
        <v>417.5</v>
      </c>
      <c r="G218" s="210"/>
      <c r="H218" s="210">
        <v>547</v>
      </c>
      <c r="I218" s="214">
        <v>535</v>
      </c>
      <c r="J218" s="307" t="s">
        <v>330</v>
      </c>
      <c r="K218" s="215">
        <f t="shared" si="80"/>
        <v>129.5</v>
      </c>
      <c r="L218" s="216">
        <f t="shared" si="85"/>
        <v>0.31017964071856285</v>
      </c>
      <c r="M218" s="217" t="s">
        <v>266</v>
      </c>
      <c r="N218" s="218">
        <v>42578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46</v>
      </c>
      <c r="B219" s="211">
        <v>42408</v>
      </c>
      <c r="C219" s="211"/>
      <c r="D219" s="212" t="s">
        <v>343</v>
      </c>
      <c r="E219" s="210" t="s">
        <v>276</v>
      </c>
      <c r="F219" s="213">
        <v>650</v>
      </c>
      <c r="G219" s="210"/>
      <c r="H219" s="210">
        <v>800</v>
      </c>
      <c r="I219" s="214">
        <v>800</v>
      </c>
      <c r="J219" s="307" t="s">
        <v>330</v>
      </c>
      <c r="K219" s="215">
        <f t="shared" si="80"/>
        <v>150</v>
      </c>
      <c r="L219" s="216">
        <f t="shared" si="85"/>
        <v>0.23076923076923078</v>
      </c>
      <c r="M219" s="217" t="s">
        <v>266</v>
      </c>
      <c r="N219" s="218">
        <v>43154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47</v>
      </c>
      <c r="B220" s="211">
        <v>42433</v>
      </c>
      <c r="C220" s="211"/>
      <c r="D220" s="212" t="s">
        <v>160</v>
      </c>
      <c r="E220" s="210" t="s">
        <v>276</v>
      </c>
      <c r="F220" s="213">
        <v>437.5</v>
      </c>
      <c r="G220" s="210"/>
      <c r="H220" s="210">
        <v>504.5</v>
      </c>
      <c r="I220" s="214">
        <v>522</v>
      </c>
      <c r="J220" s="307" t="s">
        <v>358</v>
      </c>
      <c r="K220" s="215">
        <f t="shared" si="80"/>
        <v>67</v>
      </c>
      <c r="L220" s="216">
        <f t="shared" si="85"/>
        <v>0.15314285714285714</v>
      </c>
      <c r="M220" s="217" t="s">
        <v>266</v>
      </c>
      <c r="N220" s="218">
        <v>42480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48</v>
      </c>
      <c r="B221" s="211">
        <v>42438</v>
      </c>
      <c r="C221" s="211"/>
      <c r="D221" s="212" t="s">
        <v>351</v>
      </c>
      <c r="E221" s="210" t="s">
        <v>276</v>
      </c>
      <c r="F221" s="213">
        <v>189.5</v>
      </c>
      <c r="G221" s="210"/>
      <c r="H221" s="210">
        <v>218</v>
      </c>
      <c r="I221" s="214">
        <v>218</v>
      </c>
      <c r="J221" s="307" t="s">
        <v>330</v>
      </c>
      <c r="K221" s="215">
        <f t="shared" si="80"/>
        <v>28.5</v>
      </c>
      <c r="L221" s="216">
        <f t="shared" si="85"/>
        <v>0.15039577836411611</v>
      </c>
      <c r="M221" s="217" t="s">
        <v>266</v>
      </c>
      <c r="N221" s="218">
        <v>43034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26">
        <v>49</v>
      </c>
      <c r="B222" s="227">
        <v>42471</v>
      </c>
      <c r="C222" s="227"/>
      <c r="D222" s="228" t="s">
        <v>353</v>
      </c>
      <c r="E222" s="226" t="s">
        <v>276</v>
      </c>
      <c r="F222" s="229" t="s">
        <v>354</v>
      </c>
      <c r="G222" s="230"/>
      <c r="H222" s="230"/>
      <c r="I222" s="230">
        <v>60</v>
      </c>
      <c r="J222" s="308" t="s">
        <v>265</v>
      </c>
      <c r="K222" s="230"/>
      <c r="L222" s="226"/>
      <c r="M222" s="231"/>
      <c r="N222" s="232"/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50</v>
      </c>
      <c r="B223" s="211">
        <v>42472</v>
      </c>
      <c r="C223" s="211"/>
      <c r="D223" s="212" t="s">
        <v>363</v>
      </c>
      <c r="E223" s="210" t="s">
        <v>276</v>
      </c>
      <c r="F223" s="213">
        <v>93</v>
      </c>
      <c r="G223" s="210"/>
      <c r="H223" s="210">
        <v>149</v>
      </c>
      <c r="I223" s="214">
        <v>140</v>
      </c>
      <c r="J223" s="305" t="s">
        <v>2344</v>
      </c>
      <c r="K223" s="215">
        <f t="shared" si="80"/>
        <v>56</v>
      </c>
      <c r="L223" s="216">
        <f t="shared" ref="L223:L228" si="86">K223/F223</f>
        <v>0.60215053763440862</v>
      </c>
      <c r="M223" s="217" t="s">
        <v>266</v>
      </c>
      <c r="N223" s="218">
        <v>42740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51</v>
      </c>
      <c r="B224" s="211">
        <v>42472</v>
      </c>
      <c r="C224" s="211"/>
      <c r="D224" s="212" t="s">
        <v>355</v>
      </c>
      <c r="E224" s="210" t="s">
        <v>276</v>
      </c>
      <c r="F224" s="213">
        <v>130</v>
      </c>
      <c r="G224" s="210"/>
      <c r="H224" s="210">
        <v>150</v>
      </c>
      <c r="I224" s="214" t="s">
        <v>356</v>
      </c>
      <c r="J224" s="307" t="s">
        <v>330</v>
      </c>
      <c r="K224" s="215">
        <f t="shared" si="80"/>
        <v>20</v>
      </c>
      <c r="L224" s="216">
        <f t="shared" si="86"/>
        <v>0.15384615384615385</v>
      </c>
      <c r="M224" s="217" t="s">
        <v>266</v>
      </c>
      <c r="N224" s="218">
        <v>42564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52</v>
      </c>
      <c r="B225" s="211">
        <v>42473</v>
      </c>
      <c r="C225" s="211"/>
      <c r="D225" s="212" t="s">
        <v>232</v>
      </c>
      <c r="E225" s="210" t="s">
        <v>276</v>
      </c>
      <c r="F225" s="213">
        <v>196</v>
      </c>
      <c r="G225" s="210"/>
      <c r="H225" s="210">
        <v>299</v>
      </c>
      <c r="I225" s="214">
        <v>299</v>
      </c>
      <c r="J225" s="307" t="s">
        <v>330</v>
      </c>
      <c r="K225" s="215">
        <f t="shared" si="80"/>
        <v>103</v>
      </c>
      <c r="L225" s="216">
        <f t="shared" si="86"/>
        <v>0.52551020408163263</v>
      </c>
      <c r="M225" s="217" t="s">
        <v>266</v>
      </c>
      <c r="N225" s="218">
        <v>42620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53</v>
      </c>
      <c r="B226" s="211">
        <v>42473</v>
      </c>
      <c r="C226" s="211"/>
      <c r="D226" s="212" t="s">
        <v>357</v>
      </c>
      <c r="E226" s="210" t="s">
        <v>276</v>
      </c>
      <c r="F226" s="213">
        <v>88</v>
      </c>
      <c r="G226" s="210"/>
      <c r="H226" s="210">
        <v>103</v>
      </c>
      <c r="I226" s="214">
        <v>103</v>
      </c>
      <c r="J226" s="307" t="s">
        <v>330</v>
      </c>
      <c r="K226" s="215">
        <f t="shared" si="80"/>
        <v>15</v>
      </c>
      <c r="L226" s="216">
        <f t="shared" si="86"/>
        <v>0.17045454545454544</v>
      </c>
      <c r="M226" s="217" t="s">
        <v>266</v>
      </c>
      <c r="N226" s="218">
        <v>42530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54</v>
      </c>
      <c r="B227" s="211">
        <v>42492</v>
      </c>
      <c r="C227" s="211"/>
      <c r="D227" s="212" t="s">
        <v>362</v>
      </c>
      <c r="E227" s="210" t="s">
        <v>276</v>
      </c>
      <c r="F227" s="213">
        <v>127.5</v>
      </c>
      <c r="G227" s="210"/>
      <c r="H227" s="210">
        <v>148</v>
      </c>
      <c r="I227" s="214" t="s">
        <v>361</v>
      </c>
      <c r="J227" s="307" t="s">
        <v>330</v>
      </c>
      <c r="K227" s="215">
        <f t="shared" si="80"/>
        <v>20.5</v>
      </c>
      <c r="L227" s="216">
        <f t="shared" si="86"/>
        <v>0.16078431372549021</v>
      </c>
      <c r="M227" s="217" t="s">
        <v>266</v>
      </c>
      <c r="N227" s="218">
        <v>42564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55</v>
      </c>
      <c r="B228" s="211">
        <v>42493</v>
      </c>
      <c r="C228" s="211"/>
      <c r="D228" s="212" t="s">
        <v>364</v>
      </c>
      <c r="E228" s="210" t="s">
        <v>276</v>
      </c>
      <c r="F228" s="213">
        <v>675</v>
      </c>
      <c r="G228" s="210"/>
      <c r="H228" s="210">
        <v>815</v>
      </c>
      <c r="I228" s="214" t="s">
        <v>365</v>
      </c>
      <c r="J228" s="307" t="s">
        <v>330</v>
      </c>
      <c r="K228" s="215">
        <f t="shared" si="80"/>
        <v>140</v>
      </c>
      <c r="L228" s="216">
        <f t="shared" si="86"/>
        <v>0.2074074074074074</v>
      </c>
      <c r="M228" s="217" t="s">
        <v>266</v>
      </c>
      <c r="N228" s="218">
        <v>43154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26">
        <v>56</v>
      </c>
      <c r="B229" s="227">
        <v>42522</v>
      </c>
      <c r="C229" s="227"/>
      <c r="D229" s="228" t="s">
        <v>369</v>
      </c>
      <c r="E229" s="226" t="s">
        <v>276</v>
      </c>
      <c r="F229" s="229" t="s">
        <v>370</v>
      </c>
      <c r="G229" s="230"/>
      <c r="H229" s="230"/>
      <c r="I229" s="230" t="s">
        <v>371</v>
      </c>
      <c r="J229" s="308" t="s">
        <v>265</v>
      </c>
      <c r="K229" s="230"/>
      <c r="L229" s="226"/>
      <c r="M229" s="231"/>
      <c r="N229" s="232"/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57</v>
      </c>
      <c r="B230" s="211">
        <v>42527</v>
      </c>
      <c r="C230" s="211"/>
      <c r="D230" s="212" t="s">
        <v>375</v>
      </c>
      <c r="E230" s="210" t="s">
        <v>276</v>
      </c>
      <c r="F230" s="213">
        <v>110</v>
      </c>
      <c r="G230" s="210"/>
      <c r="H230" s="210">
        <v>126.5</v>
      </c>
      <c r="I230" s="214">
        <v>125</v>
      </c>
      <c r="J230" s="307" t="s">
        <v>284</v>
      </c>
      <c r="K230" s="215">
        <f t="shared" si="80"/>
        <v>16.5</v>
      </c>
      <c r="L230" s="216">
        <f>K230/F230</f>
        <v>0.15</v>
      </c>
      <c r="M230" s="217" t="s">
        <v>266</v>
      </c>
      <c r="N230" s="218">
        <v>42552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58</v>
      </c>
      <c r="B231" s="211">
        <v>42538</v>
      </c>
      <c r="C231" s="211"/>
      <c r="D231" s="212" t="s">
        <v>1831</v>
      </c>
      <c r="E231" s="210" t="s">
        <v>276</v>
      </c>
      <c r="F231" s="213">
        <v>44</v>
      </c>
      <c r="G231" s="210"/>
      <c r="H231" s="210">
        <v>69.5</v>
      </c>
      <c r="I231" s="214">
        <v>69.5</v>
      </c>
      <c r="J231" s="307" t="s">
        <v>2555</v>
      </c>
      <c r="K231" s="215">
        <f t="shared" si="80"/>
        <v>25.5</v>
      </c>
      <c r="L231" s="216">
        <f>K231/F231</f>
        <v>0.57954545454545459</v>
      </c>
      <c r="M231" s="217" t="s">
        <v>266</v>
      </c>
      <c r="N231" s="218">
        <v>42977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59</v>
      </c>
      <c r="B232" s="211">
        <v>42549</v>
      </c>
      <c r="C232" s="211"/>
      <c r="D232" s="212" t="s">
        <v>1835</v>
      </c>
      <c r="E232" s="210" t="s">
        <v>276</v>
      </c>
      <c r="F232" s="213">
        <v>262.5</v>
      </c>
      <c r="G232" s="210"/>
      <c r="H232" s="210">
        <v>340</v>
      </c>
      <c r="I232" s="214">
        <v>333</v>
      </c>
      <c r="J232" s="307" t="s">
        <v>2229</v>
      </c>
      <c r="K232" s="215">
        <f t="shared" si="80"/>
        <v>77.5</v>
      </c>
      <c r="L232" s="216">
        <f>K232/F232</f>
        <v>0.29523809523809524</v>
      </c>
      <c r="M232" s="217" t="s">
        <v>266</v>
      </c>
      <c r="N232" s="218">
        <v>43017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60</v>
      </c>
      <c r="B233" s="211">
        <v>42549</v>
      </c>
      <c r="C233" s="211"/>
      <c r="D233" s="212" t="s">
        <v>1836</v>
      </c>
      <c r="E233" s="210" t="s">
        <v>276</v>
      </c>
      <c r="F233" s="213">
        <v>840</v>
      </c>
      <c r="G233" s="210"/>
      <c r="H233" s="210">
        <v>1230</v>
      </c>
      <c r="I233" s="214">
        <v>1230</v>
      </c>
      <c r="J233" s="307" t="s">
        <v>330</v>
      </c>
      <c r="K233" s="215">
        <f t="shared" si="80"/>
        <v>390</v>
      </c>
      <c r="L233" s="216">
        <f>K233/F233</f>
        <v>0.4642857142857143</v>
      </c>
      <c r="M233" s="217" t="s">
        <v>266</v>
      </c>
      <c r="N233" s="218">
        <v>42649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9">
        <v>61</v>
      </c>
      <c r="B234" s="220">
        <v>42556</v>
      </c>
      <c r="C234" s="220"/>
      <c r="D234" s="221" t="s">
        <v>1845</v>
      </c>
      <c r="E234" s="219" t="s">
        <v>276</v>
      </c>
      <c r="F234" s="222">
        <v>395</v>
      </c>
      <c r="G234" s="223"/>
      <c r="H234" s="223">
        <v>468.5</v>
      </c>
      <c r="I234" s="223">
        <v>510</v>
      </c>
      <c r="J234" s="311" t="s">
        <v>2269</v>
      </c>
      <c r="K234" s="317">
        <f t="shared" si="80"/>
        <v>73.5</v>
      </c>
      <c r="L234" s="224">
        <f>K234/F234</f>
        <v>0.1860759493670886</v>
      </c>
      <c r="M234" s="222" t="s">
        <v>266</v>
      </c>
      <c r="N234" s="225">
        <v>42977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62</v>
      </c>
      <c r="B235" s="227">
        <v>42584</v>
      </c>
      <c r="C235" s="227"/>
      <c r="D235" s="228" t="s">
        <v>1865</v>
      </c>
      <c r="E235" s="226" t="s">
        <v>264</v>
      </c>
      <c r="F235" s="229" t="s">
        <v>1863</v>
      </c>
      <c r="G235" s="230"/>
      <c r="H235" s="230"/>
      <c r="I235" s="230" t="s">
        <v>1864</v>
      </c>
      <c r="J235" s="308" t="s">
        <v>265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63</v>
      </c>
      <c r="B236" s="227">
        <v>42586</v>
      </c>
      <c r="C236" s="227"/>
      <c r="D236" s="228" t="s">
        <v>1867</v>
      </c>
      <c r="E236" s="226" t="s">
        <v>276</v>
      </c>
      <c r="F236" s="229" t="s">
        <v>1868</v>
      </c>
      <c r="G236" s="230"/>
      <c r="H236" s="230"/>
      <c r="I236" s="230">
        <v>475</v>
      </c>
      <c r="J236" s="308" t="s">
        <v>265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64</v>
      </c>
      <c r="B237" s="211">
        <v>42593</v>
      </c>
      <c r="C237" s="211"/>
      <c r="D237" s="212" t="s">
        <v>599</v>
      </c>
      <c r="E237" s="210" t="s">
        <v>276</v>
      </c>
      <c r="F237" s="213">
        <v>86.5</v>
      </c>
      <c r="G237" s="210"/>
      <c r="H237" s="210">
        <v>130</v>
      </c>
      <c r="I237" s="214">
        <v>130</v>
      </c>
      <c r="J237" s="305" t="s">
        <v>2338</v>
      </c>
      <c r="K237" s="215">
        <f t="shared" ref="K237:K259" si="87">H237-F237</f>
        <v>43.5</v>
      </c>
      <c r="L237" s="216">
        <f t="shared" ref="L237:L243" si="88">K237/F237</f>
        <v>0.50289017341040465</v>
      </c>
      <c r="M237" s="217" t="s">
        <v>266</v>
      </c>
      <c r="N237" s="218">
        <v>43091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33">
        <v>65</v>
      </c>
      <c r="B238" s="234">
        <v>42600</v>
      </c>
      <c r="C238" s="234"/>
      <c r="D238" s="235" t="s">
        <v>346</v>
      </c>
      <c r="E238" s="236" t="s">
        <v>276</v>
      </c>
      <c r="F238" s="233">
        <v>133.5</v>
      </c>
      <c r="G238" s="233"/>
      <c r="H238" s="237">
        <v>126.5</v>
      </c>
      <c r="I238" s="238">
        <v>178</v>
      </c>
      <c r="J238" s="239" t="s">
        <v>1890</v>
      </c>
      <c r="K238" s="318">
        <f t="shared" si="87"/>
        <v>-7</v>
      </c>
      <c r="L238" s="240">
        <f t="shared" si="88"/>
        <v>-5.2434456928838954E-2</v>
      </c>
      <c r="M238" s="241" t="s">
        <v>1844</v>
      </c>
      <c r="N238" s="242">
        <v>42615</v>
      </c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66</v>
      </c>
      <c r="B239" s="211">
        <v>42613</v>
      </c>
      <c r="C239" s="211"/>
      <c r="D239" s="212" t="s">
        <v>1884</v>
      </c>
      <c r="E239" s="210" t="s">
        <v>276</v>
      </c>
      <c r="F239" s="213">
        <v>560</v>
      </c>
      <c r="G239" s="210"/>
      <c r="H239" s="210">
        <v>725</v>
      </c>
      <c r="I239" s="214">
        <v>725</v>
      </c>
      <c r="J239" s="307" t="s">
        <v>278</v>
      </c>
      <c r="K239" s="215">
        <f t="shared" si="87"/>
        <v>165</v>
      </c>
      <c r="L239" s="216">
        <f t="shared" si="88"/>
        <v>0.29464285714285715</v>
      </c>
      <c r="M239" s="217" t="s">
        <v>266</v>
      </c>
      <c r="N239" s="218">
        <v>42456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67</v>
      </c>
      <c r="B240" s="211">
        <v>42614</v>
      </c>
      <c r="C240" s="211"/>
      <c r="D240" s="212" t="s">
        <v>1889</v>
      </c>
      <c r="E240" s="210" t="s">
        <v>276</v>
      </c>
      <c r="F240" s="213">
        <v>160.5</v>
      </c>
      <c r="G240" s="210"/>
      <c r="H240" s="210">
        <v>210</v>
      </c>
      <c r="I240" s="214">
        <v>210</v>
      </c>
      <c r="J240" s="307" t="s">
        <v>278</v>
      </c>
      <c r="K240" s="215">
        <f t="shared" si="87"/>
        <v>49.5</v>
      </c>
      <c r="L240" s="216">
        <f t="shared" si="88"/>
        <v>0.30841121495327101</v>
      </c>
      <c r="M240" s="217" t="s">
        <v>266</v>
      </c>
      <c r="N240" s="218">
        <v>42871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68</v>
      </c>
      <c r="B241" s="211">
        <v>42646</v>
      </c>
      <c r="C241" s="211"/>
      <c r="D241" s="212" t="s">
        <v>1910</v>
      </c>
      <c r="E241" s="210" t="s">
        <v>276</v>
      </c>
      <c r="F241" s="213">
        <v>430</v>
      </c>
      <c r="G241" s="210"/>
      <c r="H241" s="210">
        <v>596</v>
      </c>
      <c r="I241" s="214">
        <v>575</v>
      </c>
      <c r="J241" s="307" t="s">
        <v>2046</v>
      </c>
      <c r="K241" s="215">
        <f t="shared" si="87"/>
        <v>166</v>
      </c>
      <c r="L241" s="216">
        <f t="shared" si="88"/>
        <v>0.38604651162790699</v>
      </c>
      <c r="M241" s="217" t="s">
        <v>266</v>
      </c>
      <c r="N241" s="218">
        <v>42769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69</v>
      </c>
      <c r="B242" s="211">
        <v>42657</v>
      </c>
      <c r="C242" s="211"/>
      <c r="D242" s="212" t="s">
        <v>480</v>
      </c>
      <c r="E242" s="210" t="s">
        <v>276</v>
      </c>
      <c r="F242" s="213">
        <v>280</v>
      </c>
      <c r="G242" s="210"/>
      <c r="H242" s="210">
        <v>345</v>
      </c>
      <c r="I242" s="214">
        <v>345</v>
      </c>
      <c r="J242" s="307" t="s">
        <v>278</v>
      </c>
      <c r="K242" s="215">
        <f t="shared" si="87"/>
        <v>65</v>
      </c>
      <c r="L242" s="216">
        <f t="shared" si="88"/>
        <v>0.23214285714285715</v>
      </c>
      <c r="M242" s="217" t="s">
        <v>266</v>
      </c>
      <c r="N242" s="218">
        <v>42814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70</v>
      </c>
      <c r="B243" s="211">
        <v>42657</v>
      </c>
      <c r="C243" s="211"/>
      <c r="D243" s="212" t="s">
        <v>379</v>
      </c>
      <c r="E243" s="210" t="s">
        <v>276</v>
      </c>
      <c r="F243" s="213">
        <v>245</v>
      </c>
      <c r="G243" s="210"/>
      <c r="H243" s="210">
        <v>325.5</v>
      </c>
      <c r="I243" s="214">
        <v>330</v>
      </c>
      <c r="J243" s="307" t="s">
        <v>1999</v>
      </c>
      <c r="K243" s="215">
        <f t="shared" si="87"/>
        <v>80.5</v>
      </c>
      <c r="L243" s="216">
        <f t="shared" si="88"/>
        <v>0.32857142857142857</v>
      </c>
      <c r="M243" s="217" t="s">
        <v>266</v>
      </c>
      <c r="N243" s="218">
        <v>42769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71</v>
      </c>
      <c r="B244" s="211">
        <v>42660</v>
      </c>
      <c r="C244" s="211"/>
      <c r="D244" s="212" t="s">
        <v>366</v>
      </c>
      <c r="E244" s="210" t="s">
        <v>276</v>
      </c>
      <c r="F244" s="213">
        <v>125</v>
      </c>
      <c r="G244" s="210"/>
      <c r="H244" s="210">
        <v>160</v>
      </c>
      <c r="I244" s="214">
        <v>160</v>
      </c>
      <c r="J244" s="307" t="s">
        <v>330</v>
      </c>
      <c r="K244" s="215">
        <f t="shared" si="87"/>
        <v>35</v>
      </c>
      <c r="L244" s="216">
        <v>0.28000000000000008</v>
      </c>
      <c r="M244" s="217" t="s">
        <v>266</v>
      </c>
      <c r="N244" s="218">
        <v>42803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72</v>
      </c>
      <c r="B245" s="211">
        <v>42660</v>
      </c>
      <c r="C245" s="211"/>
      <c r="D245" s="212" t="s">
        <v>1298</v>
      </c>
      <c r="E245" s="210" t="s">
        <v>276</v>
      </c>
      <c r="F245" s="213">
        <v>114</v>
      </c>
      <c r="G245" s="210"/>
      <c r="H245" s="210">
        <v>145</v>
      </c>
      <c r="I245" s="214">
        <v>145</v>
      </c>
      <c r="J245" s="307" t="s">
        <v>330</v>
      </c>
      <c r="K245" s="215">
        <f t="shared" si="87"/>
        <v>31</v>
      </c>
      <c r="L245" s="216">
        <f>K245/F245</f>
        <v>0.27192982456140352</v>
      </c>
      <c r="M245" s="217" t="s">
        <v>266</v>
      </c>
      <c r="N245" s="218">
        <v>42859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73</v>
      </c>
      <c r="B246" s="211">
        <v>42660</v>
      </c>
      <c r="C246" s="211"/>
      <c r="D246" s="212" t="s">
        <v>765</v>
      </c>
      <c r="E246" s="210" t="s">
        <v>276</v>
      </c>
      <c r="F246" s="213">
        <v>212</v>
      </c>
      <c r="G246" s="210"/>
      <c r="H246" s="210">
        <v>280</v>
      </c>
      <c r="I246" s="214">
        <v>276</v>
      </c>
      <c r="J246" s="307" t="s">
        <v>2050</v>
      </c>
      <c r="K246" s="215">
        <f t="shared" si="87"/>
        <v>68</v>
      </c>
      <c r="L246" s="216">
        <f>K246/F246</f>
        <v>0.32075471698113206</v>
      </c>
      <c r="M246" s="217" t="s">
        <v>266</v>
      </c>
      <c r="N246" s="218">
        <v>42858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74</v>
      </c>
      <c r="B247" s="211">
        <v>42678</v>
      </c>
      <c r="C247" s="211"/>
      <c r="D247" s="212" t="s">
        <v>367</v>
      </c>
      <c r="E247" s="210" t="s">
        <v>276</v>
      </c>
      <c r="F247" s="213">
        <v>155</v>
      </c>
      <c r="G247" s="210"/>
      <c r="H247" s="210">
        <v>210</v>
      </c>
      <c r="I247" s="214">
        <v>210</v>
      </c>
      <c r="J247" s="307" t="s">
        <v>2123</v>
      </c>
      <c r="K247" s="215">
        <f t="shared" si="87"/>
        <v>55</v>
      </c>
      <c r="L247" s="216">
        <f>K247/F247</f>
        <v>0.35483870967741937</v>
      </c>
      <c r="M247" s="217" t="s">
        <v>266</v>
      </c>
      <c r="N247" s="218">
        <v>42944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33">
        <v>75</v>
      </c>
      <c r="B248" s="234">
        <v>42710</v>
      </c>
      <c r="C248" s="234"/>
      <c r="D248" s="235" t="s">
        <v>1353</v>
      </c>
      <c r="E248" s="236" t="s">
        <v>276</v>
      </c>
      <c r="F248" s="233">
        <v>150.5</v>
      </c>
      <c r="G248" s="233"/>
      <c r="H248" s="237">
        <v>72.5</v>
      </c>
      <c r="I248" s="238">
        <v>174</v>
      </c>
      <c r="J248" s="239" t="s">
        <v>2790</v>
      </c>
      <c r="K248" s="318">
        <f t="shared" si="87"/>
        <v>-78</v>
      </c>
      <c r="L248" s="240">
        <f t="shared" ref="L248" si="89">K248/F248</f>
        <v>-0.51827242524916939</v>
      </c>
      <c r="M248" s="241" t="s">
        <v>1844</v>
      </c>
      <c r="N248" s="242">
        <v>43333</v>
      </c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76</v>
      </c>
      <c r="B249" s="211">
        <v>42712</v>
      </c>
      <c r="C249" s="211"/>
      <c r="D249" s="212" t="s">
        <v>190</v>
      </c>
      <c r="E249" s="210" t="s">
        <v>276</v>
      </c>
      <c r="F249" s="213">
        <v>380</v>
      </c>
      <c r="G249" s="210"/>
      <c r="H249" s="210">
        <v>478</v>
      </c>
      <c r="I249" s="214">
        <v>468</v>
      </c>
      <c r="J249" s="307" t="s">
        <v>330</v>
      </c>
      <c r="K249" s="215">
        <f t="shared" si="87"/>
        <v>98</v>
      </c>
      <c r="L249" s="216">
        <f t="shared" ref="L249:L256" si="90">K249/F249</f>
        <v>0.25789473684210529</v>
      </c>
      <c r="M249" s="217" t="s">
        <v>266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77</v>
      </c>
      <c r="B250" s="211">
        <v>42734</v>
      </c>
      <c r="C250" s="211"/>
      <c r="D250" s="212" t="s">
        <v>803</v>
      </c>
      <c r="E250" s="210" t="s">
        <v>276</v>
      </c>
      <c r="F250" s="213">
        <v>305</v>
      </c>
      <c r="G250" s="210"/>
      <c r="H250" s="210">
        <v>375</v>
      </c>
      <c r="I250" s="214">
        <v>375</v>
      </c>
      <c r="J250" s="307" t="s">
        <v>330</v>
      </c>
      <c r="K250" s="215">
        <f t="shared" si="87"/>
        <v>70</v>
      </c>
      <c r="L250" s="216">
        <f t="shared" si="90"/>
        <v>0.22950819672131148</v>
      </c>
      <c r="M250" s="217" t="s">
        <v>266</v>
      </c>
      <c r="N250" s="218">
        <v>42768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78</v>
      </c>
      <c r="B251" s="211">
        <v>42739</v>
      </c>
      <c r="C251" s="211"/>
      <c r="D251" s="212" t="s">
        <v>679</v>
      </c>
      <c r="E251" s="210" t="s">
        <v>276</v>
      </c>
      <c r="F251" s="213">
        <v>99.5</v>
      </c>
      <c r="G251" s="210"/>
      <c r="H251" s="210">
        <v>158</v>
      </c>
      <c r="I251" s="214">
        <v>158</v>
      </c>
      <c r="J251" s="307" t="s">
        <v>330</v>
      </c>
      <c r="K251" s="215">
        <f t="shared" si="87"/>
        <v>58.5</v>
      </c>
      <c r="L251" s="216">
        <f t="shared" si="90"/>
        <v>0.5879396984924623</v>
      </c>
      <c r="M251" s="217" t="s">
        <v>266</v>
      </c>
      <c r="N251" s="218">
        <v>42898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79</v>
      </c>
      <c r="B252" s="211">
        <v>42786</v>
      </c>
      <c r="C252" s="211"/>
      <c r="D252" s="212" t="s">
        <v>1562</v>
      </c>
      <c r="E252" s="210" t="s">
        <v>276</v>
      </c>
      <c r="F252" s="213">
        <v>202.5</v>
      </c>
      <c r="G252" s="210"/>
      <c r="H252" s="210">
        <v>234</v>
      </c>
      <c r="I252" s="214">
        <v>234</v>
      </c>
      <c r="J252" s="307" t="s">
        <v>330</v>
      </c>
      <c r="K252" s="215">
        <f t="shared" si="87"/>
        <v>31.5</v>
      </c>
      <c r="L252" s="216">
        <f t="shared" si="90"/>
        <v>0.15555555555555556</v>
      </c>
      <c r="M252" s="217" t="s">
        <v>266</v>
      </c>
      <c r="N252" s="218">
        <v>42836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80</v>
      </c>
      <c r="B253" s="211">
        <v>42786</v>
      </c>
      <c r="C253" s="211"/>
      <c r="D253" s="212" t="s">
        <v>132</v>
      </c>
      <c r="E253" s="210" t="s">
        <v>276</v>
      </c>
      <c r="F253" s="213">
        <v>140.5</v>
      </c>
      <c r="G253" s="210"/>
      <c r="H253" s="210">
        <v>220</v>
      </c>
      <c r="I253" s="214">
        <v>220</v>
      </c>
      <c r="J253" s="307" t="s">
        <v>330</v>
      </c>
      <c r="K253" s="215">
        <f t="shared" si="87"/>
        <v>79.5</v>
      </c>
      <c r="L253" s="216">
        <f t="shared" si="90"/>
        <v>0.5658362989323843</v>
      </c>
      <c r="M253" s="217" t="s">
        <v>266</v>
      </c>
      <c r="N253" s="218">
        <v>42864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81</v>
      </c>
      <c r="B254" s="211">
        <v>42818</v>
      </c>
      <c r="C254" s="211"/>
      <c r="D254" s="212" t="s">
        <v>1775</v>
      </c>
      <c r="E254" s="210" t="s">
        <v>276</v>
      </c>
      <c r="F254" s="213">
        <v>300.5</v>
      </c>
      <c r="G254" s="210"/>
      <c r="H254" s="210">
        <v>417.5</v>
      </c>
      <c r="I254" s="214">
        <v>420</v>
      </c>
      <c r="J254" s="307" t="s">
        <v>2325</v>
      </c>
      <c r="K254" s="215">
        <f t="shared" si="87"/>
        <v>117</v>
      </c>
      <c r="L254" s="216">
        <f t="shared" si="90"/>
        <v>0.38935108153078202</v>
      </c>
      <c r="M254" s="217" t="s">
        <v>266</v>
      </c>
      <c r="N254" s="218">
        <v>43070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82</v>
      </c>
      <c r="B255" s="211">
        <v>42818</v>
      </c>
      <c r="C255" s="211"/>
      <c r="D255" s="212" t="s">
        <v>745</v>
      </c>
      <c r="E255" s="210" t="s">
        <v>276</v>
      </c>
      <c r="F255" s="213">
        <v>850</v>
      </c>
      <c r="G255" s="210"/>
      <c r="H255" s="210">
        <v>1042.5</v>
      </c>
      <c r="I255" s="214">
        <v>1023</v>
      </c>
      <c r="J255" s="307" t="s">
        <v>2042</v>
      </c>
      <c r="K255" s="215">
        <f t="shared" si="87"/>
        <v>192.5</v>
      </c>
      <c r="L255" s="216">
        <f t="shared" si="90"/>
        <v>0.22647058823529412</v>
      </c>
      <c r="M255" s="217" t="s">
        <v>266</v>
      </c>
      <c r="N255" s="218">
        <v>42830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83</v>
      </c>
      <c r="B256" s="211">
        <v>42830</v>
      </c>
      <c r="C256" s="211"/>
      <c r="D256" s="212" t="s">
        <v>1388</v>
      </c>
      <c r="E256" s="210" t="s">
        <v>276</v>
      </c>
      <c r="F256" s="213">
        <v>785</v>
      </c>
      <c r="G256" s="210"/>
      <c r="H256" s="210">
        <v>930</v>
      </c>
      <c r="I256" s="214">
        <v>920</v>
      </c>
      <c r="J256" s="307" t="s">
        <v>2186</v>
      </c>
      <c r="K256" s="215">
        <f t="shared" si="87"/>
        <v>145</v>
      </c>
      <c r="L256" s="216">
        <f t="shared" si="90"/>
        <v>0.18471337579617833</v>
      </c>
      <c r="M256" s="217" t="s">
        <v>266</v>
      </c>
      <c r="N256" s="218">
        <v>42976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26">
        <v>84</v>
      </c>
      <c r="B257" s="227">
        <v>42831</v>
      </c>
      <c r="C257" s="227"/>
      <c r="D257" s="228" t="s">
        <v>1818</v>
      </c>
      <c r="E257" s="226" t="s">
        <v>276</v>
      </c>
      <c r="F257" s="229" t="s">
        <v>2036</v>
      </c>
      <c r="G257" s="230"/>
      <c r="H257" s="230"/>
      <c r="I257" s="230">
        <v>60</v>
      </c>
      <c r="J257" s="308" t="s">
        <v>265</v>
      </c>
      <c r="K257" s="230"/>
      <c r="L257" s="226"/>
      <c r="M257" s="231"/>
      <c r="N257" s="232"/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85</v>
      </c>
      <c r="B258" s="211">
        <v>42837</v>
      </c>
      <c r="C258" s="211"/>
      <c r="D258" s="212" t="s">
        <v>60</v>
      </c>
      <c r="E258" s="210" t="s">
        <v>276</v>
      </c>
      <c r="F258" s="213">
        <v>289.5</v>
      </c>
      <c r="G258" s="210"/>
      <c r="H258" s="210">
        <v>354</v>
      </c>
      <c r="I258" s="214">
        <v>360</v>
      </c>
      <c r="J258" s="307" t="s">
        <v>2266</v>
      </c>
      <c r="K258" s="215">
        <f t="shared" si="87"/>
        <v>64.5</v>
      </c>
      <c r="L258" s="216">
        <f>K258/F258</f>
        <v>0.22279792746113988</v>
      </c>
      <c r="M258" s="217" t="s">
        <v>266</v>
      </c>
      <c r="N258" s="218">
        <v>43040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86</v>
      </c>
      <c r="B259" s="211">
        <v>42845</v>
      </c>
      <c r="C259" s="211"/>
      <c r="D259" s="212" t="s">
        <v>1054</v>
      </c>
      <c r="E259" s="210" t="s">
        <v>276</v>
      </c>
      <c r="F259" s="213">
        <v>700</v>
      </c>
      <c r="G259" s="210"/>
      <c r="H259" s="210">
        <v>840</v>
      </c>
      <c r="I259" s="214">
        <v>840</v>
      </c>
      <c r="J259" s="307" t="s">
        <v>2094</v>
      </c>
      <c r="K259" s="215">
        <f t="shared" si="87"/>
        <v>140</v>
      </c>
      <c r="L259" s="216">
        <f>K259/F259</f>
        <v>0.2</v>
      </c>
      <c r="M259" s="217" t="s">
        <v>266</v>
      </c>
      <c r="N259" s="218">
        <v>42893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26">
        <v>87</v>
      </c>
      <c r="B260" s="227">
        <v>42877</v>
      </c>
      <c r="C260" s="227"/>
      <c r="D260" s="228" t="s">
        <v>809</v>
      </c>
      <c r="E260" s="226" t="s">
        <v>276</v>
      </c>
      <c r="F260" s="229" t="s">
        <v>2058</v>
      </c>
      <c r="G260" s="230"/>
      <c r="H260" s="230"/>
      <c r="I260" s="230">
        <v>190</v>
      </c>
      <c r="J260" s="308" t="s">
        <v>265</v>
      </c>
      <c r="K260" s="230"/>
      <c r="L260" s="226"/>
      <c r="M260" s="231"/>
      <c r="N260" s="232"/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9">
        <v>88</v>
      </c>
      <c r="B261" s="220">
        <v>42887</v>
      </c>
      <c r="C261" s="220"/>
      <c r="D261" s="221" t="s">
        <v>734</v>
      </c>
      <c r="E261" s="219" t="s">
        <v>276</v>
      </c>
      <c r="F261" s="222">
        <v>260</v>
      </c>
      <c r="G261" s="223"/>
      <c r="H261" s="223">
        <v>311</v>
      </c>
      <c r="I261" s="223">
        <v>340</v>
      </c>
      <c r="J261" s="311" t="s">
        <v>2316</v>
      </c>
      <c r="K261" s="317">
        <f t="shared" ref="K261" si="91">H261-F261</f>
        <v>51</v>
      </c>
      <c r="L261" s="224">
        <f t="shared" ref="L261:L279" si="92">K261/F261</f>
        <v>0.19615384615384615</v>
      </c>
      <c r="M261" s="222" t="s">
        <v>266</v>
      </c>
      <c r="N261" s="225">
        <v>43056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89</v>
      </c>
      <c r="B262" s="211">
        <v>42901</v>
      </c>
      <c r="C262" s="211"/>
      <c r="D262" s="270" t="s">
        <v>2342</v>
      </c>
      <c r="E262" s="210" t="s">
        <v>276</v>
      </c>
      <c r="F262" s="213">
        <v>214.5</v>
      </c>
      <c r="G262" s="210"/>
      <c r="H262" s="210">
        <v>262</v>
      </c>
      <c r="I262" s="214">
        <v>262</v>
      </c>
      <c r="J262" s="307" t="s">
        <v>2187</v>
      </c>
      <c r="K262" s="215">
        <f t="shared" ref="K262:K279" si="93">H262-F262</f>
        <v>47.5</v>
      </c>
      <c r="L262" s="216">
        <f t="shared" si="92"/>
        <v>0.22144522144522144</v>
      </c>
      <c r="M262" s="217" t="s">
        <v>266</v>
      </c>
      <c r="N262" s="218">
        <v>42977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90</v>
      </c>
      <c r="B263" s="211">
        <v>42933</v>
      </c>
      <c r="C263" s="211"/>
      <c r="D263" s="212" t="s">
        <v>1153</v>
      </c>
      <c r="E263" s="210" t="s">
        <v>276</v>
      </c>
      <c r="F263" s="213">
        <v>370</v>
      </c>
      <c r="G263" s="210"/>
      <c r="H263" s="210">
        <v>447.5</v>
      </c>
      <c r="I263" s="214">
        <v>450</v>
      </c>
      <c r="J263" s="307" t="s">
        <v>330</v>
      </c>
      <c r="K263" s="215">
        <f t="shared" si="93"/>
        <v>77.5</v>
      </c>
      <c r="L263" s="216">
        <f t="shared" si="92"/>
        <v>0.20945945945945946</v>
      </c>
      <c r="M263" s="217" t="s">
        <v>266</v>
      </c>
      <c r="N263" s="218">
        <v>43035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91</v>
      </c>
      <c r="B264" s="211">
        <v>42943</v>
      </c>
      <c r="C264" s="211"/>
      <c r="D264" s="212" t="s">
        <v>212</v>
      </c>
      <c r="E264" s="210" t="s">
        <v>276</v>
      </c>
      <c r="F264" s="213">
        <v>657.5</v>
      </c>
      <c r="G264" s="210"/>
      <c r="H264" s="210">
        <v>825</v>
      </c>
      <c r="I264" s="214">
        <v>820</v>
      </c>
      <c r="J264" s="307" t="s">
        <v>330</v>
      </c>
      <c r="K264" s="215">
        <f t="shared" si="93"/>
        <v>167.5</v>
      </c>
      <c r="L264" s="216">
        <f t="shared" si="92"/>
        <v>0.25475285171102663</v>
      </c>
      <c r="M264" s="217" t="s">
        <v>266</v>
      </c>
      <c r="N264" s="218">
        <v>43090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92</v>
      </c>
      <c r="B265" s="211">
        <v>42964</v>
      </c>
      <c r="C265" s="211"/>
      <c r="D265" s="212" t="s">
        <v>748</v>
      </c>
      <c r="E265" s="210" t="s">
        <v>276</v>
      </c>
      <c r="F265" s="213">
        <v>605</v>
      </c>
      <c r="G265" s="210"/>
      <c r="H265" s="210">
        <v>750</v>
      </c>
      <c r="I265" s="214">
        <v>750</v>
      </c>
      <c r="J265" s="307" t="s">
        <v>2186</v>
      </c>
      <c r="K265" s="215">
        <f t="shared" si="93"/>
        <v>145</v>
      </c>
      <c r="L265" s="216">
        <f t="shared" si="92"/>
        <v>0.23966942148760331</v>
      </c>
      <c r="M265" s="217" t="s">
        <v>266</v>
      </c>
      <c r="N265" s="218">
        <v>43027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9">
        <v>93</v>
      </c>
      <c r="B266" s="220">
        <v>42979</v>
      </c>
      <c r="C266" s="220"/>
      <c r="D266" s="221" t="s">
        <v>1501</v>
      </c>
      <c r="E266" s="219" t="s">
        <v>276</v>
      </c>
      <c r="F266" s="222">
        <v>255</v>
      </c>
      <c r="G266" s="223"/>
      <c r="H266" s="223">
        <v>307.5</v>
      </c>
      <c r="I266" s="223">
        <v>320</v>
      </c>
      <c r="J266" s="311" t="s">
        <v>2339</v>
      </c>
      <c r="K266" s="317">
        <f t="shared" si="93"/>
        <v>52.5</v>
      </c>
      <c r="L266" s="224">
        <f t="shared" si="92"/>
        <v>0.20588235294117646</v>
      </c>
      <c r="M266" s="222" t="s">
        <v>266</v>
      </c>
      <c r="N266" s="225">
        <v>43098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94</v>
      </c>
      <c r="B267" s="211">
        <v>42997</v>
      </c>
      <c r="C267" s="211"/>
      <c r="D267" s="212" t="s">
        <v>1530</v>
      </c>
      <c r="E267" s="210" t="s">
        <v>276</v>
      </c>
      <c r="F267" s="213">
        <v>215</v>
      </c>
      <c r="G267" s="210"/>
      <c r="H267" s="210">
        <v>258</v>
      </c>
      <c r="I267" s="214">
        <v>258</v>
      </c>
      <c r="J267" s="307" t="s">
        <v>330</v>
      </c>
      <c r="K267" s="215">
        <f t="shared" si="93"/>
        <v>43</v>
      </c>
      <c r="L267" s="216">
        <f t="shared" si="92"/>
        <v>0.2</v>
      </c>
      <c r="M267" s="217" t="s">
        <v>266</v>
      </c>
      <c r="N267" s="218">
        <v>43040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95</v>
      </c>
      <c r="B268" s="211">
        <v>42998</v>
      </c>
      <c r="C268" s="211"/>
      <c r="D268" s="212" t="s">
        <v>599</v>
      </c>
      <c r="E268" s="210" t="s">
        <v>276</v>
      </c>
      <c r="F268" s="213">
        <v>75</v>
      </c>
      <c r="G268" s="210"/>
      <c r="H268" s="210">
        <v>90</v>
      </c>
      <c r="I268" s="214">
        <v>90</v>
      </c>
      <c r="J268" s="307" t="s">
        <v>2223</v>
      </c>
      <c r="K268" s="215">
        <f t="shared" si="93"/>
        <v>15</v>
      </c>
      <c r="L268" s="216">
        <f t="shared" si="92"/>
        <v>0.2</v>
      </c>
      <c r="M268" s="217" t="s">
        <v>266</v>
      </c>
      <c r="N268" s="218">
        <v>43019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96</v>
      </c>
      <c r="B269" s="211">
        <v>43011</v>
      </c>
      <c r="C269" s="211"/>
      <c r="D269" s="212" t="s">
        <v>1915</v>
      </c>
      <c r="E269" s="210" t="s">
        <v>276</v>
      </c>
      <c r="F269" s="213">
        <v>315</v>
      </c>
      <c r="G269" s="210"/>
      <c r="H269" s="210">
        <v>392</v>
      </c>
      <c r="I269" s="214">
        <v>384</v>
      </c>
      <c r="J269" s="307" t="s">
        <v>2219</v>
      </c>
      <c r="K269" s="215">
        <f t="shared" si="93"/>
        <v>77</v>
      </c>
      <c r="L269" s="216">
        <f t="shared" si="92"/>
        <v>0.24444444444444444</v>
      </c>
      <c r="M269" s="217" t="s">
        <v>266</v>
      </c>
      <c r="N269" s="218">
        <v>43017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97</v>
      </c>
      <c r="B270" s="211">
        <v>43013</v>
      </c>
      <c r="C270" s="211"/>
      <c r="D270" s="212" t="s">
        <v>1270</v>
      </c>
      <c r="E270" s="210" t="s">
        <v>276</v>
      </c>
      <c r="F270" s="213">
        <v>145</v>
      </c>
      <c r="G270" s="210"/>
      <c r="H270" s="210">
        <v>179</v>
      </c>
      <c r="I270" s="214">
        <v>180</v>
      </c>
      <c r="J270" s="307" t="s">
        <v>2233</v>
      </c>
      <c r="K270" s="215">
        <f t="shared" si="93"/>
        <v>34</v>
      </c>
      <c r="L270" s="216">
        <f t="shared" si="92"/>
        <v>0.23448275862068965</v>
      </c>
      <c r="M270" s="217" t="s">
        <v>266</v>
      </c>
      <c r="N270" s="218">
        <v>43025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98</v>
      </c>
      <c r="B271" s="211">
        <v>43014</v>
      </c>
      <c r="C271" s="211"/>
      <c r="D271" s="212" t="s">
        <v>619</v>
      </c>
      <c r="E271" s="210" t="s">
        <v>276</v>
      </c>
      <c r="F271" s="213">
        <v>256</v>
      </c>
      <c r="G271" s="210"/>
      <c r="H271" s="210">
        <v>323</v>
      </c>
      <c r="I271" s="214">
        <v>320</v>
      </c>
      <c r="J271" s="307" t="s">
        <v>330</v>
      </c>
      <c r="K271" s="215">
        <f t="shared" si="93"/>
        <v>67</v>
      </c>
      <c r="L271" s="216">
        <f t="shared" si="92"/>
        <v>0.26171875</v>
      </c>
      <c r="M271" s="217" t="s">
        <v>266</v>
      </c>
      <c r="N271" s="218">
        <v>43067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9">
        <v>99</v>
      </c>
      <c r="B272" s="220">
        <v>43017</v>
      </c>
      <c r="C272" s="220"/>
      <c r="D272" s="221" t="s">
        <v>132</v>
      </c>
      <c r="E272" s="219" t="s">
        <v>276</v>
      </c>
      <c r="F272" s="222">
        <v>152.5</v>
      </c>
      <c r="G272" s="223"/>
      <c r="H272" s="223">
        <v>183.5</v>
      </c>
      <c r="I272" s="223">
        <v>210</v>
      </c>
      <c r="J272" s="311" t="s">
        <v>2270</v>
      </c>
      <c r="K272" s="317">
        <f t="shared" si="93"/>
        <v>31</v>
      </c>
      <c r="L272" s="224">
        <f t="shared" si="92"/>
        <v>0.20327868852459016</v>
      </c>
      <c r="M272" s="222" t="s">
        <v>266</v>
      </c>
      <c r="N272" s="225">
        <v>43042</v>
      </c>
      <c r="O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100</v>
      </c>
      <c r="B273" s="211">
        <v>43017</v>
      </c>
      <c r="C273" s="211"/>
      <c r="D273" s="212" t="s">
        <v>711</v>
      </c>
      <c r="E273" s="210" t="s">
        <v>276</v>
      </c>
      <c r="F273" s="213">
        <v>137.5</v>
      </c>
      <c r="G273" s="210"/>
      <c r="H273" s="210">
        <v>184</v>
      </c>
      <c r="I273" s="214">
        <v>183</v>
      </c>
      <c r="J273" s="305" t="s">
        <v>2533</v>
      </c>
      <c r="K273" s="215">
        <f t="shared" si="93"/>
        <v>46.5</v>
      </c>
      <c r="L273" s="216">
        <f t="shared" si="92"/>
        <v>0.33818181818181819</v>
      </c>
      <c r="M273" s="217" t="s">
        <v>266</v>
      </c>
      <c r="N273" s="218">
        <v>43108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101</v>
      </c>
      <c r="B274" s="211">
        <v>43018</v>
      </c>
      <c r="C274" s="211"/>
      <c r="D274" s="212" t="s">
        <v>2222</v>
      </c>
      <c r="E274" s="210" t="s">
        <v>276</v>
      </c>
      <c r="F274" s="213">
        <v>895</v>
      </c>
      <c r="G274" s="210"/>
      <c r="H274" s="210">
        <v>1122.5</v>
      </c>
      <c r="I274" s="214">
        <v>1078</v>
      </c>
      <c r="J274" s="305" t="s">
        <v>2352</v>
      </c>
      <c r="K274" s="215">
        <f t="shared" si="93"/>
        <v>227.5</v>
      </c>
      <c r="L274" s="216">
        <f t="shared" si="92"/>
        <v>0.25418994413407819</v>
      </c>
      <c r="M274" s="217" t="s">
        <v>266</v>
      </c>
      <c r="N274" s="218">
        <v>43117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102</v>
      </c>
      <c r="B275" s="211">
        <v>43018</v>
      </c>
      <c r="C275" s="211"/>
      <c r="D275" s="212" t="s">
        <v>1272</v>
      </c>
      <c r="E275" s="210" t="s">
        <v>276</v>
      </c>
      <c r="F275" s="213">
        <v>125.5</v>
      </c>
      <c r="G275" s="210"/>
      <c r="H275" s="210">
        <v>158</v>
      </c>
      <c r="I275" s="214">
        <v>155</v>
      </c>
      <c r="J275" s="305" t="s">
        <v>2273</v>
      </c>
      <c r="K275" s="215">
        <f t="shared" si="93"/>
        <v>32.5</v>
      </c>
      <c r="L275" s="216">
        <f t="shared" si="92"/>
        <v>0.25896414342629481</v>
      </c>
      <c r="M275" s="217" t="s">
        <v>266</v>
      </c>
      <c r="N275" s="218">
        <v>43067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10">
        <v>103</v>
      </c>
      <c r="B276" s="211">
        <v>43020</v>
      </c>
      <c r="C276" s="211"/>
      <c r="D276" s="212" t="s">
        <v>661</v>
      </c>
      <c r="E276" s="210" t="s">
        <v>276</v>
      </c>
      <c r="F276" s="213">
        <v>525</v>
      </c>
      <c r="G276" s="210"/>
      <c r="H276" s="210">
        <v>629</v>
      </c>
      <c r="I276" s="214">
        <v>629</v>
      </c>
      <c r="J276" s="307" t="s">
        <v>330</v>
      </c>
      <c r="K276" s="215">
        <f t="shared" si="93"/>
        <v>104</v>
      </c>
      <c r="L276" s="216">
        <f t="shared" si="92"/>
        <v>0.1980952380952381</v>
      </c>
      <c r="M276" s="217" t="s">
        <v>266</v>
      </c>
      <c r="N276" s="218">
        <v>43119</v>
      </c>
      <c r="O276" s="186"/>
      <c r="P276" s="141"/>
      <c r="Q276" s="141"/>
      <c r="R276" s="185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104</v>
      </c>
      <c r="B277" s="254">
        <v>43046</v>
      </c>
      <c r="C277" s="254"/>
      <c r="D277" s="255" t="s">
        <v>839</v>
      </c>
      <c r="E277" s="253" t="s">
        <v>276</v>
      </c>
      <c r="F277" s="256">
        <v>740</v>
      </c>
      <c r="G277" s="253"/>
      <c r="H277" s="253">
        <v>892.5</v>
      </c>
      <c r="I277" s="257">
        <v>900</v>
      </c>
      <c r="J277" s="309" t="s">
        <v>2277</v>
      </c>
      <c r="K277" s="215">
        <f t="shared" si="93"/>
        <v>152.5</v>
      </c>
      <c r="L277" s="258">
        <f t="shared" si="92"/>
        <v>0.20608108108108109</v>
      </c>
      <c r="M277" s="259" t="s">
        <v>266</v>
      </c>
      <c r="N277" s="260">
        <v>43052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53">
        <v>105</v>
      </c>
      <c r="B278" s="254">
        <v>43073</v>
      </c>
      <c r="C278" s="254"/>
      <c r="D278" s="255" t="s">
        <v>1454</v>
      </c>
      <c r="E278" s="253" t="s">
        <v>276</v>
      </c>
      <c r="F278" s="256">
        <v>118.5</v>
      </c>
      <c r="G278" s="253"/>
      <c r="H278" s="253">
        <v>143.5</v>
      </c>
      <c r="I278" s="257">
        <v>145</v>
      </c>
      <c r="J278" s="309" t="s">
        <v>2326</v>
      </c>
      <c r="K278" s="215">
        <f t="shared" si="93"/>
        <v>25</v>
      </c>
      <c r="L278" s="258">
        <f t="shared" si="92"/>
        <v>0.2109704641350211</v>
      </c>
      <c r="M278" s="259" t="s">
        <v>266</v>
      </c>
      <c r="N278" s="260">
        <v>43097</v>
      </c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141" customFormat="1">
      <c r="A279" s="219">
        <v>106</v>
      </c>
      <c r="B279" s="220">
        <v>43074</v>
      </c>
      <c r="C279" s="220"/>
      <c r="D279" s="221" t="s">
        <v>427</v>
      </c>
      <c r="E279" s="219" t="s">
        <v>276</v>
      </c>
      <c r="F279" s="222">
        <v>177.5</v>
      </c>
      <c r="G279" s="223"/>
      <c r="H279" s="223">
        <v>215</v>
      </c>
      <c r="I279" s="223">
        <v>230</v>
      </c>
      <c r="J279" s="313" t="s">
        <v>2337</v>
      </c>
      <c r="K279" s="317">
        <f t="shared" si="93"/>
        <v>37.5</v>
      </c>
      <c r="L279" s="224">
        <f t="shared" si="92"/>
        <v>0.21126760563380281</v>
      </c>
      <c r="M279" s="222" t="s">
        <v>266</v>
      </c>
      <c r="N279" s="225">
        <v>43096</v>
      </c>
      <c r="O279" s="250"/>
      <c r="P279" s="251"/>
      <c r="Q279" s="251"/>
      <c r="R279" s="252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61">
        <v>107</v>
      </c>
      <c r="B280" s="262">
        <v>43090</v>
      </c>
      <c r="C280" s="262"/>
      <c r="D280" s="269" t="s">
        <v>1012</v>
      </c>
      <c r="E280" s="261" t="s">
        <v>276</v>
      </c>
      <c r="F280" s="263" t="s">
        <v>2334</v>
      </c>
      <c r="G280" s="261"/>
      <c r="H280" s="261"/>
      <c r="I280" s="264">
        <v>872</v>
      </c>
      <c r="J280" s="306" t="s">
        <v>265</v>
      </c>
      <c r="K280" s="266"/>
      <c r="L280" s="267"/>
      <c r="M280" s="265"/>
      <c r="N280" s="268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53">
        <v>108</v>
      </c>
      <c r="B281" s="254">
        <v>43098</v>
      </c>
      <c r="C281" s="254"/>
      <c r="D281" s="255" t="s">
        <v>1915</v>
      </c>
      <c r="E281" s="253" t="s">
        <v>276</v>
      </c>
      <c r="F281" s="256">
        <v>435</v>
      </c>
      <c r="G281" s="253"/>
      <c r="H281" s="253">
        <v>542.5</v>
      </c>
      <c r="I281" s="257">
        <v>539</v>
      </c>
      <c r="J281" s="309" t="s">
        <v>330</v>
      </c>
      <c r="K281" s="215">
        <f t="shared" ref="K281:K282" si="94">H281-F281</f>
        <v>107.5</v>
      </c>
      <c r="L281" s="258">
        <f>K281/F281</f>
        <v>0.2471264367816092</v>
      </c>
      <c r="M281" s="259" t="s">
        <v>266</v>
      </c>
      <c r="N281" s="260">
        <v>43206</v>
      </c>
      <c r="O281" s="186"/>
      <c r="P281" s="141"/>
      <c r="Q281" s="141"/>
      <c r="R281" s="185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109</v>
      </c>
      <c r="B282" s="254">
        <v>43098</v>
      </c>
      <c r="C282" s="254"/>
      <c r="D282" s="255" t="s">
        <v>1819</v>
      </c>
      <c r="E282" s="253" t="s">
        <v>276</v>
      </c>
      <c r="F282" s="256">
        <v>885</v>
      </c>
      <c r="G282" s="253"/>
      <c r="H282" s="253">
        <v>1090</v>
      </c>
      <c r="I282" s="257">
        <v>1084</v>
      </c>
      <c r="J282" s="309" t="s">
        <v>330</v>
      </c>
      <c r="K282" s="215">
        <f t="shared" si="94"/>
        <v>205</v>
      </c>
      <c r="L282" s="258">
        <f>K282/F282</f>
        <v>0.23163841807909605</v>
      </c>
      <c r="M282" s="259" t="s">
        <v>266</v>
      </c>
      <c r="N282" s="260">
        <v>43213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61">
        <v>110</v>
      </c>
      <c r="B283" s="262">
        <v>43138</v>
      </c>
      <c r="C283" s="262"/>
      <c r="D283" s="228" t="s">
        <v>809</v>
      </c>
      <c r="E283" s="226" t="s">
        <v>276</v>
      </c>
      <c r="F283" s="184" t="s">
        <v>2367</v>
      </c>
      <c r="G283" s="230"/>
      <c r="H283" s="230"/>
      <c r="I283" s="230">
        <v>190</v>
      </c>
      <c r="J283" s="306" t="s">
        <v>265</v>
      </c>
      <c r="K283" s="266"/>
      <c r="L283" s="267"/>
      <c r="M283" s="265"/>
      <c r="N283" s="268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61">
        <v>111</v>
      </c>
      <c r="B284" s="262">
        <v>43158</v>
      </c>
      <c r="C284" s="262"/>
      <c r="D284" s="228" t="s">
        <v>1185</v>
      </c>
      <c r="E284" s="261" t="s">
        <v>276</v>
      </c>
      <c r="F284" s="263" t="s">
        <v>2540</v>
      </c>
      <c r="G284" s="261"/>
      <c r="H284" s="261"/>
      <c r="I284" s="264">
        <v>398</v>
      </c>
      <c r="J284" s="306" t="s">
        <v>265</v>
      </c>
      <c r="K284" s="230"/>
      <c r="L284" s="226"/>
      <c r="M284" s="231"/>
      <c r="N284" s="232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61">
        <v>112</v>
      </c>
      <c r="B285" s="285">
        <v>43164</v>
      </c>
      <c r="C285" s="285"/>
      <c r="D285" s="228" t="s">
        <v>110</v>
      </c>
      <c r="E285" s="284" t="s">
        <v>276</v>
      </c>
      <c r="F285" s="286" t="s">
        <v>2543</v>
      </c>
      <c r="G285" s="284"/>
      <c r="H285" s="284"/>
      <c r="I285" s="287">
        <v>672</v>
      </c>
      <c r="J285" s="312" t="s">
        <v>265</v>
      </c>
      <c r="K285" s="266"/>
      <c r="L285" s="267"/>
      <c r="M285" s="265"/>
      <c r="N285" s="268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19">
        <v>113</v>
      </c>
      <c r="B286" s="220">
        <v>43192</v>
      </c>
      <c r="C286" s="220"/>
      <c r="D286" s="221" t="s">
        <v>737</v>
      </c>
      <c r="E286" s="219" t="s">
        <v>276</v>
      </c>
      <c r="F286" s="222">
        <v>492.5</v>
      </c>
      <c r="G286" s="223"/>
      <c r="H286" s="223">
        <v>589</v>
      </c>
      <c r="I286" s="223">
        <v>613</v>
      </c>
      <c r="J286" s="313" t="s">
        <v>2337</v>
      </c>
      <c r="K286" s="317">
        <f t="shared" ref="K286" si="95">H286-F286</f>
        <v>96.5</v>
      </c>
      <c r="L286" s="224">
        <f t="shared" ref="L286" si="96">K286/F286</f>
        <v>0.19593908629441625</v>
      </c>
      <c r="M286" s="222" t="s">
        <v>266</v>
      </c>
      <c r="N286" s="225">
        <v>43333</v>
      </c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114</v>
      </c>
      <c r="B287" s="285">
        <v>43194</v>
      </c>
      <c r="C287" s="285"/>
      <c r="D287" s="300" t="s">
        <v>311</v>
      </c>
      <c r="E287" s="284" t="s">
        <v>276</v>
      </c>
      <c r="F287" s="286" t="s">
        <v>2558</v>
      </c>
      <c r="G287" s="284"/>
      <c r="H287" s="284"/>
      <c r="I287" s="287">
        <v>180</v>
      </c>
      <c r="J287" s="304" t="s">
        <v>265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33">
        <v>115</v>
      </c>
      <c r="B288" s="234">
        <v>43209</v>
      </c>
      <c r="C288" s="234"/>
      <c r="D288" s="235" t="s">
        <v>1140</v>
      </c>
      <c r="E288" s="236" t="s">
        <v>276</v>
      </c>
      <c r="F288" s="233">
        <v>430</v>
      </c>
      <c r="G288" s="233"/>
      <c r="H288" s="237">
        <v>220</v>
      </c>
      <c r="I288" s="238">
        <v>537</v>
      </c>
      <c r="J288" s="325" t="s">
        <v>2732</v>
      </c>
      <c r="K288" s="318">
        <f t="shared" ref="K288" si="97">H288-F288</f>
        <v>-210</v>
      </c>
      <c r="L288" s="240">
        <f t="shared" ref="L288" si="98">K288/F288</f>
        <v>-0.48837209302325579</v>
      </c>
      <c r="M288" s="241" t="s">
        <v>1844</v>
      </c>
      <c r="N288" s="242">
        <v>43252</v>
      </c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84">
        <v>116</v>
      </c>
      <c r="B289" s="285">
        <v>43220</v>
      </c>
      <c r="C289" s="285"/>
      <c r="D289" s="300" t="s">
        <v>858</v>
      </c>
      <c r="E289" s="284" t="s">
        <v>276</v>
      </c>
      <c r="F289" s="286" t="s">
        <v>2584</v>
      </c>
      <c r="G289" s="284"/>
      <c r="H289" s="284"/>
      <c r="I289" s="287">
        <v>196</v>
      </c>
      <c r="J289" s="304" t="s">
        <v>265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117</v>
      </c>
      <c r="B290" s="285">
        <v>43237</v>
      </c>
      <c r="C290" s="285"/>
      <c r="D290" s="300" t="s">
        <v>1327</v>
      </c>
      <c r="E290" s="284" t="s">
        <v>276</v>
      </c>
      <c r="F290" s="286" t="s">
        <v>312</v>
      </c>
      <c r="G290" s="284"/>
      <c r="H290" s="284"/>
      <c r="I290" s="287">
        <v>348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84">
        <v>118</v>
      </c>
      <c r="B291" s="285">
        <v>43258</v>
      </c>
      <c r="C291" s="285"/>
      <c r="D291" s="300" t="s">
        <v>1027</v>
      </c>
      <c r="E291" s="284" t="s">
        <v>276</v>
      </c>
      <c r="F291" s="263" t="s">
        <v>2734</v>
      </c>
      <c r="G291" s="284"/>
      <c r="H291" s="284"/>
      <c r="I291" s="287">
        <v>439</v>
      </c>
      <c r="J291" s="304" t="s">
        <v>265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119</v>
      </c>
      <c r="B292" s="285">
        <v>43285</v>
      </c>
      <c r="C292" s="285"/>
      <c r="D292" s="300" t="s">
        <v>40</v>
      </c>
      <c r="E292" s="284" t="s">
        <v>276</v>
      </c>
      <c r="F292" s="263" t="s">
        <v>2756</v>
      </c>
      <c r="G292" s="284"/>
      <c r="H292" s="284"/>
      <c r="I292" s="287">
        <v>170</v>
      </c>
      <c r="J292" s="304" t="s">
        <v>265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84">
        <v>120</v>
      </c>
      <c r="B293" s="285">
        <v>43294</v>
      </c>
      <c r="C293" s="285"/>
      <c r="D293" s="300" t="s">
        <v>1920</v>
      </c>
      <c r="E293" s="284" t="s">
        <v>276</v>
      </c>
      <c r="F293" s="263" t="s">
        <v>2763</v>
      </c>
      <c r="G293" s="284"/>
      <c r="H293" s="284"/>
      <c r="I293" s="287">
        <v>59</v>
      </c>
      <c r="J293" s="304" t="s">
        <v>265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121</v>
      </c>
      <c r="B294" s="285">
        <v>43306</v>
      </c>
      <c r="C294" s="285"/>
      <c r="D294" s="300" t="s">
        <v>1818</v>
      </c>
      <c r="E294" s="284" t="s">
        <v>276</v>
      </c>
      <c r="F294" s="263" t="s">
        <v>2769</v>
      </c>
      <c r="G294" s="284"/>
      <c r="H294" s="284"/>
      <c r="I294" s="287">
        <v>44</v>
      </c>
      <c r="J294" s="304" t="s">
        <v>265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84">
        <v>122</v>
      </c>
      <c r="B295" s="285">
        <v>43318</v>
      </c>
      <c r="C295" s="285"/>
      <c r="D295" s="300" t="s">
        <v>758</v>
      </c>
      <c r="E295" s="284" t="s">
        <v>276</v>
      </c>
      <c r="F295" s="263" t="s">
        <v>2783</v>
      </c>
      <c r="G295" s="284"/>
      <c r="H295" s="284"/>
      <c r="I295" s="287">
        <v>182</v>
      </c>
      <c r="J295" s="304" t="s">
        <v>265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53">
        <v>123</v>
      </c>
      <c r="B296" s="254">
        <v>43335</v>
      </c>
      <c r="C296" s="254"/>
      <c r="D296" s="255" t="s">
        <v>929</v>
      </c>
      <c r="E296" s="253" t="s">
        <v>276</v>
      </c>
      <c r="F296" s="256">
        <v>285</v>
      </c>
      <c r="G296" s="253"/>
      <c r="H296" s="253">
        <v>355</v>
      </c>
      <c r="I296" s="257">
        <v>364</v>
      </c>
      <c r="J296" s="309" t="s">
        <v>3414</v>
      </c>
      <c r="K296" s="215">
        <f t="shared" ref="K296" si="99">H296-F296</f>
        <v>70</v>
      </c>
      <c r="L296" s="258">
        <f>K296/F296</f>
        <v>0.24561403508771928</v>
      </c>
      <c r="M296" s="259" t="s">
        <v>266</v>
      </c>
      <c r="N296" s="260">
        <v>43455</v>
      </c>
      <c r="O296" s="186"/>
      <c r="P296" s="141"/>
      <c r="Q296" s="141"/>
      <c r="R296" s="185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124</v>
      </c>
      <c r="B297" s="285">
        <v>43341</v>
      </c>
      <c r="C297" s="285"/>
      <c r="D297" s="389" t="s">
        <v>817</v>
      </c>
      <c r="E297" s="284" t="s">
        <v>276</v>
      </c>
      <c r="F297" s="263" t="s">
        <v>2795</v>
      </c>
      <c r="G297" s="284"/>
      <c r="H297" s="284"/>
      <c r="I297" s="287">
        <v>635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53">
        <v>125</v>
      </c>
      <c r="B298" s="254">
        <v>43395</v>
      </c>
      <c r="C298" s="254"/>
      <c r="D298" s="255" t="s">
        <v>748</v>
      </c>
      <c r="E298" s="253" t="s">
        <v>276</v>
      </c>
      <c r="F298" s="256">
        <v>475</v>
      </c>
      <c r="G298" s="253"/>
      <c r="H298" s="253">
        <v>574</v>
      </c>
      <c r="I298" s="257">
        <v>570</v>
      </c>
      <c r="J298" s="309" t="s">
        <v>330</v>
      </c>
      <c r="K298" s="215">
        <f t="shared" ref="K298" si="100">H298-F298</f>
        <v>99</v>
      </c>
      <c r="L298" s="258">
        <f>K298/F298</f>
        <v>0.20842105263157895</v>
      </c>
      <c r="M298" s="259" t="s">
        <v>266</v>
      </c>
      <c r="N298" s="260">
        <v>43403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126</v>
      </c>
      <c r="B299" s="285">
        <v>43396</v>
      </c>
      <c r="C299" s="285"/>
      <c r="D299" s="389" t="s">
        <v>3015</v>
      </c>
      <c r="E299" s="284" t="s">
        <v>276</v>
      </c>
      <c r="F299" s="263" t="s">
        <v>3165</v>
      </c>
      <c r="G299" s="284"/>
      <c r="H299" s="284"/>
      <c r="I299" s="287">
        <v>191</v>
      </c>
      <c r="J299" s="304" t="s">
        <v>265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53">
        <v>127</v>
      </c>
      <c r="B300" s="254">
        <v>43397</v>
      </c>
      <c r="C300" s="254"/>
      <c r="D300" s="255" t="s">
        <v>832</v>
      </c>
      <c r="E300" s="253" t="s">
        <v>276</v>
      </c>
      <c r="F300" s="256">
        <v>707.5</v>
      </c>
      <c r="G300" s="253"/>
      <c r="H300" s="253">
        <v>872</v>
      </c>
      <c r="I300" s="257">
        <v>872</v>
      </c>
      <c r="J300" s="309" t="s">
        <v>330</v>
      </c>
      <c r="K300" s="215">
        <f t="shared" ref="K300" si="101">H300-F300</f>
        <v>164.5</v>
      </c>
      <c r="L300" s="258">
        <f t="shared" ref="L300" si="102">K300/F300</f>
        <v>0.23250883392226149</v>
      </c>
      <c r="M300" s="259" t="s">
        <v>266</v>
      </c>
      <c r="N300" s="260">
        <v>43482</v>
      </c>
      <c r="O300" s="186"/>
      <c r="P300" s="141"/>
      <c r="Q300" s="141"/>
      <c r="R300" s="185"/>
      <c r="S300" s="250"/>
      <c r="T300" s="250"/>
      <c r="U300" s="250"/>
      <c r="V300" s="250"/>
      <c r="W300" s="250"/>
      <c r="X300" s="250"/>
      <c r="Y300" s="250"/>
    </row>
    <row r="301" spans="1:25" s="141" customFormat="1">
      <c r="A301" s="219">
        <v>128</v>
      </c>
      <c r="B301" s="220">
        <v>43398</v>
      </c>
      <c r="C301" s="220"/>
      <c r="D301" s="221" t="s">
        <v>341</v>
      </c>
      <c r="E301" s="219" t="s">
        <v>276</v>
      </c>
      <c r="F301" s="222">
        <v>707.5</v>
      </c>
      <c r="G301" s="223"/>
      <c r="H301" s="223">
        <v>850</v>
      </c>
      <c r="I301" s="223">
        <v>890</v>
      </c>
      <c r="J301" s="313" t="s">
        <v>3407</v>
      </c>
      <c r="K301" s="317">
        <f t="shared" ref="K301" si="103">H301-F301</f>
        <v>142.5</v>
      </c>
      <c r="L301" s="224">
        <f t="shared" ref="L301" si="104">K301/F301</f>
        <v>0.20141342756183744</v>
      </c>
      <c r="M301" s="222" t="s">
        <v>266</v>
      </c>
      <c r="N301" s="225">
        <v>43453</v>
      </c>
      <c r="O301" s="250"/>
      <c r="P301" s="251"/>
      <c r="Q301" s="251"/>
      <c r="R301" s="252"/>
      <c r="S301" s="186"/>
      <c r="T301" s="186"/>
      <c r="U301" s="186"/>
      <c r="V301" s="186"/>
      <c r="W301" s="186"/>
      <c r="X301" s="186"/>
      <c r="Y301" s="186"/>
    </row>
    <row r="302" spans="1:25" s="251" customFormat="1">
      <c r="A302" s="284">
        <v>129</v>
      </c>
      <c r="B302" s="285">
        <v>43398</v>
      </c>
      <c r="C302" s="285"/>
      <c r="D302" s="389" t="s">
        <v>669</v>
      </c>
      <c r="E302" s="284" t="s">
        <v>276</v>
      </c>
      <c r="F302" s="263" t="s">
        <v>3169</v>
      </c>
      <c r="G302" s="284"/>
      <c r="H302" s="284"/>
      <c r="I302" s="287">
        <v>209</v>
      </c>
      <c r="J302" s="304" t="s">
        <v>265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53">
        <v>130</v>
      </c>
      <c r="B303" s="254">
        <v>43399</v>
      </c>
      <c r="C303" s="254"/>
      <c r="D303" s="255" t="s">
        <v>2845</v>
      </c>
      <c r="E303" s="253" t="s">
        <v>276</v>
      </c>
      <c r="F303" s="256">
        <v>240</v>
      </c>
      <c r="G303" s="253"/>
      <c r="H303" s="253">
        <v>297</v>
      </c>
      <c r="I303" s="257">
        <v>297</v>
      </c>
      <c r="J303" s="309" t="s">
        <v>330</v>
      </c>
      <c r="K303" s="215">
        <f t="shared" ref="K303" si="105">H303-F303</f>
        <v>57</v>
      </c>
      <c r="L303" s="258">
        <f>K303/F303</f>
        <v>0.23749999999999999</v>
      </c>
      <c r="M303" s="259" t="s">
        <v>266</v>
      </c>
      <c r="N303" s="260">
        <v>43417</v>
      </c>
      <c r="O303" s="186"/>
      <c r="P303" s="141"/>
      <c r="Q303" s="141"/>
      <c r="R303" s="185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131</v>
      </c>
      <c r="B304" s="262">
        <v>43439</v>
      </c>
      <c r="C304" s="262"/>
      <c r="D304" s="389" t="s">
        <v>610</v>
      </c>
      <c r="E304" s="284" t="s">
        <v>276</v>
      </c>
      <c r="F304" s="286" t="s">
        <v>3208</v>
      </c>
      <c r="G304" s="284"/>
      <c r="H304" s="284"/>
      <c r="I304" s="287">
        <v>321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4">
        <v>132</v>
      </c>
      <c r="B305" s="262">
        <v>43439</v>
      </c>
      <c r="C305" s="262"/>
      <c r="D305" s="389" t="s">
        <v>3209</v>
      </c>
      <c r="E305" s="284" t="s">
        <v>276</v>
      </c>
      <c r="F305" s="286" t="s">
        <v>2334</v>
      </c>
      <c r="G305" s="284"/>
      <c r="H305" s="284"/>
      <c r="I305" s="287">
        <v>840</v>
      </c>
      <c r="J305" s="304" t="s">
        <v>265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141" customFormat="1">
      <c r="A306" s="219">
        <v>133</v>
      </c>
      <c r="B306" s="220">
        <v>43439</v>
      </c>
      <c r="C306" s="220"/>
      <c r="D306" s="221" t="s">
        <v>3210</v>
      </c>
      <c r="E306" s="219" t="s">
        <v>276</v>
      </c>
      <c r="F306" s="222">
        <v>202.5</v>
      </c>
      <c r="G306" s="223"/>
      <c r="H306" s="223">
        <v>242.5</v>
      </c>
      <c r="I306" s="223">
        <v>252</v>
      </c>
      <c r="J306" s="313" t="s">
        <v>3424</v>
      </c>
      <c r="K306" s="317">
        <f t="shared" ref="K306" si="106">H306-F306</f>
        <v>40</v>
      </c>
      <c r="L306" s="224">
        <f t="shared" ref="L306" si="107">K306/F306</f>
        <v>0.19753086419753085</v>
      </c>
      <c r="M306" s="222" t="s">
        <v>266</v>
      </c>
      <c r="N306" s="225">
        <v>43460</v>
      </c>
      <c r="O306" s="250"/>
      <c r="P306" s="251"/>
      <c r="Q306" s="251"/>
      <c r="R306" s="252"/>
      <c r="S306" s="186"/>
      <c r="T306" s="186"/>
      <c r="U306" s="186"/>
      <c r="V306" s="186"/>
      <c r="W306" s="186"/>
      <c r="X306" s="186"/>
      <c r="Y306" s="186"/>
    </row>
    <row r="307" spans="1:26" s="251" customFormat="1">
      <c r="A307" s="284">
        <v>134</v>
      </c>
      <c r="B307" s="262">
        <v>43465</v>
      </c>
      <c r="C307" s="262"/>
      <c r="D307" s="389" t="s">
        <v>986</v>
      </c>
      <c r="E307" s="284" t="s">
        <v>276</v>
      </c>
      <c r="F307" s="286" t="s">
        <v>3445</v>
      </c>
      <c r="G307" s="284"/>
      <c r="H307" s="284"/>
      <c r="I307" s="287">
        <v>866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251" customFormat="1">
      <c r="A308" s="284">
        <v>135</v>
      </c>
      <c r="B308" s="262">
        <v>43469</v>
      </c>
      <c r="C308" s="262"/>
      <c r="D308" s="389" t="s">
        <v>1840</v>
      </c>
      <c r="E308" s="284" t="s">
        <v>276</v>
      </c>
      <c r="F308" s="286" t="s">
        <v>3497</v>
      </c>
      <c r="G308" s="284"/>
      <c r="H308" s="284"/>
      <c r="I308" s="287">
        <v>1185</v>
      </c>
      <c r="J308" s="304" t="s">
        <v>265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6" s="251" customFormat="1">
      <c r="A309" s="284"/>
      <c r="B309" s="262"/>
      <c r="C309" s="262"/>
      <c r="D309" s="389"/>
      <c r="E309" s="284"/>
      <c r="F309" s="286"/>
      <c r="G309" s="284"/>
      <c r="H309" s="284"/>
      <c r="I309" s="287"/>
      <c r="J309" s="304"/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 ht="14.25">
      <c r="A310" s="284"/>
      <c r="B310" s="262"/>
      <c r="C310" s="262"/>
      <c r="D310" s="381"/>
      <c r="E310" s="284"/>
      <c r="F310" s="286"/>
      <c r="G310" s="284"/>
      <c r="H310" s="284"/>
      <c r="I310" s="287"/>
      <c r="J310" s="304"/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 s="251" customFormat="1" ht="14.25">
      <c r="A311" s="284"/>
      <c r="B311" s="262"/>
      <c r="C311" s="262"/>
      <c r="D311" s="381"/>
      <c r="E311" s="284"/>
      <c r="F311" s="286"/>
      <c r="G311" s="284"/>
      <c r="H311" s="284"/>
      <c r="I311" s="287"/>
      <c r="J311" s="304"/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>
      <c r="A312" s="284"/>
      <c r="B312" s="262"/>
      <c r="C312" s="262"/>
      <c r="D312" s="389"/>
      <c r="E312" s="284"/>
      <c r="F312" s="286"/>
      <c r="G312" s="284"/>
      <c r="H312" s="284"/>
      <c r="I312" s="287"/>
      <c r="J312" s="304"/>
      <c r="K312" s="288"/>
      <c r="L312" s="289"/>
      <c r="M312" s="290"/>
      <c r="N312" s="291"/>
      <c r="O312" s="250"/>
      <c r="P312" s="251"/>
      <c r="Q312" s="251"/>
      <c r="R312" s="252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284"/>
      <c r="B313" s="391"/>
      <c r="C313" s="391"/>
      <c r="D313" s="392"/>
      <c r="E313" s="284"/>
      <c r="F313" s="286" t="s">
        <v>360</v>
      </c>
      <c r="G313" s="284"/>
      <c r="H313" s="284"/>
      <c r="I313" s="287"/>
      <c r="J313" s="304"/>
      <c r="K313" s="288"/>
      <c r="L313" s="289"/>
      <c r="M313" s="290"/>
      <c r="N313" s="291"/>
      <c r="O313" s="250"/>
      <c r="P313" s="251"/>
      <c r="Q313" s="251"/>
      <c r="R313" s="252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93"/>
      <c r="B314" s="94"/>
      <c r="C314" s="94"/>
      <c r="D314" s="95"/>
      <c r="E314" s="96"/>
      <c r="F314" s="170"/>
      <c r="G314" s="86"/>
      <c r="H314" s="157"/>
      <c r="I314" s="173"/>
      <c r="J314" s="150"/>
      <c r="K314" s="87"/>
      <c r="L314" s="87"/>
      <c r="M314" s="87"/>
      <c r="N314" s="18"/>
      <c r="O314" s="9"/>
      <c r="P314" s="1"/>
      <c r="Q314" s="1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3" t="s">
        <v>171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9"/>
      <c r="P315" s="1"/>
      <c r="Q315" s="1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172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9"/>
      <c r="P316" s="1"/>
      <c r="Q316" s="1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173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9"/>
      <c r="P317" s="1"/>
      <c r="Q317" s="1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37" t="s">
        <v>174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9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175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9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176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177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178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179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180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49"/>
      <c r="K333" s="113"/>
      <c r="L333" s="141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49"/>
      <c r="K334" s="113"/>
      <c r="L334" s="141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49"/>
      <c r="K335" s="113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9"/>
      <c r="K336" s="113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49"/>
      <c r="K337" s="113"/>
      <c r="L337" s="141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O420" s="140"/>
      <c r="P420" s="18"/>
      <c r="Q420" s="18"/>
      <c r="R420" s="87"/>
    </row>
    <row r="421" spans="1:26">
      <c r="O421" s="140"/>
      <c r="P421" s="18"/>
      <c r="Q421" s="18"/>
      <c r="R421" s="87"/>
    </row>
    <row r="422" spans="1:26">
      <c r="O422" s="140"/>
      <c r="P422" s="18"/>
      <c r="Q422" s="18"/>
    </row>
    <row r="423" spans="1:26">
      <c r="O423" s="140"/>
    </row>
    <row r="424" spans="1:26">
      <c r="O424" s="140"/>
    </row>
    <row r="434" spans="1:16383">
      <c r="E434" s="149"/>
      <c r="G434" s="113"/>
      <c r="H434" s="141"/>
    </row>
    <row r="436" spans="1:16383">
      <c r="A436" s="113">
        <v>26</v>
      </c>
      <c r="B436" s="497">
        <v>43480</v>
      </c>
      <c r="D436" s="113" t="s">
        <v>3566</v>
      </c>
      <c r="E436" s="113" t="s">
        <v>264</v>
      </c>
      <c r="F436" s="149">
        <v>1890</v>
      </c>
      <c r="G436" s="149">
        <v>1867</v>
      </c>
      <c r="H436" s="149">
        <v>1908</v>
      </c>
      <c r="I436" s="149">
        <v>1940</v>
      </c>
      <c r="J436" s="350" t="s">
        <v>3551</v>
      </c>
      <c r="K436" s="350">
        <f t="shared" ref="K436" si="108">H436-F436</f>
        <v>18</v>
      </c>
      <c r="L436" s="386"/>
      <c r="M436" s="350">
        <f t="shared" ref="M436" si="109">N436*K436</f>
        <v>9000</v>
      </c>
      <c r="N436" s="350">
        <v>500</v>
      </c>
      <c r="O436" s="350" t="s">
        <v>266</v>
      </c>
      <c r="P436" s="494">
        <v>43480</v>
      </c>
    </row>
    <row r="437" spans="1:16383" ht="14.25">
      <c r="A437" s="349"/>
      <c r="B437" s="354"/>
      <c r="C437" s="381"/>
      <c r="D437" s="348"/>
      <c r="E437" s="348"/>
      <c r="F437" s="349"/>
      <c r="G437" s="349"/>
      <c r="H437" s="348"/>
      <c r="I437" s="281"/>
      <c r="J437" s="281"/>
      <c r="K437" s="352"/>
      <c r="L437" s="281"/>
      <c r="M437" s="281"/>
      <c r="N437" s="281"/>
      <c r="O437" s="354"/>
      <c r="P437" s="382"/>
      <c r="Q437" s="403"/>
      <c r="R437" s="141"/>
      <c r="S437" s="140"/>
      <c r="T437" s="140"/>
      <c r="U437" s="140"/>
      <c r="V437" s="140"/>
      <c r="W437" s="140"/>
      <c r="X437" s="140"/>
      <c r="Y437" s="140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141"/>
      <c r="AK437" s="141"/>
      <c r="AL437" s="141"/>
      <c r="AM437" s="141"/>
      <c r="AN437" s="141"/>
      <c r="AO437" s="141"/>
      <c r="AP437" s="141"/>
      <c r="AQ437" s="141"/>
      <c r="AR437" s="141"/>
      <c r="AS437" s="141"/>
      <c r="AT437" s="141"/>
      <c r="AU437" s="141"/>
      <c r="AV437" s="141"/>
      <c r="AW437" s="141"/>
      <c r="AX437" s="141"/>
      <c r="AY437" s="141"/>
      <c r="AZ437" s="141"/>
      <c r="BA437" s="141"/>
      <c r="BB437" s="141"/>
      <c r="BC437" s="141"/>
      <c r="BD437" s="141"/>
      <c r="BE437" s="141"/>
      <c r="BF437" s="141"/>
      <c r="BG437" s="141"/>
      <c r="BH437" s="141"/>
      <c r="BI437" s="141"/>
      <c r="BJ437" s="141"/>
      <c r="BK437" s="141"/>
      <c r="BL437" s="141"/>
      <c r="BM437" s="141"/>
      <c r="BN437" s="141"/>
      <c r="BO437" s="141"/>
      <c r="BP437" s="141"/>
      <c r="BQ437" s="141"/>
      <c r="BR437" s="141"/>
      <c r="BS437" s="141"/>
      <c r="BT437" s="141"/>
      <c r="BU437" s="141"/>
      <c r="BV437" s="141"/>
      <c r="BW437" s="141"/>
      <c r="BX437" s="141"/>
      <c r="BY437" s="141"/>
      <c r="BZ437" s="141"/>
      <c r="CA437" s="141"/>
      <c r="CB437" s="141"/>
      <c r="CC437" s="141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141"/>
      <c r="CO437" s="141"/>
      <c r="CP437" s="141"/>
      <c r="CQ437" s="141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141"/>
      <c r="DC437" s="141"/>
      <c r="DD437" s="141"/>
      <c r="DE437" s="141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141"/>
      <c r="DQ437" s="141"/>
      <c r="DR437" s="141"/>
      <c r="DS437" s="141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141"/>
      <c r="EE437" s="141"/>
      <c r="EF437" s="141"/>
      <c r="EG437" s="141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141"/>
      <c r="ES437" s="141"/>
      <c r="ET437" s="141"/>
      <c r="EU437" s="141"/>
      <c r="EV437" s="141"/>
      <c r="EW437" s="141"/>
      <c r="EX437" s="141"/>
      <c r="EY437" s="141"/>
      <c r="EZ437" s="141"/>
      <c r="FA437" s="141"/>
      <c r="FB437" s="141"/>
      <c r="FC437" s="141"/>
      <c r="FD437" s="141"/>
      <c r="FE437" s="141"/>
      <c r="FF437" s="141"/>
      <c r="FG437" s="141"/>
      <c r="FH437" s="141"/>
      <c r="FI437" s="141"/>
      <c r="FJ437" s="141"/>
      <c r="FK437" s="141"/>
      <c r="FL437" s="141"/>
      <c r="FM437" s="141"/>
      <c r="FN437" s="141"/>
      <c r="FO437" s="141"/>
      <c r="FP437" s="141"/>
      <c r="FQ437" s="141"/>
      <c r="FR437" s="141"/>
      <c r="FS437" s="141"/>
      <c r="FT437" s="141"/>
      <c r="FU437" s="141"/>
      <c r="FV437" s="141"/>
      <c r="FW437" s="141"/>
      <c r="FX437" s="141"/>
      <c r="FY437" s="141"/>
      <c r="FZ437" s="141"/>
      <c r="GA437" s="141"/>
      <c r="GB437" s="141"/>
      <c r="GC437" s="141"/>
      <c r="GD437" s="141"/>
      <c r="GE437" s="141"/>
      <c r="GF437" s="141"/>
      <c r="GG437" s="141"/>
      <c r="GH437" s="141"/>
      <c r="GI437" s="141"/>
      <c r="GJ437" s="141"/>
      <c r="GK437" s="141"/>
      <c r="GL437" s="141"/>
      <c r="GM437" s="141"/>
      <c r="GN437" s="141"/>
      <c r="GO437" s="141"/>
      <c r="GP437" s="141"/>
      <c r="GQ437" s="141"/>
      <c r="GR437" s="141"/>
      <c r="GS437" s="141"/>
      <c r="GT437" s="141"/>
      <c r="GU437" s="141"/>
      <c r="GV437" s="141"/>
      <c r="GW437" s="141"/>
      <c r="GX437" s="141"/>
      <c r="GY437" s="141"/>
      <c r="GZ437" s="141"/>
      <c r="HA437" s="141"/>
      <c r="HB437" s="141"/>
      <c r="HC437" s="141"/>
      <c r="HD437" s="141"/>
      <c r="HE437" s="141"/>
      <c r="HF437" s="141"/>
      <c r="HG437" s="141"/>
      <c r="HH437" s="141"/>
      <c r="HI437" s="141"/>
      <c r="HJ437" s="141"/>
      <c r="HK437" s="141"/>
      <c r="HL437" s="141"/>
      <c r="HM437" s="141"/>
      <c r="HN437" s="141"/>
      <c r="HO437" s="141"/>
      <c r="HP437" s="141"/>
      <c r="HQ437" s="141"/>
      <c r="HR437" s="141"/>
      <c r="HS437" s="141"/>
      <c r="HT437" s="141"/>
      <c r="HU437" s="141"/>
      <c r="HV437" s="141"/>
      <c r="HW437" s="141"/>
      <c r="HX437" s="141"/>
      <c r="HY437" s="141"/>
      <c r="HZ437" s="141"/>
      <c r="IA437" s="141"/>
      <c r="IB437" s="141"/>
      <c r="IC437" s="141"/>
      <c r="ID437" s="141"/>
      <c r="IE437" s="141"/>
      <c r="IF437" s="141"/>
      <c r="IG437" s="141"/>
      <c r="IH437" s="141"/>
      <c r="II437" s="141"/>
      <c r="IJ437" s="141"/>
      <c r="IK437" s="141"/>
      <c r="IL437" s="141"/>
      <c r="IM437" s="141"/>
      <c r="IN437" s="141"/>
      <c r="IO437" s="141"/>
      <c r="IP437" s="141"/>
      <c r="IQ437" s="141"/>
      <c r="IR437" s="141"/>
      <c r="IS437" s="141"/>
      <c r="IT437" s="141"/>
      <c r="IU437" s="141"/>
      <c r="IV437" s="141"/>
      <c r="IW437" s="141"/>
      <c r="IX437" s="141"/>
      <c r="IY437" s="141"/>
      <c r="IZ437" s="141"/>
      <c r="JA437" s="141"/>
      <c r="JB437" s="141"/>
      <c r="JC437" s="141"/>
      <c r="JD437" s="141"/>
      <c r="JE437" s="141"/>
      <c r="JF437" s="141"/>
      <c r="JG437" s="141"/>
      <c r="JH437" s="141"/>
      <c r="JI437" s="141"/>
      <c r="JJ437" s="141"/>
      <c r="JK437" s="141"/>
      <c r="JL437" s="141"/>
      <c r="JM437" s="141"/>
      <c r="JN437" s="141"/>
      <c r="JO437" s="141"/>
      <c r="JP437" s="141"/>
      <c r="JQ437" s="141"/>
      <c r="JR437" s="141"/>
      <c r="JS437" s="141"/>
      <c r="JT437" s="141"/>
      <c r="JU437" s="141"/>
      <c r="JV437" s="141"/>
      <c r="JW437" s="141"/>
      <c r="JX437" s="141"/>
      <c r="JY437" s="141"/>
      <c r="JZ437" s="141"/>
      <c r="KA437" s="141"/>
      <c r="KB437" s="141"/>
      <c r="KC437" s="141"/>
      <c r="KD437" s="141"/>
      <c r="KE437" s="141"/>
      <c r="KF437" s="141"/>
      <c r="KG437" s="141"/>
      <c r="KH437" s="141"/>
      <c r="KI437" s="141"/>
      <c r="KJ437" s="141"/>
      <c r="KK437" s="141"/>
      <c r="KL437" s="141"/>
      <c r="KM437" s="141"/>
      <c r="KN437" s="141"/>
      <c r="KO437" s="141"/>
      <c r="KP437" s="141"/>
      <c r="KQ437" s="141"/>
      <c r="KR437" s="141"/>
      <c r="KS437" s="141"/>
      <c r="KT437" s="141"/>
      <c r="KU437" s="141"/>
      <c r="KV437" s="141"/>
      <c r="KW437" s="141"/>
      <c r="KX437" s="141"/>
      <c r="KY437" s="141"/>
      <c r="KZ437" s="141"/>
      <c r="LA437" s="141"/>
      <c r="LB437" s="141"/>
      <c r="LC437" s="141"/>
      <c r="LD437" s="141"/>
      <c r="LE437" s="141"/>
      <c r="LF437" s="141"/>
      <c r="LG437" s="141"/>
      <c r="LH437" s="141"/>
      <c r="LI437" s="141"/>
      <c r="LJ437" s="141"/>
      <c r="LK437" s="141"/>
      <c r="LL437" s="141"/>
      <c r="LM437" s="141"/>
      <c r="LN437" s="141"/>
      <c r="LO437" s="141"/>
      <c r="LP437" s="141"/>
      <c r="LQ437" s="141"/>
      <c r="LR437" s="141"/>
      <c r="LS437" s="141"/>
      <c r="LT437" s="141"/>
      <c r="LU437" s="141"/>
      <c r="LV437" s="141"/>
      <c r="LW437" s="141"/>
      <c r="LX437" s="141"/>
      <c r="LY437" s="141"/>
      <c r="LZ437" s="141"/>
      <c r="MA437" s="141"/>
      <c r="MB437" s="141"/>
      <c r="MC437" s="141"/>
      <c r="MD437" s="141"/>
      <c r="ME437" s="141"/>
      <c r="MF437" s="141"/>
      <c r="MG437" s="141"/>
      <c r="MH437" s="141"/>
      <c r="MI437" s="141"/>
      <c r="MJ437" s="141"/>
      <c r="MK437" s="141"/>
      <c r="ML437" s="141"/>
      <c r="MM437" s="141"/>
      <c r="MN437" s="141"/>
      <c r="MO437" s="141"/>
      <c r="MP437" s="141"/>
      <c r="MQ437" s="141"/>
      <c r="MR437" s="141"/>
      <c r="MS437" s="141"/>
      <c r="MT437" s="141"/>
      <c r="MU437" s="141"/>
      <c r="MV437" s="141"/>
      <c r="MW437" s="141"/>
      <c r="MX437" s="141"/>
      <c r="MY437" s="141"/>
      <c r="MZ437" s="141"/>
      <c r="NA437" s="141"/>
      <c r="NB437" s="141"/>
      <c r="NC437" s="141"/>
      <c r="ND437" s="141"/>
      <c r="NE437" s="141"/>
      <c r="NF437" s="141"/>
      <c r="NG437" s="141"/>
      <c r="NH437" s="141"/>
      <c r="NI437" s="141"/>
      <c r="NJ437" s="141"/>
      <c r="NK437" s="141"/>
      <c r="NL437" s="141"/>
      <c r="NM437" s="141"/>
      <c r="NN437" s="141"/>
      <c r="NO437" s="141"/>
      <c r="NP437" s="141"/>
      <c r="NQ437" s="141"/>
      <c r="NR437" s="141"/>
      <c r="NS437" s="141"/>
      <c r="NT437" s="141"/>
      <c r="NU437" s="141"/>
      <c r="NV437" s="141"/>
      <c r="NW437" s="141"/>
      <c r="NX437" s="141"/>
      <c r="NY437" s="141"/>
      <c r="NZ437" s="141"/>
      <c r="OA437" s="141"/>
      <c r="OB437" s="141"/>
      <c r="OC437" s="141"/>
      <c r="OD437" s="141"/>
      <c r="OE437" s="141"/>
      <c r="OF437" s="141"/>
      <c r="OG437" s="141"/>
      <c r="OH437" s="141"/>
      <c r="OI437" s="141"/>
      <c r="OJ437" s="141"/>
      <c r="OK437" s="141"/>
      <c r="OL437" s="141"/>
      <c r="OM437" s="141"/>
      <c r="ON437" s="141"/>
      <c r="OO437" s="141"/>
      <c r="OP437" s="141"/>
      <c r="OQ437" s="141"/>
      <c r="OR437" s="141"/>
      <c r="OS437" s="141"/>
      <c r="OT437" s="141"/>
      <c r="OU437" s="141"/>
      <c r="OV437" s="141"/>
      <c r="OW437" s="141"/>
      <c r="OX437" s="141"/>
      <c r="OY437" s="141"/>
      <c r="OZ437" s="141"/>
      <c r="PA437" s="141"/>
      <c r="PB437" s="141"/>
      <c r="PC437" s="141"/>
      <c r="PD437" s="141"/>
      <c r="PE437" s="141"/>
      <c r="PF437" s="141"/>
      <c r="PG437" s="141"/>
      <c r="PH437" s="141"/>
      <c r="PI437" s="141"/>
      <c r="PJ437" s="141"/>
      <c r="PK437" s="141"/>
      <c r="PL437" s="141"/>
      <c r="PM437" s="141"/>
      <c r="PN437" s="141"/>
      <c r="PO437" s="141"/>
      <c r="PP437" s="141"/>
      <c r="PQ437" s="141"/>
      <c r="PR437" s="141"/>
      <c r="PS437" s="141"/>
      <c r="PT437" s="141"/>
      <c r="PU437" s="141"/>
      <c r="PV437" s="141"/>
      <c r="PW437" s="141"/>
      <c r="PX437" s="141"/>
      <c r="PY437" s="141"/>
      <c r="PZ437" s="141"/>
      <c r="QA437" s="141"/>
      <c r="QB437" s="141"/>
      <c r="QC437" s="141"/>
      <c r="QD437" s="141"/>
      <c r="QE437" s="141"/>
      <c r="QF437" s="141"/>
      <c r="QG437" s="141"/>
      <c r="QH437" s="141"/>
      <c r="QI437" s="141"/>
      <c r="QJ437" s="141"/>
      <c r="QK437" s="141"/>
      <c r="QL437" s="141"/>
      <c r="QM437" s="141"/>
      <c r="QN437" s="141"/>
      <c r="QO437" s="141"/>
      <c r="QP437" s="141"/>
      <c r="QQ437" s="141"/>
      <c r="QR437" s="141"/>
      <c r="QS437" s="141"/>
      <c r="QT437" s="141"/>
      <c r="QU437" s="141"/>
      <c r="QV437" s="141"/>
      <c r="QW437" s="141"/>
      <c r="QX437" s="141"/>
      <c r="QY437" s="141"/>
      <c r="QZ437" s="141"/>
      <c r="RA437" s="141"/>
      <c r="RB437" s="141"/>
      <c r="RC437" s="141"/>
      <c r="RD437" s="141"/>
      <c r="RE437" s="141"/>
      <c r="RF437" s="141"/>
      <c r="RG437" s="141"/>
      <c r="RH437" s="141"/>
      <c r="RI437" s="141"/>
      <c r="RJ437" s="141"/>
      <c r="RK437" s="141"/>
      <c r="RL437" s="141"/>
      <c r="RM437" s="141"/>
      <c r="RN437" s="141"/>
      <c r="RO437" s="141"/>
      <c r="RP437" s="141"/>
      <c r="RQ437" s="141"/>
      <c r="RR437" s="141"/>
      <c r="RS437" s="141"/>
      <c r="RT437" s="141"/>
      <c r="RU437" s="141"/>
      <c r="RV437" s="141"/>
      <c r="RW437" s="141"/>
      <c r="RX437" s="141"/>
      <c r="RY437" s="141"/>
      <c r="RZ437" s="141"/>
      <c r="SA437" s="141"/>
      <c r="SB437" s="141"/>
      <c r="SC437" s="141"/>
      <c r="SD437" s="141"/>
      <c r="SE437" s="141"/>
      <c r="SF437" s="141"/>
      <c r="SG437" s="141"/>
      <c r="SH437" s="141"/>
      <c r="SI437" s="141"/>
      <c r="SJ437" s="141"/>
      <c r="SK437" s="141"/>
      <c r="SL437" s="141"/>
      <c r="SM437" s="141"/>
      <c r="SN437" s="141"/>
      <c r="SO437" s="141"/>
      <c r="SP437" s="141"/>
      <c r="SQ437" s="141"/>
      <c r="SR437" s="141"/>
      <c r="SS437" s="141"/>
      <c r="ST437" s="141"/>
      <c r="SU437" s="141"/>
      <c r="SV437" s="141"/>
      <c r="SW437" s="141"/>
      <c r="SX437" s="141"/>
      <c r="SY437" s="141"/>
      <c r="SZ437" s="141"/>
      <c r="TA437" s="141"/>
      <c r="TB437" s="141"/>
      <c r="TC437" s="141"/>
      <c r="TD437" s="141"/>
      <c r="TE437" s="141"/>
      <c r="TF437" s="141"/>
      <c r="TG437" s="141"/>
      <c r="TH437" s="141"/>
      <c r="TI437" s="141"/>
      <c r="TJ437" s="141"/>
      <c r="TK437" s="141"/>
      <c r="TL437" s="141"/>
      <c r="TM437" s="141"/>
      <c r="TN437" s="141"/>
      <c r="TO437" s="141"/>
      <c r="TP437" s="141"/>
      <c r="TQ437" s="141"/>
      <c r="TR437" s="141"/>
      <c r="TS437" s="141"/>
      <c r="TT437" s="141"/>
      <c r="TU437" s="141"/>
      <c r="TV437" s="141"/>
      <c r="TW437" s="141"/>
      <c r="TX437" s="141"/>
      <c r="TY437" s="141"/>
      <c r="TZ437" s="141"/>
      <c r="UA437" s="141"/>
      <c r="UB437" s="141"/>
      <c r="UC437" s="141"/>
      <c r="UD437" s="141"/>
      <c r="UE437" s="141"/>
      <c r="UF437" s="141"/>
      <c r="UG437" s="141"/>
      <c r="UH437" s="141"/>
      <c r="UI437" s="141"/>
      <c r="UJ437" s="141"/>
      <c r="UK437" s="141"/>
      <c r="UL437" s="141"/>
      <c r="UM437" s="141"/>
      <c r="UN437" s="141"/>
      <c r="UO437" s="141"/>
      <c r="UP437" s="141"/>
      <c r="UQ437" s="141"/>
      <c r="UR437" s="141"/>
      <c r="US437" s="141"/>
      <c r="UT437" s="141"/>
      <c r="UU437" s="141"/>
      <c r="UV437" s="141"/>
      <c r="UW437" s="141"/>
      <c r="UX437" s="141"/>
      <c r="UY437" s="141"/>
      <c r="UZ437" s="141"/>
      <c r="VA437" s="141"/>
      <c r="VB437" s="141"/>
      <c r="VC437" s="141"/>
      <c r="VD437" s="141"/>
      <c r="VE437" s="141"/>
      <c r="VF437" s="141"/>
      <c r="VG437" s="141"/>
      <c r="VH437" s="141"/>
      <c r="VI437" s="141"/>
      <c r="VJ437" s="141"/>
      <c r="VK437" s="141"/>
      <c r="VL437" s="141"/>
      <c r="VM437" s="141"/>
      <c r="VN437" s="141"/>
      <c r="VO437" s="141"/>
      <c r="VP437" s="141"/>
      <c r="VQ437" s="141"/>
      <c r="VR437" s="141"/>
      <c r="VS437" s="141"/>
      <c r="VT437" s="141"/>
      <c r="VU437" s="141"/>
      <c r="VV437" s="141"/>
      <c r="VW437" s="141"/>
      <c r="VX437" s="141"/>
      <c r="VY437" s="141"/>
      <c r="VZ437" s="141"/>
      <c r="WA437" s="141"/>
      <c r="WB437" s="141"/>
      <c r="WC437" s="141"/>
      <c r="WD437" s="141"/>
      <c r="WE437" s="141"/>
      <c r="WF437" s="141"/>
      <c r="WG437" s="141"/>
      <c r="WH437" s="141"/>
      <c r="WI437" s="141"/>
      <c r="WJ437" s="141"/>
      <c r="WK437" s="141"/>
      <c r="WL437" s="141"/>
      <c r="WM437" s="141"/>
      <c r="WN437" s="141"/>
      <c r="WO437" s="141"/>
      <c r="WP437" s="141"/>
      <c r="WQ437" s="141"/>
      <c r="WR437" s="141"/>
      <c r="WS437" s="141"/>
      <c r="WT437" s="141"/>
      <c r="WU437" s="141"/>
      <c r="WV437" s="141"/>
      <c r="WW437" s="141"/>
      <c r="WX437" s="141"/>
      <c r="WY437" s="141"/>
      <c r="WZ437" s="141"/>
      <c r="XA437" s="141"/>
      <c r="XB437" s="141"/>
      <c r="XC437" s="141"/>
      <c r="XD437" s="141"/>
      <c r="XE437" s="141"/>
      <c r="XF437" s="141"/>
      <c r="XG437" s="141"/>
      <c r="XH437" s="141"/>
      <c r="XI437" s="141"/>
      <c r="XJ437" s="141"/>
      <c r="XK437" s="141"/>
      <c r="XL437" s="141"/>
      <c r="XM437" s="141"/>
      <c r="XN437" s="141"/>
      <c r="XO437" s="141"/>
      <c r="XP437" s="141"/>
      <c r="XQ437" s="141"/>
      <c r="XR437" s="141"/>
      <c r="XS437" s="141"/>
      <c r="XT437" s="141"/>
      <c r="XU437" s="141"/>
      <c r="XV437" s="141"/>
      <c r="XW437" s="141"/>
      <c r="XX437" s="141"/>
      <c r="XY437" s="141"/>
      <c r="XZ437" s="141"/>
      <c r="YA437" s="141"/>
      <c r="YB437" s="141"/>
      <c r="YC437" s="141"/>
      <c r="YD437" s="141"/>
      <c r="YE437" s="141"/>
      <c r="YF437" s="141"/>
      <c r="YG437" s="141"/>
      <c r="YH437" s="141"/>
      <c r="YI437" s="141"/>
      <c r="YJ437" s="141"/>
      <c r="YK437" s="141"/>
      <c r="YL437" s="141"/>
      <c r="YM437" s="141"/>
      <c r="YN437" s="141"/>
      <c r="YO437" s="141"/>
      <c r="YP437" s="141"/>
      <c r="YQ437" s="141"/>
      <c r="YR437" s="141"/>
      <c r="YS437" s="141"/>
      <c r="YT437" s="141"/>
      <c r="YU437" s="141"/>
      <c r="YV437" s="141"/>
      <c r="YW437" s="141"/>
      <c r="YX437" s="141"/>
      <c r="YY437" s="141"/>
      <c r="YZ437" s="141"/>
      <c r="ZA437" s="141"/>
      <c r="ZB437" s="141"/>
      <c r="ZC437" s="141"/>
      <c r="ZD437" s="141"/>
      <c r="ZE437" s="141"/>
      <c r="ZF437" s="141"/>
      <c r="ZG437" s="141"/>
      <c r="ZH437" s="141"/>
      <c r="ZI437" s="141"/>
      <c r="ZJ437" s="141"/>
      <c r="ZK437" s="141"/>
      <c r="ZL437" s="141"/>
      <c r="ZM437" s="141"/>
      <c r="ZN437" s="141"/>
      <c r="ZO437" s="141"/>
      <c r="ZP437" s="141"/>
      <c r="ZQ437" s="141"/>
      <c r="ZR437" s="141"/>
      <c r="ZS437" s="141"/>
      <c r="ZT437" s="141"/>
      <c r="ZU437" s="141"/>
      <c r="ZV437" s="141"/>
      <c r="ZW437" s="141"/>
      <c r="ZX437" s="141"/>
      <c r="ZY437" s="141"/>
      <c r="ZZ437" s="141"/>
      <c r="AAA437" s="141"/>
      <c r="AAB437" s="141"/>
      <c r="AAC437" s="141"/>
      <c r="AAD437" s="141"/>
      <c r="AAE437" s="141"/>
      <c r="AAF437" s="141"/>
      <c r="AAG437" s="141"/>
      <c r="AAH437" s="141"/>
      <c r="AAI437" s="141"/>
      <c r="AAJ437" s="141"/>
      <c r="AAK437" s="141"/>
      <c r="AAL437" s="141"/>
      <c r="AAM437" s="141"/>
      <c r="AAN437" s="141"/>
      <c r="AAO437" s="141"/>
      <c r="AAP437" s="141"/>
      <c r="AAQ437" s="141"/>
      <c r="AAR437" s="141"/>
      <c r="AAS437" s="141"/>
      <c r="AAT437" s="141"/>
      <c r="AAU437" s="141"/>
      <c r="AAV437" s="141"/>
      <c r="AAW437" s="141"/>
      <c r="AAX437" s="141"/>
      <c r="AAY437" s="141"/>
      <c r="AAZ437" s="141"/>
      <c r="ABA437" s="141"/>
      <c r="ABB437" s="141"/>
      <c r="ABC437" s="141"/>
      <c r="ABD437" s="141"/>
      <c r="ABE437" s="141"/>
      <c r="ABF437" s="141"/>
      <c r="ABG437" s="141"/>
      <c r="ABH437" s="141"/>
      <c r="ABI437" s="141"/>
      <c r="ABJ437" s="141"/>
      <c r="ABK437" s="141"/>
      <c r="ABL437" s="141"/>
      <c r="ABM437" s="141"/>
      <c r="ABN437" s="141"/>
      <c r="ABO437" s="141"/>
      <c r="ABP437" s="141"/>
      <c r="ABQ437" s="141"/>
      <c r="ABR437" s="141"/>
      <c r="ABS437" s="141"/>
      <c r="ABT437" s="141"/>
      <c r="ABU437" s="141"/>
      <c r="ABV437" s="141"/>
      <c r="ABW437" s="141"/>
      <c r="ABX437" s="141"/>
      <c r="ABY437" s="141"/>
      <c r="ABZ437" s="141"/>
      <c r="ACA437" s="141"/>
      <c r="ACB437" s="141"/>
      <c r="ACC437" s="141"/>
      <c r="ACD437" s="141"/>
      <c r="ACE437" s="141"/>
      <c r="ACF437" s="141"/>
      <c r="ACG437" s="141"/>
      <c r="ACH437" s="141"/>
      <c r="ACI437" s="141"/>
      <c r="ACJ437" s="141"/>
      <c r="ACK437" s="141"/>
      <c r="ACL437" s="141"/>
      <c r="ACM437" s="141"/>
      <c r="ACN437" s="141"/>
      <c r="ACO437" s="141"/>
      <c r="ACP437" s="141"/>
      <c r="ACQ437" s="141"/>
      <c r="ACR437" s="141"/>
      <c r="ACS437" s="141"/>
      <c r="ACT437" s="141"/>
      <c r="ACU437" s="141"/>
      <c r="ACV437" s="141"/>
      <c r="ACW437" s="141"/>
      <c r="ACX437" s="141"/>
      <c r="ACY437" s="141"/>
      <c r="ACZ437" s="141"/>
      <c r="ADA437" s="141"/>
      <c r="ADB437" s="141"/>
      <c r="ADC437" s="141"/>
      <c r="ADD437" s="141"/>
      <c r="ADE437" s="141"/>
      <c r="ADF437" s="141"/>
      <c r="ADG437" s="141"/>
      <c r="ADH437" s="141"/>
      <c r="ADI437" s="141"/>
      <c r="ADJ437" s="141"/>
      <c r="ADK437" s="141"/>
      <c r="ADL437" s="141"/>
      <c r="ADM437" s="141"/>
      <c r="ADN437" s="141"/>
      <c r="ADO437" s="141"/>
      <c r="ADP437" s="141"/>
      <c r="ADQ437" s="141"/>
      <c r="ADR437" s="141"/>
      <c r="ADS437" s="141"/>
      <c r="ADT437" s="141"/>
      <c r="ADU437" s="141"/>
      <c r="ADV437" s="141"/>
      <c r="ADW437" s="141"/>
      <c r="ADX437" s="141"/>
      <c r="ADY437" s="141"/>
      <c r="ADZ437" s="141"/>
      <c r="AEA437" s="141"/>
      <c r="AEB437" s="141"/>
      <c r="AEC437" s="141"/>
      <c r="AED437" s="141"/>
      <c r="AEE437" s="141"/>
      <c r="AEF437" s="141"/>
      <c r="AEG437" s="141"/>
      <c r="AEH437" s="141"/>
      <c r="AEI437" s="141"/>
      <c r="AEJ437" s="141"/>
      <c r="AEK437" s="141"/>
      <c r="AEL437" s="141"/>
      <c r="AEM437" s="141"/>
      <c r="AEN437" s="141"/>
      <c r="AEO437" s="141"/>
      <c r="AEP437" s="141"/>
      <c r="AEQ437" s="141"/>
      <c r="AER437" s="141"/>
      <c r="AES437" s="141"/>
      <c r="AET437" s="141"/>
      <c r="AEU437" s="141"/>
      <c r="AEV437" s="141"/>
      <c r="AEW437" s="141"/>
      <c r="AEX437" s="141"/>
      <c r="AEY437" s="141"/>
      <c r="AEZ437" s="141"/>
      <c r="AFA437" s="141"/>
      <c r="AFB437" s="141"/>
      <c r="AFC437" s="141"/>
      <c r="AFD437" s="141"/>
      <c r="AFE437" s="141"/>
      <c r="AFF437" s="141"/>
      <c r="AFG437" s="141"/>
      <c r="AFH437" s="141"/>
      <c r="AFI437" s="141"/>
      <c r="AFJ437" s="141"/>
      <c r="AFK437" s="141"/>
      <c r="AFL437" s="141"/>
      <c r="AFM437" s="141"/>
      <c r="AFN437" s="141"/>
      <c r="AFO437" s="141"/>
      <c r="AFP437" s="141"/>
      <c r="AFQ437" s="141"/>
      <c r="AFR437" s="141"/>
      <c r="AFS437" s="141"/>
      <c r="AFT437" s="141"/>
      <c r="AFU437" s="141"/>
      <c r="AFV437" s="141"/>
      <c r="AFW437" s="141"/>
      <c r="AFX437" s="141"/>
      <c r="AFY437" s="141"/>
      <c r="AFZ437" s="141"/>
      <c r="AGA437" s="141"/>
      <c r="AGB437" s="141"/>
      <c r="AGC437" s="141"/>
      <c r="AGD437" s="141"/>
      <c r="AGE437" s="141"/>
      <c r="AGF437" s="141"/>
      <c r="AGG437" s="141"/>
      <c r="AGH437" s="141"/>
      <c r="AGI437" s="141"/>
      <c r="AGJ437" s="141"/>
      <c r="AGK437" s="141"/>
      <c r="AGL437" s="141"/>
      <c r="AGM437" s="141"/>
      <c r="AGN437" s="141"/>
      <c r="AGO437" s="141"/>
      <c r="AGP437" s="141"/>
      <c r="AGQ437" s="141"/>
      <c r="AGR437" s="141"/>
      <c r="AGS437" s="141"/>
      <c r="AGT437" s="141"/>
      <c r="AGU437" s="141"/>
      <c r="AGV437" s="141"/>
      <c r="AGW437" s="141"/>
      <c r="AGX437" s="141"/>
      <c r="AGY437" s="141"/>
      <c r="AGZ437" s="141"/>
      <c r="AHA437" s="141"/>
      <c r="AHB437" s="141"/>
      <c r="AHC437" s="141"/>
      <c r="AHD437" s="141"/>
      <c r="AHE437" s="141"/>
      <c r="AHF437" s="141"/>
      <c r="AHG437" s="141"/>
      <c r="AHH437" s="141"/>
      <c r="AHI437" s="141"/>
      <c r="AHJ437" s="141"/>
      <c r="AHK437" s="141"/>
      <c r="AHL437" s="141"/>
      <c r="AHM437" s="141"/>
      <c r="AHN437" s="141"/>
      <c r="AHO437" s="141"/>
      <c r="AHP437" s="141"/>
      <c r="AHQ437" s="141"/>
      <c r="AHR437" s="141"/>
      <c r="AHS437" s="141"/>
      <c r="AHT437" s="141"/>
      <c r="AHU437" s="141"/>
      <c r="AHV437" s="141"/>
      <c r="AHW437" s="141"/>
      <c r="AHX437" s="141"/>
      <c r="AHY437" s="141"/>
      <c r="AHZ437" s="141"/>
      <c r="AIA437" s="141"/>
      <c r="AIB437" s="141"/>
      <c r="AIC437" s="141"/>
      <c r="AID437" s="141"/>
      <c r="AIE437" s="141"/>
      <c r="AIF437" s="141"/>
      <c r="AIG437" s="141"/>
      <c r="AIH437" s="141"/>
      <c r="AII437" s="141"/>
      <c r="AIJ437" s="141"/>
      <c r="AIK437" s="141"/>
      <c r="AIL437" s="141"/>
      <c r="AIM437" s="141"/>
      <c r="AIN437" s="141"/>
      <c r="AIO437" s="141"/>
      <c r="AIP437" s="141"/>
      <c r="AIQ437" s="141"/>
      <c r="AIR437" s="141"/>
      <c r="AIS437" s="141"/>
      <c r="AIT437" s="141"/>
      <c r="AIU437" s="141"/>
      <c r="AIV437" s="141"/>
      <c r="AIW437" s="141"/>
      <c r="AIX437" s="141"/>
      <c r="AIY437" s="141"/>
      <c r="AIZ437" s="141"/>
      <c r="AJA437" s="141"/>
      <c r="AJB437" s="141"/>
      <c r="AJC437" s="141"/>
      <c r="AJD437" s="141"/>
      <c r="AJE437" s="141"/>
      <c r="AJF437" s="141"/>
      <c r="AJG437" s="141"/>
      <c r="AJH437" s="141"/>
      <c r="AJI437" s="141"/>
      <c r="AJJ437" s="141"/>
      <c r="AJK437" s="141"/>
      <c r="AJL437" s="141"/>
      <c r="AJM437" s="141"/>
      <c r="AJN437" s="141"/>
      <c r="AJO437" s="141"/>
      <c r="AJP437" s="141"/>
      <c r="AJQ437" s="141"/>
      <c r="AJR437" s="141"/>
      <c r="AJS437" s="141"/>
      <c r="AJT437" s="141"/>
      <c r="AJU437" s="141"/>
      <c r="AJV437" s="141"/>
      <c r="AJW437" s="141"/>
      <c r="AJX437" s="141"/>
      <c r="AJY437" s="141"/>
      <c r="AJZ437" s="141"/>
      <c r="AKA437" s="141"/>
      <c r="AKB437" s="141"/>
      <c r="AKC437" s="141"/>
      <c r="AKD437" s="141"/>
      <c r="AKE437" s="141"/>
      <c r="AKF437" s="141"/>
      <c r="AKG437" s="141"/>
      <c r="AKH437" s="141"/>
      <c r="AKI437" s="141"/>
      <c r="AKJ437" s="141"/>
      <c r="AKK437" s="141"/>
      <c r="AKL437" s="141"/>
      <c r="AKM437" s="141"/>
      <c r="AKN437" s="141"/>
      <c r="AKO437" s="141"/>
      <c r="AKP437" s="141"/>
      <c r="AKQ437" s="141"/>
      <c r="AKR437" s="141"/>
      <c r="AKS437" s="141"/>
      <c r="AKT437" s="141"/>
      <c r="AKU437" s="141"/>
      <c r="AKV437" s="141"/>
      <c r="AKW437" s="141"/>
      <c r="AKX437" s="141"/>
      <c r="AKY437" s="141"/>
      <c r="AKZ437" s="141"/>
      <c r="ALA437" s="141"/>
      <c r="ALB437" s="141"/>
      <c r="ALC437" s="141"/>
      <c r="ALD437" s="141"/>
      <c r="ALE437" s="141"/>
      <c r="ALF437" s="141"/>
      <c r="ALG437" s="141"/>
      <c r="ALH437" s="141"/>
      <c r="ALI437" s="141"/>
      <c r="ALJ437" s="141"/>
      <c r="ALK437" s="141"/>
      <c r="ALL437" s="141"/>
      <c r="ALM437" s="141"/>
      <c r="ALN437" s="141"/>
      <c r="ALO437" s="141"/>
      <c r="ALP437" s="141"/>
      <c r="ALQ437" s="141"/>
      <c r="ALR437" s="141"/>
      <c r="ALS437" s="141"/>
      <c r="ALT437" s="141"/>
      <c r="ALU437" s="141"/>
      <c r="ALV437" s="141"/>
      <c r="ALW437" s="141"/>
      <c r="ALX437" s="141"/>
      <c r="ALY437" s="141"/>
      <c r="ALZ437" s="141"/>
      <c r="AMA437" s="141"/>
      <c r="AMB437" s="141"/>
      <c r="AMC437" s="141"/>
      <c r="AMD437" s="141"/>
      <c r="AME437" s="141"/>
      <c r="AMF437" s="141"/>
      <c r="AMG437" s="141"/>
      <c r="AMH437" s="141"/>
      <c r="AMI437" s="141"/>
      <c r="AMJ437" s="141"/>
      <c r="AMK437" s="141"/>
      <c r="AML437" s="141"/>
      <c r="AMM437" s="141"/>
      <c r="AMN437" s="141"/>
      <c r="AMO437" s="141"/>
      <c r="AMP437" s="141"/>
      <c r="AMQ437" s="141"/>
      <c r="AMR437" s="141"/>
      <c r="AMS437" s="141"/>
      <c r="AMT437" s="141"/>
      <c r="AMU437" s="141"/>
      <c r="AMV437" s="141"/>
      <c r="AMW437" s="141"/>
      <c r="AMX437" s="141"/>
      <c r="AMY437" s="141"/>
      <c r="AMZ437" s="141"/>
      <c r="ANA437" s="141"/>
      <c r="ANB437" s="141"/>
      <c r="ANC437" s="141"/>
      <c r="AND437" s="141"/>
      <c r="ANE437" s="141"/>
      <c r="ANF437" s="141"/>
      <c r="ANG437" s="141"/>
      <c r="ANH437" s="141"/>
      <c r="ANI437" s="141"/>
      <c r="ANJ437" s="141"/>
      <c r="ANK437" s="141"/>
      <c r="ANL437" s="141"/>
      <c r="ANM437" s="141"/>
      <c r="ANN437" s="141"/>
      <c r="ANO437" s="141"/>
      <c r="ANP437" s="141"/>
      <c r="ANQ437" s="141"/>
      <c r="ANR437" s="141"/>
      <c r="ANS437" s="141"/>
      <c r="ANT437" s="141"/>
      <c r="ANU437" s="141"/>
      <c r="ANV437" s="141"/>
      <c r="ANW437" s="141"/>
      <c r="ANX437" s="141"/>
      <c r="ANY437" s="141"/>
      <c r="ANZ437" s="141"/>
      <c r="AOA437" s="141"/>
      <c r="AOB437" s="141"/>
      <c r="AOC437" s="141"/>
      <c r="AOD437" s="141"/>
      <c r="AOE437" s="141"/>
      <c r="AOF437" s="141"/>
      <c r="AOG437" s="141"/>
      <c r="AOH437" s="141"/>
      <c r="AOI437" s="141"/>
      <c r="AOJ437" s="141"/>
      <c r="AOK437" s="141"/>
      <c r="AOL437" s="141"/>
      <c r="AOM437" s="141"/>
      <c r="AON437" s="141"/>
      <c r="AOO437" s="141"/>
      <c r="AOP437" s="141"/>
      <c r="AOQ437" s="141"/>
      <c r="AOR437" s="141"/>
      <c r="AOS437" s="141"/>
      <c r="AOT437" s="141"/>
      <c r="AOU437" s="141"/>
      <c r="AOV437" s="141"/>
      <c r="AOW437" s="141"/>
      <c r="AOX437" s="141"/>
      <c r="AOY437" s="141"/>
      <c r="AOZ437" s="141"/>
      <c r="APA437" s="141"/>
      <c r="APB437" s="141"/>
      <c r="APC437" s="141"/>
      <c r="APD437" s="141"/>
      <c r="APE437" s="141"/>
      <c r="APF437" s="141"/>
      <c r="APG437" s="141"/>
      <c r="APH437" s="141"/>
      <c r="API437" s="141"/>
      <c r="APJ437" s="141"/>
      <c r="APK437" s="141"/>
      <c r="APL437" s="141"/>
      <c r="APM437" s="141"/>
      <c r="APN437" s="141"/>
      <c r="APO437" s="141"/>
      <c r="APP437" s="141"/>
      <c r="APQ437" s="141"/>
      <c r="APR437" s="141"/>
      <c r="APS437" s="141"/>
      <c r="APT437" s="141"/>
      <c r="APU437" s="141"/>
      <c r="APV437" s="141"/>
      <c r="APW437" s="141"/>
      <c r="APX437" s="141"/>
      <c r="APY437" s="141"/>
      <c r="APZ437" s="141"/>
      <c r="AQA437" s="141"/>
      <c r="AQB437" s="141"/>
      <c r="AQC437" s="141"/>
      <c r="AQD437" s="141"/>
      <c r="AQE437" s="141"/>
      <c r="AQF437" s="141"/>
      <c r="AQG437" s="141"/>
      <c r="AQH437" s="141"/>
      <c r="AQI437" s="141"/>
      <c r="AQJ437" s="141"/>
      <c r="AQK437" s="141"/>
      <c r="AQL437" s="141"/>
      <c r="AQM437" s="141"/>
      <c r="AQN437" s="141"/>
      <c r="AQO437" s="141"/>
      <c r="AQP437" s="141"/>
      <c r="AQQ437" s="141"/>
      <c r="AQR437" s="141"/>
      <c r="AQS437" s="141"/>
      <c r="AQT437" s="141"/>
      <c r="AQU437" s="141"/>
      <c r="AQV437" s="141"/>
      <c r="AQW437" s="141"/>
      <c r="AQX437" s="141"/>
      <c r="AQY437" s="141"/>
      <c r="AQZ437" s="141"/>
      <c r="ARA437" s="141"/>
      <c r="ARB437" s="141"/>
      <c r="ARC437" s="141"/>
      <c r="ARD437" s="141"/>
      <c r="ARE437" s="141"/>
      <c r="ARF437" s="141"/>
      <c r="ARG437" s="141"/>
      <c r="ARH437" s="141"/>
      <c r="ARI437" s="141"/>
      <c r="ARJ437" s="141"/>
      <c r="ARK437" s="141"/>
      <c r="ARL437" s="141"/>
      <c r="ARM437" s="141"/>
      <c r="ARN437" s="141"/>
      <c r="ARO437" s="141"/>
      <c r="ARP437" s="141"/>
      <c r="ARQ437" s="141"/>
      <c r="ARR437" s="141"/>
      <c r="ARS437" s="141"/>
      <c r="ART437" s="141"/>
      <c r="ARU437" s="141"/>
      <c r="ARV437" s="141"/>
      <c r="ARW437" s="141"/>
      <c r="ARX437" s="141"/>
      <c r="ARY437" s="141"/>
      <c r="ARZ437" s="141"/>
      <c r="ASA437" s="141"/>
      <c r="ASB437" s="141"/>
      <c r="ASC437" s="141"/>
      <c r="ASD437" s="141"/>
      <c r="ASE437" s="141"/>
      <c r="ASF437" s="141"/>
      <c r="ASG437" s="141"/>
      <c r="ASH437" s="141"/>
      <c r="ASI437" s="141"/>
      <c r="ASJ437" s="141"/>
      <c r="ASK437" s="141"/>
      <c r="ASL437" s="141"/>
      <c r="ASM437" s="141"/>
      <c r="ASN437" s="141"/>
      <c r="ASO437" s="141"/>
      <c r="ASP437" s="141"/>
      <c r="ASQ437" s="141"/>
      <c r="ASR437" s="141"/>
      <c r="ASS437" s="141"/>
      <c r="AST437" s="141"/>
      <c r="ASU437" s="141"/>
      <c r="ASV437" s="141"/>
      <c r="ASW437" s="141"/>
      <c r="ASX437" s="141"/>
      <c r="ASY437" s="141"/>
      <c r="ASZ437" s="141"/>
      <c r="ATA437" s="141"/>
      <c r="ATB437" s="141"/>
      <c r="ATC437" s="141"/>
      <c r="ATD437" s="141"/>
      <c r="ATE437" s="141"/>
      <c r="ATF437" s="141"/>
      <c r="ATG437" s="141"/>
      <c r="ATH437" s="141"/>
      <c r="ATI437" s="141"/>
      <c r="ATJ437" s="141"/>
      <c r="ATK437" s="141"/>
      <c r="ATL437" s="141"/>
      <c r="ATM437" s="141"/>
      <c r="ATN437" s="141"/>
      <c r="ATO437" s="141"/>
      <c r="ATP437" s="141"/>
      <c r="ATQ437" s="141"/>
      <c r="ATR437" s="141"/>
      <c r="ATS437" s="141"/>
      <c r="ATT437" s="141"/>
      <c r="ATU437" s="141"/>
      <c r="ATV437" s="141"/>
      <c r="ATW437" s="141"/>
      <c r="ATX437" s="141"/>
      <c r="ATY437" s="141"/>
      <c r="ATZ437" s="141"/>
      <c r="AUA437" s="141"/>
      <c r="AUB437" s="141"/>
      <c r="AUC437" s="141"/>
      <c r="AUD437" s="141"/>
      <c r="AUE437" s="141"/>
      <c r="AUF437" s="141"/>
      <c r="AUG437" s="141"/>
      <c r="AUH437" s="141"/>
      <c r="AUI437" s="141"/>
      <c r="AUJ437" s="141"/>
      <c r="AUK437" s="141"/>
      <c r="AUL437" s="141"/>
      <c r="AUM437" s="141"/>
      <c r="AUN437" s="141"/>
      <c r="AUO437" s="141"/>
      <c r="AUP437" s="141"/>
      <c r="AUQ437" s="141"/>
      <c r="AUR437" s="141"/>
      <c r="AUS437" s="141"/>
      <c r="AUT437" s="141"/>
      <c r="AUU437" s="141"/>
      <c r="AUV437" s="141"/>
      <c r="AUW437" s="141"/>
      <c r="AUX437" s="141"/>
      <c r="AUY437" s="141"/>
      <c r="AUZ437" s="141"/>
      <c r="AVA437" s="141"/>
      <c r="AVB437" s="141"/>
      <c r="AVC437" s="141"/>
      <c r="AVD437" s="141"/>
      <c r="AVE437" s="141"/>
      <c r="AVF437" s="141"/>
      <c r="AVG437" s="141"/>
      <c r="AVH437" s="141"/>
      <c r="AVI437" s="141"/>
      <c r="AVJ437" s="141"/>
      <c r="AVK437" s="141"/>
      <c r="AVL437" s="141"/>
      <c r="AVM437" s="141"/>
      <c r="AVN437" s="141"/>
      <c r="AVO437" s="141"/>
      <c r="AVP437" s="141"/>
      <c r="AVQ437" s="141"/>
      <c r="AVR437" s="141"/>
      <c r="AVS437" s="141"/>
      <c r="AVT437" s="141"/>
      <c r="AVU437" s="141"/>
      <c r="AVV437" s="141"/>
      <c r="AVW437" s="141"/>
      <c r="AVX437" s="141"/>
      <c r="AVY437" s="141"/>
      <c r="AVZ437" s="141"/>
      <c r="AWA437" s="141"/>
      <c r="AWB437" s="141"/>
      <c r="AWC437" s="141"/>
      <c r="AWD437" s="141"/>
      <c r="AWE437" s="141"/>
      <c r="AWF437" s="141"/>
      <c r="AWG437" s="141"/>
      <c r="AWH437" s="141"/>
      <c r="AWI437" s="141"/>
      <c r="AWJ437" s="141"/>
      <c r="AWK437" s="141"/>
      <c r="AWL437" s="141"/>
      <c r="AWM437" s="141"/>
      <c r="AWN437" s="141"/>
      <c r="AWO437" s="141"/>
      <c r="AWP437" s="141"/>
      <c r="AWQ437" s="141"/>
      <c r="AWR437" s="141"/>
      <c r="AWS437" s="141"/>
      <c r="AWT437" s="141"/>
      <c r="AWU437" s="141"/>
      <c r="AWV437" s="141"/>
      <c r="AWW437" s="141"/>
      <c r="AWX437" s="141"/>
      <c r="AWY437" s="141"/>
      <c r="AWZ437" s="141"/>
      <c r="AXA437" s="141"/>
      <c r="AXB437" s="141"/>
      <c r="AXC437" s="141"/>
      <c r="AXD437" s="141"/>
      <c r="AXE437" s="141"/>
      <c r="AXF437" s="141"/>
      <c r="AXG437" s="141"/>
      <c r="AXH437" s="141"/>
      <c r="AXI437" s="141"/>
      <c r="AXJ437" s="141"/>
      <c r="AXK437" s="141"/>
      <c r="AXL437" s="141"/>
      <c r="AXM437" s="141"/>
      <c r="AXN437" s="141"/>
      <c r="AXO437" s="141"/>
      <c r="AXP437" s="141"/>
      <c r="AXQ437" s="141"/>
      <c r="AXR437" s="141"/>
      <c r="AXS437" s="141"/>
      <c r="AXT437" s="141"/>
      <c r="AXU437" s="141"/>
      <c r="AXV437" s="141"/>
      <c r="AXW437" s="141"/>
      <c r="AXX437" s="141"/>
      <c r="AXY437" s="141"/>
      <c r="AXZ437" s="141"/>
      <c r="AYA437" s="141"/>
      <c r="AYB437" s="141"/>
      <c r="AYC437" s="141"/>
      <c r="AYD437" s="141"/>
      <c r="AYE437" s="141"/>
      <c r="AYF437" s="141"/>
      <c r="AYG437" s="141"/>
      <c r="AYH437" s="141"/>
      <c r="AYI437" s="141"/>
      <c r="AYJ437" s="141"/>
      <c r="AYK437" s="141"/>
      <c r="AYL437" s="141"/>
      <c r="AYM437" s="141"/>
      <c r="AYN437" s="141"/>
      <c r="AYO437" s="141"/>
      <c r="AYP437" s="141"/>
      <c r="AYQ437" s="141"/>
      <c r="AYR437" s="141"/>
      <c r="AYS437" s="141"/>
      <c r="AYT437" s="141"/>
      <c r="AYU437" s="141"/>
      <c r="AYV437" s="141"/>
      <c r="AYW437" s="141"/>
      <c r="AYX437" s="141"/>
      <c r="AYY437" s="141"/>
      <c r="AYZ437" s="141"/>
      <c r="AZA437" s="141"/>
      <c r="AZB437" s="141"/>
      <c r="AZC437" s="141"/>
      <c r="AZD437" s="141"/>
      <c r="AZE437" s="141"/>
      <c r="AZF437" s="141"/>
      <c r="AZG437" s="141"/>
      <c r="AZH437" s="141"/>
      <c r="AZI437" s="141"/>
      <c r="AZJ437" s="141"/>
      <c r="AZK437" s="141"/>
      <c r="AZL437" s="141"/>
      <c r="AZM437" s="141"/>
      <c r="AZN437" s="141"/>
      <c r="AZO437" s="141"/>
      <c r="AZP437" s="141"/>
      <c r="AZQ437" s="141"/>
      <c r="AZR437" s="141"/>
      <c r="AZS437" s="141"/>
      <c r="AZT437" s="141"/>
      <c r="AZU437" s="141"/>
      <c r="AZV437" s="141"/>
      <c r="AZW437" s="141"/>
      <c r="AZX437" s="141"/>
      <c r="AZY437" s="141"/>
      <c r="AZZ437" s="141"/>
      <c r="BAA437" s="141"/>
      <c r="BAB437" s="141"/>
      <c r="BAC437" s="141"/>
      <c r="BAD437" s="141"/>
      <c r="BAE437" s="141"/>
      <c r="BAF437" s="141"/>
      <c r="BAG437" s="141"/>
      <c r="BAH437" s="141"/>
      <c r="BAI437" s="141"/>
      <c r="BAJ437" s="141"/>
      <c r="BAK437" s="141"/>
      <c r="BAL437" s="141"/>
      <c r="BAM437" s="141"/>
      <c r="BAN437" s="141"/>
      <c r="BAO437" s="141"/>
      <c r="BAP437" s="141"/>
      <c r="BAQ437" s="141"/>
      <c r="BAR437" s="141"/>
      <c r="BAS437" s="141"/>
      <c r="BAT437" s="141"/>
      <c r="BAU437" s="141"/>
      <c r="BAV437" s="141"/>
      <c r="BAW437" s="141"/>
      <c r="BAX437" s="141"/>
      <c r="BAY437" s="141"/>
      <c r="BAZ437" s="141"/>
      <c r="BBA437" s="141"/>
      <c r="BBB437" s="141"/>
      <c r="BBC437" s="141"/>
      <c r="BBD437" s="141"/>
      <c r="BBE437" s="141"/>
      <c r="BBF437" s="141"/>
      <c r="BBG437" s="141"/>
      <c r="BBH437" s="141"/>
      <c r="BBI437" s="141"/>
      <c r="BBJ437" s="141"/>
      <c r="BBK437" s="141"/>
      <c r="BBL437" s="141"/>
      <c r="BBM437" s="141"/>
      <c r="BBN437" s="141"/>
      <c r="BBO437" s="141"/>
      <c r="BBP437" s="141"/>
      <c r="BBQ437" s="141"/>
      <c r="BBR437" s="141"/>
      <c r="BBS437" s="141"/>
      <c r="BBT437" s="141"/>
      <c r="BBU437" s="141"/>
      <c r="BBV437" s="141"/>
      <c r="BBW437" s="141"/>
      <c r="BBX437" s="141"/>
      <c r="BBY437" s="141"/>
      <c r="BBZ437" s="141"/>
      <c r="BCA437" s="141"/>
      <c r="BCB437" s="141"/>
      <c r="BCC437" s="141"/>
      <c r="BCD437" s="141"/>
      <c r="BCE437" s="141"/>
      <c r="BCF437" s="141"/>
      <c r="BCG437" s="141"/>
      <c r="BCH437" s="141"/>
      <c r="BCI437" s="141"/>
      <c r="BCJ437" s="141"/>
      <c r="BCK437" s="141"/>
      <c r="BCL437" s="141"/>
      <c r="BCM437" s="141"/>
      <c r="BCN437" s="141"/>
      <c r="BCO437" s="141"/>
      <c r="BCP437" s="141"/>
      <c r="BCQ437" s="141"/>
      <c r="BCR437" s="141"/>
      <c r="BCS437" s="141"/>
      <c r="BCT437" s="141"/>
      <c r="BCU437" s="141"/>
      <c r="BCV437" s="141"/>
      <c r="BCW437" s="141"/>
      <c r="BCX437" s="141"/>
      <c r="BCY437" s="141"/>
      <c r="BCZ437" s="141"/>
      <c r="BDA437" s="141"/>
      <c r="BDB437" s="141"/>
      <c r="BDC437" s="141"/>
      <c r="BDD437" s="141"/>
      <c r="BDE437" s="141"/>
      <c r="BDF437" s="141"/>
      <c r="BDG437" s="141"/>
      <c r="BDH437" s="141"/>
      <c r="BDI437" s="141"/>
      <c r="BDJ437" s="141"/>
      <c r="BDK437" s="141"/>
      <c r="BDL437" s="141"/>
      <c r="BDM437" s="141"/>
      <c r="BDN437" s="141"/>
      <c r="BDO437" s="141"/>
      <c r="BDP437" s="141"/>
      <c r="BDQ437" s="141"/>
      <c r="BDR437" s="141"/>
      <c r="BDS437" s="141"/>
      <c r="BDT437" s="141"/>
      <c r="BDU437" s="141"/>
      <c r="BDV437" s="141"/>
      <c r="BDW437" s="141"/>
      <c r="BDX437" s="141"/>
      <c r="BDY437" s="141"/>
      <c r="BDZ437" s="141"/>
      <c r="BEA437" s="141"/>
      <c r="BEB437" s="141"/>
      <c r="BEC437" s="141"/>
      <c r="BED437" s="141"/>
      <c r="BEE437" s="141"/>
      <c r="BEF437" s="141"/>
      <c r="BEG437" s="141"/>
      <c r="BEH437" s="141"/>
      <c r="BEI437" s="141"/>
      <c r="BEJ437" s="141"/>
      <c r="BEK437" s="141"/>
      <c r="BEL437" s="141"/>
      <c r="BEM437" s="141"/>
      <c r="BEN437" s="141"/>
      <c r="BEO437" s="141"/>
      <c r="BEP437" s="141"/>
      <c r="BEQ437" s="141"/>
      <c r="BER437" s="141"/>
      <c r="BES437" s="141"/>
      <c r="BET437" s="141"/>
      <c r="BEU437" s="141"/>
      <c r="BEV437" s="141"/>
      <c r="BEW437" s="141"/>
      <c r="BEX437" s="141"/>
      <c r="BEY437" s="141"/>
      <c r="BEZ437" s="141"/>
      <c r="BFA437" s="141"/>
      <c r="BFB437" s="141"/>
      <c r="BFC437" s="141"/>
      <c r="BFD437" s="141"/>
      <c r="BFE437" s="141"/>
      <c r="BFF437" s="141"/>
      <c r="BFG437" s="141"/>
      <c r="BFH437" s="141"/>
      <c r="BFI437" s="141"/>
      <c r="BFJ437" s="141"/>
      <c r="BFK437" s="141"/>
      <c r="BFL437" s="141"/>
      <c r="BFM437" s="141"/>
      <c r="BFN437" s="141"/>
      <c r="BFO437" s="141"/>
      <c r="BFP437" s="141"/>
      <c r="BFQ437" s="141"/>
      <c r="BFR437" s="141"/>
      <c r="BFS437" s="141"/>
      <c r="BFT437" s="141"/>
      <c r="BFU437" s="141"/>
      <c r="BFV437" s="141"/>
      <c r="BFW437" s="141"/>
      <c r="BFX437" s="141"/>
      <c r="BFY437" s="141"/>
      <c r="BFZ437" s="141"/>
      <c r="BGA437" s="141"/>
      <c r="BGB437" s="141"/>
      <c r="BGC437" s="141"/>
      <c r="BGD437" s="141"/>
      <c r="BGE437" s="141"/>
      <c r="BGF437" s="141"/>
      <c r="BGG437" s="141"/>
      <c r="BGH437" s="141"/>
      <c r="BGI437" s="141"/>
      <c r="BGJ437" s="141"/>
      <c r="BGK437" s="141"/>
      <c r="BGL437" s="141"/>
      <c r="BGM437" s="141"/>
      <c r="BGN437" s="141"/>
      <c r="BGO437" s="141"/>
      <c r="BGP437" s="141"/>
      <c r="BGQ437" s="141"/>
      <c r="BGR437" s="141"/>
      <c r="BGS437" s="141"/>
      <c r="BGT437" s="141"/>
      <c r="BGU437" s="141"/>
      <c r="BGV437" s="141"/>
      <c r="BGW437" s="141"/>
      <c r="BGX437" s="141"/>
      <c r="BGY437" s="141"/>
      <c r="BGZ437" s="141"/>
      <c r="BHA437" s="141"/>
      <c r="BHB437" s="141"/>
      <c r="BHC437" s="141"/>
      <c r="BHD437" s="141"/>
      <c r="BHE437" s="141"/>
      <c r="BHF437" s="141"/>
      <c r="BHG437" s="141"/>
      <c r="BHH437" s="141"/>
      <c r="BHI437" s="141"/>
      <c r="BHJ437" s="141"/>
      <c r="BHK437" s="141"/>
      <c r="BHL437" s="141"/>
      <c r="BHM437" s="141"/>
      <c r="BHN437" s="141"/>
      <c r="BHO437" s="141"/>
      <c r="BHP437" s="141"/>
      <c r="BHQ437" s="141"/>
      <c r="BHR437" s="141"/>
      <c r="BHS437" s="141"/>
      <c r="BHT437" s="141"/>
      <c r="BHU437" s="141"/>
      <c r="BHV437" s="141"/>
      <c r="BHW437" s="141"/>
      <c r="BHX437" s="141"/>
      <c r="BHY437" s="141"/>
      <c r="BHZ437" s="141"/>
      <c r="BIA437" s="141"/>
      <c r="BIB437" s="141"/>
      <c r="BIC437" s="141"/>
      <c r="BID437" s="141"/>
      <c r="BIE437" s="141"/>
      <c r="BIF437" s="141"/>
      <c r="BIG437" s="141"/>
      <c r="BIH437" s="141"/>
      <c r="BII437" s="141"/>
      <c r="BIJ437" s="141"/>
      <c r="BIK437" s="141"/>
      <c r="BIL437" s="141"/>
      <c r="BIM437" s="141"/>
      <c r="BIN437" s="141"/>
      <c r="BIO437" s="141"/>
      <c r="BIP437" s="141"/>
      <c r="BIQ437" s="141"/>
      <c r="BIR437" s="141"/>
      <c r="BIS437" s="141"/>
      <c r="BIT437" s="141"/>
      <c r="BIU437" s="141"/>
      <c r="BIV437" s="141"/>
      <c r="BIW437" s="141"/>
      <c r="BIX437" s="141"/>
      <c r="BIY437" s="141"/>
      <c r="BIZ437" s="141"/>
      <c r="BJA437" s="141"/>
      <c r="BJB437" s="141"/>
      <c r="BJC437" s="141"/>
      <c r="BJD437" s="141"/>
      <c r="BJE437" s="141"/>
      <c r="BJF437" s="141"/>
      <c r="BJG437" s="141"/>
      <c r="BJH437" s="141"/>
      <c r="BJI437" s="141"/>
      <c r="BJJ437" s="141"/>
      <c r="BJK437" s="141"/>
      <c r="BJL437" s="141"/>
      <c r="BJM437" s="141"/>
      <c r="BJN437" s="141"/>
      <c r="BJO437" s="141"/>
      <c r="BJP437" s="141"/>
      <c r="BJQ437" s="141"/>
      <c r="BJR437" s="141"/>
      <c r="BJS437" s="141"/>
      <c r="BJT437" s="141"/>
      <c r="BJU437" s="141"/>
      <c r="BJV437" s="141"/>
      <c r="BJW437" s="141"/>
      <c r="BJX437" s="141"/>
      <c r="BJY437" s="141"/>
      <c r="BJZ437" s="141"/>
      <c r="BKA437" s="141"/>
      <c r="BKB437" s="141"/>
      <c r="BKC437" s="141"/>
      <c r="BKD437" s="141"/>
      <c r="BKE437" s="141"/>
      <c r="BKF437" s="141"/>
      <c r="BKG437" s="141"/>
      <c r="BKH437" s="141"/>
      <c r="BKI437" s="141"/>
      <c r="BKJ437" s="141"/>
      <c r="BKK437" s="141"/>
      <c r="BKL437" s="141"/>
      <c r="BKM437" s="141"/>
      <c r="BKN437" s="141"/>
      <c r="BKO437" s="141"/>
      <c r="BKP437" s="141"/>
      <c r="BKQ437" s="141"/>
      <c r="BKR437" s="141"/>
      <c r="BKS437" s="141"/>
      <c r="BKT437" s="141"/>
      <c r="BKU437" s="141"/>
      <c r="BKV437" s="141"/>
      <c r="BKW437" s="141"/>
      <c r="BKX437" s="141"/>
      <c r="BKY437" s="141"/>
      <c r="BKZ437" s="141"/>
      <c r="BLA437" s="141"/>
      <c r="BLB437" s="141"/>
      <c r="BLC437" s="141"/>
      <c r="BLD437" s="141"/>
      <c r="BLE437" s="141"/>
      <c r="BLF437" s="141"/>
      <c r="BLG437" s="141"/>
      <c r="BLH437" s="141"/>
      <c r="BLI437" s="141"/>
      <c r="BLJ437" s="141"/>
      <c r="BLK437" s="141"/>
      <c r="BLL437" s="141"/>
      <c r="BLM437" s="141"/>
      <c r="BLN437" s="141"/>
      <c r="BLO437" s="141"/>
      <c r="BLP437" s="141"/>
      <c r="BLQ437" s="141"/>
      <c r="BLR437" s="141"/>
      <c r="BLS437" s="141"/>
      <c r="BLT437" s="141"/>
      <c r="BLU437" s="141"/>
      <c r="BLV437" s="141"/>
      <c r="BLW437" s="141"/>
      <c r="BLX437" s="141"/>
      <c r="BLY437" s="141"/>
      <c r="BLZ437" s="141"/>
      <c r="BMA437" s="141"/>
      <c r="BMB437" s="141"/>
      <c r="BMC437" s="141"/>
      <c r="BMD437" s="141"/>
      <c r="BME437" s="141"/>
      <c r="BMF437" s="141"/>
      <c r="BMG437" s="141"/>
      <c r="BMH437" s="141"/>
      <c r="BMI437" s="141"/>
      <c r="BMJ437" s="141"/>
      <c r="BMK437" s="141"/>
      <c r="BML437" s="141"/>
      <c r="BMM437" s="141"/>
      <c r="BMN437" s="141"/>
      <c r="BMO437" s="141"/>
      <c r="BMP437" s="141"/>
      <c r="BMQ437" s="141"/>
      <c r="BMR437" s="141"/>
      <c r="BMS437" s="141"/>
      <c r="BMT437" s="141"/>
      <c r="BMU437" s="141"/>
      <c r="BMV437" s="141"/>
      <c r="BMW437" s="141"/>
      <c r="BMX437" s="141"/>
      <c r="BMY437" s="141"/>
      <c r="BMZ437" s="141"/>
      <c r="BNA437" s="141"/>
      <c r="BNB437" s="141"/>
      <c r="BNC437" s="141"/>
      <c r="BND437" s="141"/>
      <c r="BNE437" s="141"/>
      <c r="BNF437" s="141"/>
      <c r="BNG437" s="141"/>
      <c r="BNH437" s="141"/>
      <c r="BNI437" s="141"/>
      <c r="BNJ437" s="141"/>
      <c r="BNK437" s="141"/>
      <c r="BNL437" s="141"/>
      <c r="BNM437" s="141"/>
      <c r="BNN437" s="141"/>
      <c r="BNO437" s="141"/>
      <c r="BNP437" s="141"/>
      <c r="BNQ437" s="141"/>
      <c r="BNR437" s="141"/>
      <c r="BNS437" s="141"/>
      <c r="BNT437" s="141"/>
      <c r="BNU437" s="141"/>
      <c r="BNV437" s="141"/>
      <c r="BNW437" s="141"/>
      <c r="BNX437" s="141"/>
      <c r="BNY437" s="141"/>
      <c r="BNZ437" s="141"/>
      <c r="BOA437" s="141"/>
      <c r="BOB437" s="141"/>
      <c r="BOC437" s="141"/>
      <c r="BOD437" s="141"/>
      <c r="BOE437" s="141"/>
      <c r="BOF437" s="141"/>
      <c r="BOG437" s="141"/>
      <c r="BOH437" s="141"/>
      <c r="BOI437" s="141"/>
      <c r="BOJ437" s="141"/>
      <c r="BOK437" s="141"/>
      <c r="BOL437" s="141"/>
      <c r="BOM437" s="141"/>
      <c r="BON437" s="141"/>
      <c r="BOO437" s="141"/>
      <c r="BOP437" s="141"/>
      <c r="BOQ437" s="141"/>
      <c r="BOR437" s="141"/>
      <c r="BOS437" s="141"/>
      <c r="BOT437" s="141"/>
      <c r="BOU437" s="141"/>
      <c r="BOV437" s="141"/>
      <c r="BOW437" s="141"/>
      <c r="BOX437" s="141"/>
      <c r="BOY437" s="141"/>
      <c r="BOZ437" s="141"/>
      <c r="BPA437" s="141"/>
      <c r="BPB437" s="141"/>
      <c r="BPC437" s="141"/>
      <c r="BPD437" s="141"/>
      <c r="BPE437" s="141"/>
      <c r="BPF437" s="141"/>
      <c r="BPG437" s="141"/>
      <c r="BPH437" s="141"/>
      <c r="BPI437" s="141"/>
      <c r="BPJ437" s="141"/>
      <c r="BPK437" s="141"/>
      <c r="BPL437" s="141"/>
      <c r="BPM437" s="141"/>
      <c r="BPN437" s="141"/>
      <c r="BPO437" s="141"/>
      <c r="BPP437" s="141"/>
      <c r="BPQ437" s="141"/>
      <c r="BPR437" s="141"/>
      <c r="BPS437" s="141"/>
      <c r="BPT437" s="141"/>
      <c r="BPU437" s="141"/>
      <c r="BPV437" s="141"/>
      <c r="BPW437" s="141"/>
      <c r="BPX437" s="141"/>
      <c r="BPY437" s="141"/>
      <c r="BPZ437" s="141"/>
      <c r="BQA437" s="141"/>
      <c r="BQB437" s="141"/>
      <c r="BQC437" s="141"/>
      <c r="BQD437" s="141"/>
      <c r="BQE437" s="141"/>
      <c r="BQF437" s="141"/>
      <c r="BQG437" s="141"/>
      <c r="BQH437" s="141"/>
      <c r="BQI437" s="141"/>
      <c r="BQJ437" s="141"/>
      <c r="BQK437" s="141"/>
      <c r="BQL437" s="141"/>
      <c r="BQM437" s="141"/>
      <c r="BQN437" s="141"/>
      <c r="BQO437" s="141"/>
      <c r="BQP437" s="141"/>
      <c r="BQQ437" s="141"/>
      <c r="BQR437" s="141"/>
      <c r="BQS437" s="141"/>
      <c r="BQT437" s="141"/>
      <c r="BQU437" s="141"/>
      <c r="BQV437" s="141"/>
      <c r="BQW437" s="141"/>
      <c r="BQX437" s="141"/>
      <c r="BQY437" s="141"/>
      <c r="BQZ437" s="141"/>
      <c r="BRA437" s="141"/>
      <c r="BRB437" s="141"/>
      <c r="BRC437" s="141"/>
      <c r="BRD437" s="141"/>
      <c r="BRE437" s="141"/>
      <c r="BRF437" s="141"/>
      <c r="BRG437" s="141"/>
      <c r="BRH437" s="141"/>
      <c r="BRI437" s="141"/>
      <c r="BRJ437" s="141"/>
      <c r="BRK437" s="141"/>
      <c r="BRL437" s="141"/>
      <c r="BRM437" s="141"/>
      <c r="BRN437" s="141"/>
      <c r="BRO437" s="141"/>
      <c r="BRP437" s="141"/>
      <c r="BRQ437" s="141"/>
      <c r="BRR437" s="141"/>
      <c r="BRS437" s="141"/>
      <c r="BRT437" s="141"/>
      <c r="BRU437" s="141"/>
      <c r="BRV437" s="141"/>
      <c r="BRW437" s="141"/>
      <c r="BRX437" s="141"/>
      <c r="BRY437" s="141"/>
      <c r="BRZ437" s="141"/>
      <c r="BSA437" s="141"/>
      <c r="BSB437" s="141"/>
      <c r="BSC437" s="141"/>
      <c r="BSD437" s="141"/>
      <c r="BSE437" s="141"/>
      <c r="BSF437" s="141"/>
      <c r="BSG437" s="141"/>
      <c r="BSH437" s="141"/>
      <c r="BSI437" s="141"/>
      <c r="BSJ437" s="141"/>
      <c r="BSK437" s="141"/>
      <c r="BSL437" s="141"/>
      <c r="BSM437" s="141"/>
      <c r="BSN437" s="141"/>
      <c r="BSO437" s="141"/>
      <c r="BSP437" s="141"/>
      <c r="BSQ437" s="141"/>
      <c r="BSR437" s="141"/>
      <c r="BSS437" s="141"/>
      <c r="BST437" s="141"/>
      <c r="BSU437" s="141"/>
      <c r="BSV437" s="141"/>
      <c r="BSW437" s="141"/>
      <c r="BSX437" s="141"/>
      <c r="BSY437" s="141"/>
      <c r="BSZ437" s="141"/>
      <c r="BTA437" s="141"/>
      <c r="BTB437" s="141"/>
      <c r="BTC437" s="141"/>
      <c r="BTD437" s="141"/>
      <c r="BTE437" s="141"/>
      <c r="BTF437" s="141"/>
      <c r="BTG437" s="141"/>
      <c r="BTH437" s="141"/>
      <c r="BTI437" s="141"/>
      <c r="BTJ437" s="141"/>
      <c r="BTK437" s="141"/>
      <c r="BTL437" s="141"/>
      <c r="BTM437" s="141"/>
      <c r="BTN437" s="141"/>
      <c r="BTO437" s="141"/>
      <c r="BTP437" s="141"/>
      <c r="BTQ437" s="141"/>
      <c r="BTR437" s="141"/>
      <c r="BTS437" s="141"/>
      <c r="BTT437" s="141"/>
      <c r="BTU437" s="141"/>
      <c r="BTV437" s="141"/>
      <c r="BTW437" s="141"/>
      <c r="BTX437" s="141"/>
      <c r="BTY437" s="141"/>
      <c r="BTZ437" s="141"/>
      <c r="BUA437" s="141"/>
      <c r="BUB437" s="141"/>
      <c r="BUC437" s="141"/>
      <c r="BUD437" s="141"/>
      <c r="BUE437" s="141"/>
      <c r="BUF437" s="141"/>
      <c r="BUG437" s="141"/>
      <c r="BUH437" s="141"/>
      <c r="BUI437" s="141"/>
      <c r="BUJ437" s="141"/>
      <c r="BUK437" s="141"/>
      <c r="BUL437" s="141"/>
      <c r="BUM437" s="141"/>
      <c r="BUN437" s="141"/>
      <c r="BUO437" s="141"/>
      <c r="BUP437" s="141"/>
      <c r="BUQ437" s="141"/>
      <c r="BUR437" s="141"/>
      <c r="BUS437" s="141"/>
      <c r="BUT437" s="141"/>
      <c r="BUU437" s="141"/>
      <c r="BUV437" s="141"/>
      <c r="BUW437" s="141"/>
      <c r="BUX437" s="141"/>
      <c r="BUY437" s="141"/>
      <c r="BUZ437" s="141"/>
      <c r="BVA437" s="141"/>
      <c r="BVB437" s="141"/>
      <c r="BVC437" s="141"/>
      <c r="BVD437" s="141"/>
      <c r="BVE437" s="141"/>
      <c r="BVF437" s="141"/>
      <c r="BVG437" s="141"/>
      <c r="BVH437" s="141"/>
      <c r="BVI437" s="141"/>
      <c r="BVJ437" s="141"/>
      <c r="BVK437" s="141"/>
      <c r="BVL437" s="141"/>
      <c r="BVM437" s="141"/>
      <c r="BVN437" s="141"/>
      <c r="BVO437" s="141"/>
      <c r="BVP437" s="141"/>
      <c r="BVQ437" s="141"/>
      <c r="BVR437" s="141"/>
      <c r="BVS437" s="141"/>
      <c r="BVT437" s="141"/>
      <c r="BVU437" s="141"/>
      <c r="BVV437" s="141"/>
      <c r="BVW437" s="141"/>
      <c r="BVX437" s="141"/>
      <c r="BVY437" s="141"/>
      <c r="BVZ437" s="141"/>
      <c r="BWA437" s="141"/>
      <c r="BWB437" s="141"/>
      <c r="BWC437" s="141"/>
      <c r="BWD437" s="141"/>
      <c r="BWE437" s="141"/>
      <c r="BWF437" s="141"/>
      <c r="BWG437" s="141"/>
      <c r="BWH437" s="141"/>
      <c r="BWI437" s="141"/>
      <c r="BWJ437" s="141"/>
      <c r="BWK437" s="141"/>
      <c r="BWL437" s="141"/>
      <c r="BWM437" s="141"/>
      <c r="BWN437" s="141"/>
      <c r="BWO437" s="141"/>
      <c r="BWP437" s="141"/>
      <c r="BWQ437" s="141"/>
      <c r="BWR437" s="141"/>
      <c r="BWS437" s="141"/>
      <c r="BWT437" s="141"/>
      <c r="BWU437" s="141"/>
      <c r="BWV437" s="141"/>
      <c r="BWW437" s="141"/>
      <c r="BWX437" s="141"/>
      <c r="BWY437" s="141"/>
      <c r="BWZ437" s="141"/>
      <c r="BXA437" s="141"/>
      <c r="BXB437" s="141"/>
      <c r="BXC437" s="141"/>
      <c r="BXD437" s="141"/>
      <c r="BXE437" s="141"/>
      <c r="BXF437" s="141"/>
      <c r="BXG437" s="141"/>
      <c r="BXH437" s="141"/>
      <c r="BXI437" s="141"/>
      <c r="BXJ437" s="141"/>
      <c r="BXK437" s="141"/>
      <c r="BXL437" s="141"/>
      <c r="BXM437" s="141"/>
      <c r="BXN437" s="141"/>
      <c r="BXO437" s="141"/>
      <c r="BXP437" s="141"/>
      <c r="BXQ437" s="141"/>
      <c r="BXR437" s="141"/>
      <c r="BXS437" s="141"/>
      <c r="BXT437" s="141"/>
      <c r="BXU437" s="141"/>
      <c r="BXV437" s="141"/>
      <c r="BXW437" s="141"/>
      <c r="BXX437" s="141"/>
      <c r="BXY437" s="141"/>
      <c r="BXZ437" s="141"/>
      <c r="BYA437" s="141"/>
      <c r="BYB437" s="141"/>
      <c r="BYC437" s="141"/>
      <c r="BYD437" s="141"/>
      <c r="BYE437" s="141"/>
      <c r="BYF437" s="141"/>
      <c r="BYG437" s="141"/>
      <c r="BYH437" s="141"/>
      <c r="BYI437" s="141"/>
      <c r="BYJ437" s="141"/>
      <c r="BYK437" s="141"/>
      <c r="BYL437" s="141"/>
      <c r="BYM437" s="141"/>
      <c r="BYN437" s="141"/>
      <c r="BYO437" s="141"/>
      <c r="BYP437" s="141"/>
      <c r="BYQ437" s="141"/>
      <c r="BYR437" s="141"/>
      <c r="BYS437" s="141"/>
      <c r="BYT437" s="141"/>
      <c r="BYU437" s="141"/>
      <c r="BYV437" s="141"/>
      <c r="BYW437" s="141"/>
      <c r="BYX437" s="141"/>
      <c r="BYY437" s="141"/>
      <c r="BYZ437" s="141"/>
      <c r="BZA437" s="141"/>
      <c r="BZB437" s="141"/>
      <c r="BZC437" s="141"/>
      <c r="BZD437" s="141"/>
      <c r="BZE437" s="141"/>
      <c r="BZF437" s="141"/>
      <c r="BZG437" s="141"/>
      <c r="BZH437" s="141"/>
      <c r="BZI437" s="141"/>
      <c r="BZJ437" s="141"/>
      <c r="BZK437" s="141"/>
      <c r="BZL437" s="141"/>
      <c r="BZM437" s="141"/>
      <c r="BZN437" s="141"/>
      <c r="BZO437" s="141"/>
      <c r="BZP437" s="141"/>
      <c r="BZQ437" s="141"/>
      <c r="BZR437" s="141"/>
      <c r="BZS437" s="141"/>
      <c r="BZT437" s="141"/>
      <c r="BZU437" s="141"/>
      <c r="BZV437" s="141"/>
      <c r="BZW437" s="141"/>
      <c r="BZX437" s="141"/>
      <c r="BZY437" s="141"/>
      <c r="BZZ437" s="141"/>
      <c r="CAA437" s="141"/>
      <c r="CAB437" s="141"/>
      <c r="CAC437" s="141"/>
      <c r="CAD437" s="141"/>
      <c r="CAE437" s="141"/>
      <c r="CAF437" s="141"/>
      <c r="CAG437" s="141"/>
      <c r="CAH437" s="141"/>
      <c r="CAI437" s="141"/>
      <c r="CAJ437" s="141"/>
      <c r="CAK437" s="141"/>
      <c r="CAL437" s="141"/>
      <c r="CAM437" s="141"/>
      <c r="CAN437" s="141"/>
      <c r="CAO437" s="141"/>
      <c r="CAP437" s="141"/>
      <c r="CAQ437" s="141"/>
      <c r="CAR437" s="141"/>
      <c r="CAS437" s="141"/>
      <c r="CAT437" s="141"/>
      <c r="CAU437" s="141"/>
      <c r="CAV437" s="141"/>
      <c r="CAW437" s="141"/>
      <c r="CAX437" s="141"/>
      <c r="CAY437" s="141"/>
      <c r="CAZ437" s="141"/>
      <c r="CBA437" s="141"/>
      <c r="CBB437" s="141"/>
      <c r="CBC437" s="141"/>
      <c r="CBD437" s="141"/>
      <c r="CBE437" s="141"/>
      <c r="CBF437" s="141"/>
      <c r="CBG437" s="141"/>
      <c r="CBH437" s="141"/>
      <c r="CBI437" s="141"/>
      <c r="CBJ437" s="141"/>
      <c r="CBK437" s="141"/>
      <c r="CBL437" s="141"/>
      <c r="CBM437" s="141"/>
      <c r="CBN437" s="141"/>
      <c r="CBO437" s="141"/>
      <c r="CBP437" s="141"/>
      <c r="CBQ437" s="141"/>
      <c r="CBR437" s="141"/>
      <c r="CBS437" s="141"/>
      <c r="CBT437" s="141"/>
      <c r="CBU437" s="141"/>
      <c r="CBV437" s="141"/>
      <c r="CBW437" s="141"/>
      <c r="CBX437" s="141"/>
      <c r="CBY437" s="141"/>
      <c r="CBZ437" s="141"/>
      <c r="CCA437" s="141"/>
      <c r="CCB437" s="141"/>
      <c r="CCC437" s="141"/>
      <c r="CCD437" s="141"/>
      <c r="CCE437" s="141"/>
      <c r="CCF437" s="141"/>
      <c r="CCG437" s="141"/>
      <c r="CCH437" s="141"/>
      <c r="CCI437" s="141"/>
      <c r="CCJ437" s="141"/>
      <c r="CCK437" s="141"/>
      <c r="CCL437" s="141"/>
      <c r="CCM437" s="141"/>
      <c r="CCN437" s="141"/>
      <c r="CCO437" s="141"/>
      <c r="CCP437" s="141"/>
      <c r="CCQ437" s="141"/>
      <c r="CCR437" s="141"/>
      <c r="CCS437" s="141"/>
      <c r="CCT437" s="141"/>
      <c r="CCU437" s="141"/>
      <c r="CCV437" s="141"/>
      <c r="CCW437" s="141"/>
      <c r="CCX437" s="141"/>
      <c r="CCY437" s="141"/>
      <c r="CCZ437" s="141"/>
      <c r="CDA437" s="141"/>
      <c r="CDB437" s="141"/>
      <c r="CDC437" s="141"/>
      <c r="CDD437" s="141"/>
      <c r="CDE437" s="141"/>
      <c r="CDF437" s="141"/>
      <c r="CDG437" s="141"/>
      <c r="CDH437" s="141"/>
      <c r="CDI437" s="141"/>
      <c r="CDJ437" s="141"/>
      <c r="CDK437" s="141"/>
      <c r="CDL437" s="141"/>
      <c r="CDM437" s="141"/>
      <c r="CDN437" s="141"/>
      <c r="CDO437" s="141"/>
      <c r="CDP437" s="141"/>
      <c r="CDQ437" s="141"/>
      <c r="CDR437" s="141"/>
      <c r="CDS437" s="141"/>
      <c r="CDT437" s="141"/>
      <c r="CDU437" s="141"/>
      <c r="CDV437" s="141"/>
      <c r="CDW437" s="141"/>
      <c r="CDX437" s="141"/>
      <c r="CDY437" s="141"/>
      <c r="CDZ437" s="141"/>
      <c r="CEA437" s="141"/>
      <c r="CEB437" s="141"/>
      <c r="CEC437" s="141"/>
      <c r="CED437" s="141"/>
      <c r="CEE437" s="141"/>
      <c r="CEF437" s="141"/>
      <c r="CEG437" s="141"/>
      <c r="CEH437" s="141"/>
      <c r="CEI437" s="141"/>
      <c r="CEJ437" s="141"/>
      <c r="CEK437" s="141"/>
      <c r="CEL437" s="141"/>
      <c r="CEM437" s="141"/>
      <c r="CEN437" s="141"/>
      <c r="CEO437" s="141"/>
      <c r="CEP437" s="141"/>
      <c r="CEQ437" s="141"/>
      <c r="CER437" s="141"/>
      <c r="CES437" s="141"/>
      <c r="CET437" s="141"/>
      <c r="CEU437" s="141"/>
      <c r="CEV437" s="141"/>
      <c r="CEW437" s="141"/>
      <c r="CEX437" s="141"/>
      <c r="CEY437" s="141"/>
      <c r="CEZ437" s="141"/>
      <c r="CFA437" s="141"/>
      <c r="CFB437" s="141"/>
      <c r="CFC437" s="141"/>
      <c r="CFD437" s="141"/>
      <c r="CFE437" s="141"/>
      <c r="CFF437" s="141"/>
      <c r="CFG437" s="141"/>
      <c r="CFH437" s="141"/>
      <c r="CFI437" s="141"/>
      <c r="CFJ437" s="141"/>
      <c r="CFK437" s="141"/>
      <c r="CFL437" s="141"/>
      <c r="CFM437" s="141"/>
      <c r="CFN437" s="141"/>
      <c r="CFO437" s="141"/>
      <c r="CFP437" s="141"/>
      <c r="CFQ437" s="141"/>
      <c r="CFR437" s="141"/>
      <c r="CFS437" s="141"/>
      <c r="CFT437" s="141"/>
      <c r="CFU437" s="141"/>
      <c r="CFV437" s="141"/>
      <c r="CFW437" s="141"/>
      <c r="CFX437" s="141"/>
      <c r="CFY437" s="141"/>
      <c r="CFZ437" s="141"/>
      <c r="CGA437" s="141"/>
      <c r="CGB437" s="141"/>
      <c r="CGC437" s="141"/>
      <c r="CGD437" s="141"/>
      <c r="CGE437" s="141"/>
      <c r="CGF437" s="141"/>
      <c r="CGG437" s="141"/>
      <c r="CGH437" s="141"/>
      <c r="CGI437" s="141"/>
      <c r="CGJ437" s="141"/>
      <c r="CGK437" s="141"/>
      <c r="CGL437" s="141"/>
      <c r="CGM437" s="141"/>
      <c r="CGN437" s="141"/>
      <c r="CGO437" s="141"/>
      <c r="CGP437" s="141"/>
      <c r="CGQ437" s="141"/>
      <c r="CGR437" s="141"/>
      <c r="CGS437" s="141"/>
      <c r="CGT437" s="141"/>
      <c r="CGU437" s="141"/>
      <c r="CGV437" s="141"/>
      <c r="CGW437" s="141"/>
      <c r="CGX437" s="141"/>
      <c r="CGY437" s="141"/>
      <c r="CGZ437" s="141"/>
      <c r="CHA437" s="141"/>
      <c r="CHB437" s="141"/>
      <c r="CHC437" s="141"/>
      <c r="CHD437" s="141"/>
      <c r="CHE437" s="141"/>
      <c r="CHF437" s="141"/>
      <c r="CHG437" s="141"/>
      <c r="CHH437" s="141"/>
      <c r="CHI437" s="141"/>
      <c r="CHJ437" s="141"/>
      <c r="CHK437" s="141"/>
      <c r="CHL437" s="141"/>
      <c r="CHM437" s="141"/>
      <c r="CHN437" s="141"/>
      <c r="CHO437" s="141"/>
      <c r="CHP437" s="141"/>
      <c r="CHQ437" s="141"/>
      <c r="CHR437" s="141"/>
      <c r="CHS437" s="141"/>
      <c r="CHT437" s="141"/>
      <c r="CHU437" s="141"/>
      <c r="CHV437" s="141"/>
      <c r="CHW437" s="141"/>
      <c r="CHX437" s="141"/>
      <c r="CHY437" s="141"/>
      <c r="CHZ437" s="141"/>
      <c r="CIA437" s="141"/>
      <c r="CIB437" s="141"/>
      <c r="CIC437" s="141"/>
      <c r="CID437" s="141"/>
      <c r="CIE437" s="141"/>
      <c r="CIF437" s="141"/>
      <c r="CIG437" s="141"/>
      <c r="CIH437" s="141"/>
      <c r="CII437" s="141"/>
      <c r="CIJ437" s="141"/>
      <c r="CIK437" s="141"/>
      <c r="CIL437" s="141"/>
      <c r="CIM437" s="141"/>
      <c r="CIN437" s="141"/>
      <c r="CIO437" s="141"/>
      <c r="CIP437" s="141"/>
      <c r="CIQ437" s="141"/>
      <c r="CIR437" s="141"/>
      <c r="CIS437" s="141"/>
      <c r="CIT437" s="141"/>
      <c r="CIU437" s="141"/>
      <c r="CIV437" s="141"/>
      <c r="CIW437" s="141"/>
      <c r="CIX437" s="141"/>
      <c r="CIY437" s="141"/>
      <c r="CIZ437" s="141"/>
      <c r="CJA437" s="141"/>
      <c r="CJB437" s="141"/>
      <c r="CJC437" s="141"/>
      <c r="CJD437" s="141"/>
      <c r="CJE437" s="141"/>
      <c r="CJF437" s="141"/>
      <c r="CJG437" s="141"/>
      <c r="CJH437" s="141"/>
      <c r="CJI437" s="141"/>
      <c r="CJJ437" s="141"/>
      <c r="CJK437" s="141"/>
      <c r="CJL437" s="141"/>
      <c r="CJM437" s="141"/>
      <c r="CJN437" s="141"/>
      <c r="CJO437" s="141"/>
      <c r="CJP437" s="141"/>
      <c r="CJQ437" s="141"/>
      <c r="CJR437" s="141"/>
      <c r="CJS437" s="141"/>
      <c r="CJT437" s="141"/>
      <c r="CJU437" s="141"/>
      <c r="CJV437" s="141"/>
      <c r="CJW437" s="141"/>
      <c r="CJX437" s="141"/>
      <c r="CJY437" s="141"/>
      <c r="CJZ437" s="141"/>
      <c r="CKA437" s="141"/>
      <c r="CKB437" s="141"/>
      <c r="CKC437" s="141"/>
      <c r="CKD437" s="141"/>
      <c r="CKE437" s="141"/>
      <c r="CKF437" s="141"/>
      <c r="CKG437" s="141"/>
      <c r="CKH437" s="141"/>
      <c r="CKI437" s="141"/>
      <c r="CKJ437" s="141"/>
      <c r="CKK437" s="141"/>
      <c r="CKL437" s="141"/>
      <c r="CKM437" s="141"/>
      <c r="CKN437" s="141"/>
      <c r="CKO437" s="141"/>
      <c r="CKP437" s="141"/>
      <c r="CKQ437" s="141"/>
      <c r="CKR437" s="141"/>
      <c r="CKS437" s="141"/>
      <c r="CKT437" s="141"/>
      <c r="CKU437" s="141"/>
      <c r="CKV437" s="141"/>
      <c r="CKW437" s="141"/>
      <c r="CKX437" s="141"/>
      <c r="CKY437" s="141"/>
      <c r="CKZ437" s="141"/>
      <c r="CLA437" s="141"/>
      <c r="CLB437" s="141"/>
      <c r="CLC437" s="141"/>
      <c r="CLD437" s="141"/>
      <c r="CLE437" s="141"/>
      <c r="CLF437" s="141"/>
      <c r="CLG437" s="141"/>
      <c r="CLH437" s="141"/>
      <c r="CLI437" s="141"/>
      <c r="CLJ437" s="141"/>
      <c r="CLK437" s="141"/>
      <c r="CLL437" s="141"/>
      <c r="CLM437" s="141"/>
      <c r="CLN437" s="141"/>
      <c r="CLO437" s="141"/>
      <c r="CLP437" s="141"/>
      <c r="CLQ437" s="141"/>
      <c r="CLR437" s="141"/>
      <c r="CLS437" s="141"/>
      <c r="CLT437" s="141"/>
      <c r="CLU437" s="141"/>
      <c r="CLV437" s="141"/>
      <c r="CLW437" s="141"/>
      <c r="CLX437" s="141"/>
      <c r="CLY437" s="141"/>
      <c r="CLZ437" s="141"/>
      <c r="CMA437" s="141"/>
      <c r="CMB437" s="141"/>
      <c r="CMC437" s="141"/>
      <c r="CMD437" s="141"/>
      <c r="CME437" s="141"/>
      <c r="CMF437" s="141"/>
      <c r="CMG437" s="141"/>
      <c r="CMH437" s="141"/>
      <c r="CMI437" s="141"/>
      <c r="CMJ437" s="141"/>
      <c r="CMK437" s="141"/>
      <c r="CML437" s="141"/>
      <c r="CMM437" s="141"/>
      <c r="CMN437" s="141"/>
      <c r="CMO437" s="141"/>
      <c r="CMP437" s="141"/>
      <c r="CMQ437" s="141"/>
      <c r="CMR437" s="141"/>
      <c r="CMS437" s="141"/>
      <c r="CMT437" s="141"/>
      <c r="CMU437" s="141"/>
      <c r="CMV437" s="141"/>
      <c r="CMW437" s="141"/>
      <c r="CMX437" s="141"/>
      <c r="CMY437" s="141"/>
      <c r="CMZ437" s="141"/>
      <c r="CNA437" s="141"/>
      <c r="CNB437" s="141"/>
      <c r="CNC437" s="141"/>
      <c r="CND437" s="141"/>
      <c r="CNE437" s="141"/>
      <c r="CNF437" s="141"/>
      <c r="CNG437" s="141"/>
      <c r="CNH437" s="141"/>
      <c r="CNI437" s="141"/>
      <c r="CNJ437" s="141"/>
      <c r="CNK437" s="141"/>
      <c r="CNL437" s="141"/>
      <c r="CNM437" s="141"/>
      <c r="CNN437" s="141"/>
      <c r="CNO437" s="141"/>
      <c r="CNP437" s="141"/>
      <c r="CNQ437" s="141"/>
      <c r="CNR437" s="141"/>
      <c r="CNS437" s="141"/>
      <c r="CNT437" s="141"/>
      <c r="CNU437" s="141"/>
      <c r="CNV437" s="141"/>
      <c r="CNW437" s="141"/>
      <c r="CNX437" s="141"/>
      <c r="CNY437" s="141"/>
      <c r="CNZ437" s="141"/>
      <c r="COA437" s="141"/>
      <c r="COB437" s="141"/>
      <c r="COC437" s="141"/>
      <c r="COD437" s="141"/>
      <c r="COE437" s="141"/>
      <c r="COF437" s="141"/>
      <c r="COG437" s="141"/>
      <c r="COH437" s="141"/>
      <c r="COI437" s="141"/>
      <c r="COJ437" s="141"/>
      <c r="COK437" s="141"/>
      <c r="COL437" s="141"/>
      <c r="COM437" s="141"/>
      <c r="CON437" s="141"/>
      <c r="COO437" s="141"/>
      <c r="COP437" s="141"/>
      <c r="COQ437" s="141"/>
      <c r="COR437" s="141"/>
      <c r="COS437" s="141"/>
      <c r="COT437" s="141"/>
      <c r="COU437" s="141"/>
      <c r="COV437" s="141"/>
      <c r="COW437" s="141"/>
      <c r="COX437" s="141"/>
      <c r="COY437" s="141"/>
      <c r="COZ437" s="141"/>
      <c r="CPA437" s="141"/>
      <c r="CPB437" s="141"/>
      <c r="CPC437" s="141"/>
      <c r="CPD437" s="141"/>
      <c r="CPE437" s="141"/>
      <c r="CPF437" s="141"/>
      <c r="CPG437" s="141"/>
      <c r="CPH437" s="141"/>
      <c r="CPI437" s="141"/>
      <c r="CPJ437" s="141"/>
      <c r="CPK437" s="141"/>
      <c r="CPL437" s="141"/>
      <c r="CPM437" s="141"/>
      <c r="CPN437" s="141"/>
      <c r="CPO437" s="141"/>
      <c r="CPP437" s="141"/>
      <c r="CPQ437" s="141"/>
      <c r="CPR437" s="141"/>
      <c r="CPS437" s="141"/>
      <c r="CPT437" s="141"/>
      <c r="CPU437" s="141"/>
      <c r="CPV437" s="141"/>
      <c r="CPW437" s="141"/>
      <c r="CPX437" s="141"/>
      <c r="CPY437" s="141"/>
      <c r="CPZ437" s="141"/>
      <c r="CQA437" s="141"/>
      <c r="CQB437" s="141"/>
      <c r="CQC437" s="141"/>
      <c r="CQD437" s="141"/>
      <c r="CQE437" s="141"/>
      <c r="CQF437" s="141"/>
      <c r="CQG437" s="141"/>
      <c r="CQH437" s="141"/>
      <c r="CQI437" s="141"/>
      <c r="CQJ437" s="141"/>
      <c r="CQK437" s="141"/>
      <c r="CQL437" s="141"/>
      <c r="CQM437" s="141"/>
      <c r="CQN437" s="141"/>
      <c r="CQO437" s="141"/>
      <c r="CQP437" s="141"/>
      <c r="CQQ437" s="141"/>
      <c r="CQR437" s="141"/>
      <c r="CQS437" s="141"/>
      <c r="CQT437" s="141"/>
      <c r="CQU437" s="141"/>
      <c r="CQV437" s="141"/>
      <c r="CQW437" s="141"/>
      <c r="CQX437" s="141"/>
      <c r="CQY437" s="141"/>
      <c r="CQZ437" s="141"/>
      <c r="CRA437" s="141"/>
      <c r="CRB437" s="141"/>
      <c r="CRC437" s="141"/>
      <c r="CRD437" s="141"/>
      <c r="CRE437" s="141"/>
      <c r="CRF437" s="141"/>
      <c r="CRG437" s="141"/>
      <c r="CRH437" s="141"/>
      <c r="CRI437" s="141"/>
      <c r="CRJ437" s="141"/>
      <c r="CRK437" s="141"/>
      <c r="CRL437" s="141"/>
      <c r="CRM437" s="141"/>
      <c r="CRN437" s="141"/>
      <c r="CRO437" s="141"/>
      <c r="CRP437" s="141"/>
      <c r="CRQ437" s="141"/>
      <c r="CRR437" s="141"/>
      <c r="CRS437" s="141"/>
      <c r="CRT437" s="141"/>
      <c r="CRU437" s="141"/>
      <c r="CRV437" s="141"/>
      <c r="CRW437" s="141"/>
      <c r="CRX437" s="141"/>
      <c r="CRY437" s="141"/>
      <c r="CRZ437" s="141"/>
      <c r="CSA437" s="141"/>
      <c r="CSB437" s="141"/>
      <c r="CSC437" s="141"/>
      <c r="CSD437" s="141"/>
      <c r="CSE437" s="141"/>
      <c r="CSF437" s="141"/>
      <c r="CSG437" s="141"/>
      <c r="CSH437" s="141"/>
      <c r="CSI437" s="141"/>
      <c r="CSJ437" s="141"/>
      <c r="CSK437" s="141"/>
      <c r="CSL437" s="141"/>
      <c r="CSM437" s="141"/>
      <c r="CSN437" s="141"/>
      <c r="CSO437" s="141"/>
      <c r="CSP437" s="141"/>
      <c r="CSQ437" s="141"/>
      <c r="CSR437" s="141"/>
      <c r="CSS437" s="141"/>
      <c r="CST437" s="141"/>
      <c r="CSU437" s="141"/>
      <c r="CSV437" s="141"/>
      <c r="CSW437" s="141"/>
      <c r="CSX437" s="141"/>
      <c r="CSY437" s="141"/>
      <c r="CSZ437" s="141"/>
      <c r="CTA437" s="141"/>
      <c r="CTB437" s="141"/>
      <c r="CTC437" s="141"/>
      <c r="CTD437" s="141"/>
      <c r="CTE437" s="141"/>
      <c r="CTF437" s="141"/>
      <c r="CTG437" s="141"/>
      <c r="CTH437" s="141"/>
      <c r="CTI437" s="141"/>
      <c r="CTJ437" s="141"/>
      <c r="CTK437" s="141"/>
      <c r="CTL437" s="141"/>
      <c r="CTM437" s="141"/>
      <c r="CTN437" s="141"/>
      <c r="CTO437" s="141"/>
      <c r="CTP437" s="141"/>
      <c r="CTQ437" s="141"/>
      <c r="CTR437" s="141"/>
      <c r="CTS437" s="141"/>
      <c r="CTT437" s="141"/>
      <c r="CTU437" s="141"/>
      <c r="CTV437" s="141"/>
      <c r="CTW437" s="141"/>
      <c r="CTX437" s="141"/>
      <c r="CTY437" s="141"/>
      <c r="CTZ437" s="141"/>
      <c r="CUA437" s="141"/>
      <c r="CUB437" s="141"/>
      <c r="CUC437" s="141"/>
      <c r="CUD437" s="141"/>
      <c r="CUE437" s="141"/>
      <c r="CUF437" s="141"/>
      <c r="CUG437" s="141"/>
      <c r="CUH437" s="141"/>
      <c r="CUI437" s="141"/>
      <c r="CUJ437" s="141"/>
      <c r="CUK437" s="141"/>
      <c r="CUL437" s="141"/>
      <c r="CUM437" s="141"/>
      <c r="CUN437" s="141"/>
      <c r="CUO437" s="141"/>
      <c r="CUP437" s="141"/>
      <c r="CUQ437" s="141"/>
      <c r="CUR437" s="141"/>
      <c r="CUS437" s="141"/>
      <c r="CUT437" s="141"/>
      <c r="CUU437" s="141"/>
      <c r="CUV437" s="141"/>
      <c r="CUW437" s="141"/>
      <c r="CUX437" s="141"/>
      <c r="CUY437" s="141"/>
      <c r="CUZ437" s="141"/>
      <c r="CVA437" s="141"/>
      <c r="CVB437" s="141"/>
      <c r="CVC437" s="141"/>
      <c r="CVD437" s="141"/>
      <c r="CVE437" s="141"/>
      <c r="CVF437" s="141"/>
      <c r="CVG437" s="141"/>
      <c r="CVH437" s="141"/>
      <c r="CVI437" s="141"/>
      <c r="CVJ437" s="141"/>
      <c r="CVK437" s="141"/>
      <c r="CVL437" s="141"/>
      <c r="CVM437" s="141"/>
      <c r="CVN437" s="141"/>
      <c r="CVO437" s="141"/>
      <c r="CVP437" s="141"/>
      <c r="CVQ437" s="141"/>
      <c r="CVR437" s="141"/>
      <c r="CVS437" s="141"/>
      <c r="CVT437" s="141"/>
      <c r="CVU437" s="141"/>
      <c r="CVV437" s="141"/>
      <c r="CVW437" s="141"/>
      <c r="CVX437" s="141"/>
      <c r="CVY437" s="141"/>
      <c r="CVZ437" s="141"/>
      <c r="CWA437" s="141"/>
      <c r="CWB437" s="141"/>
      <c r="CWC437" s="141"/>
      <c r="CWD437" s="141"/>
      <c r="CWE437" s="141"/>
      <c r="CWF437" s="141"/>
      <c r="CWG437" s="141"/>
      <c r="CWH437" s="141"/>
      <c r="CWI437" s="141"/>
      <c r="CWJ437" s="141"/>
      <c r="CWK437" s="141"/>
      <c r="CWL437" s="141"/>
      <c r="CWM437" s="141"/>
      <c r="CWN437" s="141"/>
      <c r="CWO437" s="141"/>
      <c r="CWP437" s="141"/>
      <c r="CWQ437" s="141"/>
      <c r="CWR437" s="141"/>
      <c r="CWS437" s="141"/>
      <c r="CWT437" s="141"/>
      <c r="CWU437" s="141"/>
      <c r="CWV437" s="141"/>
      <c r="CWW437" s="141"/>
      <c r="CWX437" s="141"/>
      <c r="CWY437" s="141"/>
      <c r="CWZ437" s="141"/>
      <c r="CXA437" s="141"/>
      <c r="CXB437" s="141"/>
      <c r="CXC437" s="141"/>
      <c r="CXD437" s="141"/>
      <c r="CXE437" s="141"/>
      <c r="CXF437" s="141"/>
      <c r="CXG437" s="141"/>
      <c r="CXH437" s="141"/>
      <c r="CXI437" s="141"/>
      <c r="CXJ437" s="141"/>
      <c r="CXK437" s="141"/>
      <c r="CXL437" s="141"/>
      <c r="CXM437" s="141"/>
      <c r="CXN437" s="141"/>
      <c r="CXO437" s="141"/>
      <c r="CXP437" s="141"/>
      <c r="CXQ437" s="141"/>
      <c r="CXR437" s="141"/>
      <c r="CXS437" s="141"/>
      <c r="CXT437" s="141"/>
      <c r="CXU437" s="141"/>
      <c r="CXV437" s="141"/>
      <c r="CXW437" s="141"/>
      <c r="CXX437" s="141"/>
      <c r="CXY437" s="141"/>
      <c r="CXZ437" s="141"/>
      <c r="CYA437" s="141"/>
      <c r="CYB437" s="141"/>
      <c r="CYC437" s="141"/>
      <c r="CYD437" s="141"/>
      <c r="CYE437" s="141"/>
      <c r="CYF437" s="141"/>
      <c r="CYG437" s="141"/>
      <c r="CYH437" s="141"/>
      <c r="CYI437" s="141"/>
      <c r="CYJ437" s="141"/>
      <c r="CYK437" s="141"/>
      <c r="CYL437" s="141"/>
      <c r="CYM437" s="141"/>
      <c r="CYN437" s="141"/>
      <c r="CYO437" s="141"/>
      <c r="CYP437" s="141"/>
      <c r="CYQ437" s="141"/>
      <c r="CYR437" s="141"/>
      <c r="CYS437" s="141"/>
      <c r="CYT437" s="141"/>
      <c r="CYU437" s="141"/>
      <c r="CYV437" s="141"/>
      <c r="CYW437" s="141"/>
      <c r="CYX437" s="141"/>
      <c r="CYY437" s="141"/>
      <c r="CYZ437" s="141"/>
      <c r="CZA437" s="141"/>
      <c r="CZB437" s="141"/>
      <c r="CZC437" s="141"/>
      <c r="CZD437" s="141"/>
      <c r="CZE437" s="141"/>
      <c r="CZF437" s="141"/>
      <c r="CZG437" s="141"/>
      <c r="CZH437" s="141"/>
      <c r="CZI437" s="141"/>
      <c r="CZJ437" s="141"/>
      <c r="CZK437" s="141"/>
      <c r="CZL437" s="141"/>
      <c r="CZM437" s="141"/>
      <c r="CZN437" s="141"/>
      <c r="CZO437" s="141"/>
      <c r="CZP437" s="141"/>
      <c r="CZQ437" s="141"/>
      <c r="CZR437" s="141"/>
      <c r="CZS437" s="141"/>
      <c r="CZT437" s="141"/>
      <c r="CZU437" s="141"/>
      <c r="CZV437" s="141"/>
      <c r="CZW437" s="141"/>
      <c r="CZX437" s="141"/>
      <c r="CZY437" s="141"/>
      <c r="CZZ437" s="141"/>
      <c r="DAA437" s="141"/>
      <c r="DAB437" s="141"/>
      <c r="DAC437" s="141"/>
      <c r="DAD437" s="141"/>
      <c r="DAE437" s="141"/>
      <c r="DAF437" s="141"/>
      <c r="DAG437" s="141"/>
      <c r="DAH437" s="141"/>
      <c r="DAI437" s="141"/>
      <c r="DAJ437" s="141"/>
      <c r="DAK437" s="141"/>
      <c r="DAL437" s="141"/>
      <c r="DAM437" s="141"/>
      <c r="DAN437" s="141"/>
      <c r="DAO437" s="141"/>
      <c r="DAP437" s="141"/>
      <c r="DAQ437" s="141"/>
      <c r="DAR437" s="141"/>
      <c r="DAS437" s="141"/>
      <c r="DAT437" s="141"/>
      <c r="DAU437" s="141"/>
      <c r="DAV437" s="141"/>
      <c r="DAW437" s="141"/>
      <c r="DAX437" s="141"/>
      <c r="DAY437" s="141"/>
      <c r="DAZ437" s="141"/>
      <c r="DBA437" s="141"/>
      <c r="DBB437" s="141"/>
      <c r="DBC437" s="141"/>
      <c r="DBD437" s="141"/>
      <c r="DBE437" s="141"/>
      <c r="DBF437" s="141"/>
      <c r="DBG437" s="141"/>
      <c r="DBH437" s="141"/>
      <c r="DBI437" s="141"/>
      <c r="DBJ437" s="141"/>
      <c r="DBK437" s="141"/>
      <c r="DBL437" s="141"/>
      <c r="DBM437" s="141"/>
      <c r="DBN437" s="141"/>
      <c r="DBO437" s="141"/>
      <c r="DBP437" s="141"/>
      <c r="DBQ437" s="141"/>
      <c r="DBR437" s="141"/>
      <c r="DBS437" s="141"/>
      <c r="DBT437" s="141"/>
      <c r="DBU437" s="141"/>
      <c r="DBV437" s="141"/>
      <c r="DBW437" s="141"/>
      <c r="DBX437" s="141"/>
      <c r="DBY437" s="141"/>
      <c r="DBZ437" s="141"/>
      <c r="DCA437" s="141"/>
      <c r="DCB437" s="141"/>
      <c r="DCC437" s="141"/>
      <c r="DCD437" s="141"/>
      <c r="DCE437" s="141"/>
      <c r="DCF437" s="141"/>
      <c r="DCG437" s="141"/>
      <c r="DCH437" s="141"/>
      <c r="DCI437" s="141"/>
      <c r="DCJ437" s="141"/>
      <c r="DCK437" s="141"/>
      <c r="DCL437" s="141"/>
      <c r="DCM437" s="141"/>
      <c r="DCN437" s="141"/>
      <c r="DCO437" s="141"/>
      <c r="DCP437" s="141"/>
      <c r="DCQ437" s="141"/>
      <c r="DCR437" s="141"/>
      <c r="DCS437" s="141"/>
      <c r="DCT437" s="141"/>
      <c r="DCU437" s="141"/>
      <c r="DCV437" s="141"/>
      <c r="DCW437" s="141"/>
      <c r="DCX437" s="141"/>
      <c r="DCY437" s="141"/>
      <c r="DCZ437" s="141"/>
      <c r="DDA437" s="141"/>
      <c r="DDB437" s="141"/>
      <c r="DDC437" s="141"/>
      <c r="DDD437" s="141"/>
      <c r="DDE437" s="141"/>
      <c r="DDF437" s="141"/>
      <c r="DDG437" s="141"/>
      <c r="DDH437" s="141"/>
      <c r="DDI437" s="141"/>
      <c r="DDJ437" s="141"/>
      <c r="DDK437" s="141"/>
      <c r="DDL437" s="141"/>
      <c r="DDM437" s="141"/>
      <c r="DDN437" s="141"/>
      <c r="DDO437" s="141"/>
      <c r="DDP437" s="141"/>
      <c r="DDQ437" s="141"/>
      <c r="DDR437" s="141"/>
      <c r="DDS437" s="141"/>
      <c r="DDT437" s="141"/>
      <c r="DDU437" s="141"/>
      <c r="DDV437" s="141"/>
      <c r="DDW437" s="141"/>
      <c r="DDX437" s="141"/>
      <c r="DDY437" s="141"/>
      <c r="DDZ437" s="141"/>
      <c r="DEA437" s="141"/>
      <c r="DEB437" s="141"/>
      <c r="DEC437" s="141"/>
      <c r="DED437" s="141"/>
      <c r="DEE437" s="141"/>
      <c r="DEF437" s="141"/>
      <c r="DEG437" s="141"/>
      <c r="DEH437" s="141"/>
      <c r="DEI437" s="141"/>
      <c r="DEJ437" s="141"/>
      <c r="DEK437" s="141"/>
      <c r="DEL437" s="141"/>
      <c r="DEM437" s="141"/>
      <c r="DEN437" s="141"/>
      <c r="DEO437" s="141"/>
      <c r="DEP437" s="141"/>
      <c r="DEQ437" s="141"/>
      <c r="DER437" s="141"/>
      <c r="DES437" s="141"/>
      <c r="DET437" s="141"/>
      <c r="DEU437" s="141"/>
      <c r="DEV437" s="141"/>
      <c r="DEW437" s="141"/>
      <c r="DEX437" s="141"/>
      <c r="DEY437" s="141"/>
      <c r="DEZ437" s="141"/>
      <c r="DFA437" s="141"/>
      <c r="DFB437" s="141"/>
      <c r="DFC437" s="141"/>
      <c r="DFD437" s="141"/>
      <c r="DFE437" s="141"/>
      <c r="DFF437" s="141"/>
      <c r="DFG437" s="141"/>
      <c r="DFH437" s="141"/>
      <c r="DFI437" s="141"/>
      <c r="DFJ437" s="141"/>
      <c r="DFK437" s="141"/>
      <c r="DFL437" s="141"/>
      <c r="DFM437" s="141"/>
      <c r="DFN437" s="141"/>
      <c r="DFO437" s="141"/>
      <c r="DFP437" s="141"/>
      <c r="DFQ437" s="141"/>
      <c r="DFR437" s="141"/>
      <c r="DFS437" s="141"/>
      <c r="DFT437" s="141"/>
      <c r="DFU437" s="141"/>
      <c r="DFV437" s="141"/>
      <c r="DFW437" s="141"/>
      <c r="DFX437" s="141"/>
      <c r="DFY437" s="141"/>
      <c r="DFZ437" s="141"/>
      <c r="DGA437" s="141"/>
      <c r="DGB437" s="141"/>
      <c r="DGC437" s="141"/>
      <c r="DGD437" s="141"/>
      <c r="DGE437" s="141"/>
      <c r="DGF437" s="141"/>
      <c r="DGG437" s="141"/>
      <c r="DGH437" s="141"/>
      <c r="DGI437" s="141"/>
      <c r="DGJ437" s="141"/>
      <c r="DGK437" s="141"/>
      <c r="DGL437" s="141"/>
      <c r="DGM437" s="141"/>
      <c r="DGN437" s="141"/>
      <c r="DGO437" s="141"/>
      <c r="DGP437" s="141"/>
      <c r="DGQ437" s="141"/>
      <c r="DGR437" s="141"/>
      <c r="DGS437" s="141"/>
      <c r="DGT437" s="141"/>
      <c r="DGU437" s="141"/>
      <c r="DGV437" s="141"/>
      <c r="DGW437" s="141"/>
      <c r="DGX437" s="141"/>
      <c r="DGY437" s="141"/>
      <c r="DGZ437" s="141"/>
      <c r="DHA437" s="141"/>
      <c r="DHB437" s="141"/>
      <c r="DHC437" s="141"/>
      <c r="DHD437" s="141"/>
      <c r="DHE437" s="141"/>
      <c r="DHF437" s="141"/>
      <c r="DHG437" s="141"/>
      <c r="DHH437" s="141"/>
      <c r="DHI437" s="141"/>
      <c r="DHJ437" s="141"/>
      <c r="DHK437" s="141"/>
      <c r="DHL437" s="141"/>
      <c r="DHM437" s="141"/>
      <c r="DHN437" s="141"/>
      <c r="DHO437" s="141"/>
      <c r="DHP437" s="141"/>
      <c r="DHQ437" s="141"/>
      <c r="DHR437" s="141"/>
      <c r="DHS437" s="141"/>
      <c r="DHT437" s="141"/>
      <c r="DHU437" s="141"/>
      <c r="DHV437" s="141"/>
      <c r="DHW437" s="141"/>
      <c r="DHX437" s="141"/>
      <c r="DHY437" s="141"/>
      <c r="DHZ437" s="141"/>
      <c r="DIA437" s="141"/>
      <c r="DIB437" s="141"/>
      <c r="DIC437" s="141"/>
      <c r="DID437" s="141"/>
      <c r="DIE437" s="141"/>
      <c r="DIF437" s="141"/>
      <c r="DIG437" s="141"/>
      <c r="DIH437" s="141"/>
      <c r="DII437" s="141"/>
      <c r="DIJ437" s="141"/>
      <c r="DIK437" s="141"/>
      <c r="DIL437" s="141"/>
      <c r="DIM437" s="141"/>
      <c r="DIN437" s="141"/>
      <c r="DIO437" s="141"/>
      <c r="DIP437" s="141"/>
      <c r="DIQ437" s="141"/>
      <c r="DIR437" s="141"/>
      <c r="DIS437" s="141"/>
      <c r="DIT437" s="141"/>
      <c r="DIU437" s="141"/>
      <c r="DIV437" s="141"/>
      <c r="DIW437" s="141"/>
      <c r="DIX437" s="141"/>
      <c r="DIY437" s="141"/>
      <c r="DIZ437" s="141"/>
      <c r="DJA437" s="141"/>
      <c r="DJB437" s="141"/>
      <c r="DJC437" s="141"/>
      <c r="DJD437" s="141"/>
      <c r="DJE437" s="141"/>
      <c r="DJF437" s="141"/>
      <c r="DJG437" s="141"/>
      <c r="DJH437" s="141"/>
      <c r="DJI437" s="141"/>
      <c r="DJJ437" s="141"/>
      <c r="DJK437" s="141"/>
      <c r="DJL437" s="141"/>
      <c r="DJM437" s="141"/>
      <c r="DJN437" s="141"/>
      <c r="DJO437" s="141"/>
      <c r="DJP437" s="141"/>
      <c r="DJQ437" s="141"/>
      <c r="DJR437" s="141"/>
      <c r="DJS437" s="141"/>
      <c r="DJT437" s="141"/>
      <c r="DJU437" s="141"/>
      <c r="DJV437" s="141"/>
      <c r="DJW437" s="141"/>
      <c r="DJX437" s="141"/>
      <c r="DJY437" s="141"/>
      <c r="DJZ437" s="141"/>
      <c r="DKA437" s="141"/>
      <c r="DKB437" s="141"/>
      <c r="DKC437" s="141"/>
      <c r="DKD437" s="141"/>
      <c r="DKE437" s="141"/>
      <c r="DKF437" s="141"/>
      <c r="DKG437" s="141"/>
      <c r="DKH437" s="141"/>
      <c r="DKI437" s="141"/>
      <c r="DKJ437" s="141"/>
      <c r="DKK437" s="141"/>
      <c r="DKL437" s="141"/>
      <c r="DKM437" s="141"/>
      <c r="DKN437" s="141"/>
      <c r="DKO437" s="141"/>
      <c r="DKP437" s="141"/>
      <c r="DKQ437" s="141"/>
      <c r="DKR437" s="141"/>
      <c r="DKS437" s="141"/>
      <c r="DKT437" s="141"/>
      <c r="DKU437" s="141"/>
      <c r="DKV437" s="141"/>
      <c r="DKW437" s="141"/>
      <c r="DKX437" s="141"/>
      <c r="DKY437" s="141"/>
      <c r="DKZ437" s="141"/>
      <c r="DLA437" s="141"/>
      <c r="DLB437" s="141"/>
      <c r="DLC437" s="141"/>
      <c r="DLD437" s="141"/>
      <c r="DLE437" s="141"/>
      <c r="DLF437" s="141"/>
      <c r="DLG437" s="141"/>
      <c r="DLH437" s="141"/>
      <c r="DLI437" s="141"/>
      <c r="DLJ437" s="141"/>
      <c r="DLK437" s="141"/>
      <c r="DLL437" s="141"/>
      <c r="DLM437" s="141"/>
      <c r="DLN437" s="141"/>
      <c r="DLO437" s="141"/>
      <c r="DLP437" s="141"/>
      <c r="DLQ437" s="141"/>
      <c r="DLR437" s="141"/>
      <c r="DLS437" s="141"/>
      <c r="DLT437" s="141"/>
      <c r="DLU437" s="141"/>
      <c r="DLV437" s="141"/>
      <c r="DLW437" s="141"/>
      <c r="DLX437" s="141"/>
      <c r="DLY437" s="141"/>
      <c r="DLZ437" s="141"/>
      <c r="DMA437" s="141"/>
      <c r="DMB437" s="141"/>
      <c r="DMC437" s="141"/>
      <c r="DMD437" s="141"/>
      <c r="DME437" s="141"/>
      <c r="DMF437" s="141"/>
      <c r="DMG437" s="141"/>
      <c r="DMH437" s="141"/>
      <c r="DMI437" s="141"/>
      <c r="DMJ437" s="141"/>
      <c r="DMK437" s="141"/>
      <c r="DML437" s="141"/>
      <c r="DMM437" s="141"/>
      <c r="DMN437" s="141"/>
      <c r="DMO437" s="141"/>
      <c r="DMP437" s="141"/>
      <c r="DMQ437" s="141"/>
      <c r="DMR437" s="141"/>
      <c r="DMS437" s="141"/>
      <c r="DMT437" s="141"/>
      <c r="DMU437" s="141"/>
      <c r="DMV437" s="141"/>
      <c r="DMW437" s="141"/>
      <c r="DMX437" s="141"/>
      <c r="DMY437" s="141"/>
      <c r="DMZ437" s="141"/>
      <c r="DNA437" s="141"/>
      <c r="DNB437" s="141"/>
      <c r="DNC437" s="141"/>
      <c r="DND437" s="141"/>
      <c r="DNE437" s="141"/>
      <c r="DNF437" s="141"/>
      <c r="DNG437" s="141"/>
      <c r="DNH437" s="141"/>
      <c r="DNI437" s="141"/>
      <c r="DNJ437" s="141"/>
      <c r="DNK437" s="141"/>
      <c r="DNL437" s="141"/>
      <c r="DNM437" s="141"/>
      <c r="DNN437" s="141"/>
      <c r="DNO437" s="141"/>
      <c r="DNP437" s="141"/>
      <c r="DNQ437" s="141"/>
      <c r="DNR437" s="141"/>
      <c r="DNS437" s="141"/>
      <c r="DNT437" s="141"/>
      <c r="DNU437" s="141"/>
      <c r="DNV437" s="141"/>
      <c r="DNW437" s="141"/>
      <c r="DNX437" s="141"/>
      <c r="DNY437" s="141"/>
      <c r="DNZ437" s="141"/>
      <c r="DOA437" s="141"/>
      <c r="DOB437" s="141"/>
      <c r="DOC437" s="141"/>
      <c r="DOD437" s="141"/>
      <c r="DOE437" s="141"/>
      <c r="DOF437" s="141"/>
      <c r="DOG437" s="141"/>
      <c r="DOH437" s="141"/>
      <c r="DOI437" s="141"/>
      <c r="DOJ437" s="141"/>
      <c r="DOK437" s="141"/>
      <c r="DOL437" s="141"/>
      <c r="DOM437" s="141"/>
      <c r="DON437" s="141"/>
      <c r="DOO437" s="141"/>
      <c r="DOP437" s="141"/>
      <c r="DOQ437" s="141"/>
      <c r="DOR437" s="141"/>
      <c r="DOS437" s="141"/>
      <c r="DOT437" s="141"/>
      <c r="DOU437" s="141"/>
      <c r="DOV437" s="141"/>
      <c r="DOW437" s="141"/>
      <c r="DOX437" s="141"/>
      <c r="DOY437" s="141"/>
      <c r="DOZ437" s="141"/>
      <c r="DPA437" s="141"/>
      <c r="DPB437" s="141"/>
      <c r="DPC437" s="141"/>
      <c r="DPD437" s="141"/>
      <c r="DPE437" s="141"/>
      <c r="DPF437" s="141"/>
      <c r="DPG437" s="141"/>
      <c r="DPH437" s="141"/>
      <c r="DPI437" s="141"/>
      <c r="DPJ437" s="141"/>
      <c r="DPK437" s="141"/>
      <c r="DPL437" s="141"/>
      <c r="DPM437" s="141"/>
      <c r="DPN437" s="141"/>
      <c r="DPO437" s="141"/>
      <c r="DPP437" s="141"/>
      <c r="DPQ437" s="141"/>
      <c r="DPR437" s="141"/>
      <c r="DPS437" s="141"/>
      <c r="DPT437" s="141"/>
      <c r="DPU437" s="141"/>
      <c r="DPV437" s="141"/>
      <c r="DPW437" s="141"/>
      <c r="DPX437" s="141"/>
      <c r="DPY437" s="141"/>
      <c r="DPZ437" s="141"/>
      <c r="DQA437" s="141"/>
      <c r="DQB437" s="141"/>
      <c r="DQC437" s="141"/>
      <c r="DQD437" s="141"/>
      <c r="DQE437" s="141"/>
      <c r="DQF437" s="141"/>
      <c r="DQG437" s="141"/>
      <c r="DQH437" s="141"/>
      <c r="DQI437" s="141"/>
      <c r="DQJ437" s="141"/>
      <c r="DQK437" s="141"/>
      <c r="DQL437" s="141"/>
      <c r="DQM437" s="141"/>
      <c r="DQN437" s="141"/>
      <c r="DQO437" s="141"/>
      <c r="DQP437" s="141"/>
      <c r="DQQ437" s="141"/>
      <c r="DQR437" s="141"/>
      <c r="DQS437" s="141"/>
      <c r="DQT437" s="141"/>
      <c r="DQU437" s="141"/>
      <c r="DQV437" s="141"/>
      <c r="DQW437" s="141"/>
      <c r="DQX437" s="141"/>
      <c r="DQY437" s="141"/>
      <c r="DQZ437" s="141"/>
      <c r="DRA437" s="141"/>
      <c r="DRB437" s="141"/>
      <c r="DRC437" s="141"/>
      <c r="DRD437" s="141"/>
      <c r="DRE437" s="141"/>
      <c r="DRF437" s="141"/>
      <c r="DRG437" s="141"/>
      <c r="DRH437" s="141"/>
      <c r="DRI437" s="141"/>
      <c r="DRJ437" s="141"/>
      <c r="DRK437" s="141"/>
      <c r="DRL437" s="141"/>
      <c r="DRM437" s="141"/>
      <c r="DRN437" s="141"/>
      <c r="DRO437" s="141"/>
      <c r="DRP437" s="141"/>
      <c r="DRQ437" s="141"/>
      <c r="DRR437" s="141"/>
      <c r="DRS437" s="141"/>
      <c r="DRT437" s="141"/>
      <c r="DRU437" s="141"/>
      <c r="DRV437" s="141"/>
      <c r="DRW437" s="141"/>
      <c r="DRX437" s="141"/>
      <c r="DRY437" s="141"/>
      <c r="DRZ437" s="141"/>
      <c r="DSA437" s="141"/>
      <c r="DSB437" s="141"/>
      <c r="DSC437" s="141"/>
      <c r="DSD437" s="141"/>
      <c r="DSE437" s="141"/>
      <c r="DSF437" s="141"/>
      <c r="DSG437" s="141"/>
      <c r="DSH437" s="141"/>
      <c r="DSI437" s="141"/>
      <c r="DSJ437" s="141"/>
      <c r="DSK437" s="141"/>
      <c r="DSL437" s="141"/>
      <c r="DSM437" s="141"/>
      <c r="DSN437" s="141"/>
      <c r="DSO437" s="141"/>
      <c r="DSP437" s="141"/>
      <c r="DSQ437" s="141"/>
      <c r="DSR437" s="141"/>
      <c r="DSS437" s="141"/>
      <c r="DST437" s="141"/>
      <c r="DSU437" s="141"/>
      <c r="DSV437" s="141"/>
      <c r="DSW437" s="141"/>
      <c r="DSX437" s="141"/>
      <c r="DSY437" s="141"/>
      <c r="DSZ437" s="141"/>
      <c r="DTA437" s="141"/>
      <c r="DTB437" s="141"/>
      <c r="DTC437" s="141"/>
      <c r="DTD437" s="141"/>
      <c r="DTE437" s="141"/>
      <c r="DTF437" s="141"/>
      <c r="DTG437" s="141"/>
      <c r="DTH437" s="141"/>
      <c r="DTI437" s="141"/>
      <c r="DTJ437" s="141"/>
      <c r="DTK437" s="141"/>
      <c r="DTL437" s="141"/>
      <c r="DTM437" s="141"/>
      <c r="DTN437" s="141"/>
      <c r="DTO437" s="141"/>
      <c r="DTP437" s="141"/>
      <c r="DTQ437" s="141"/>
      <c r="DTR437" s="141"/>
      <c r="DTS437" s="141"/>
      <c r="DTT437" s="141"/>
      <c r="DTU437" s="141"/>
      <c r="DTV437" s="141"/>
      <c r="DTW437" s="141"/>
      <c r="DTX437" s="141"/>
      <c r="DTY437" s="141"/>
      <c r="DTZ437" s="141"/>
      <c r="DUA437" s="141"/>
      <c r="DUB437" s="141"/>
      <c r="DUC437" s="141"/>
      <c r="DUD437" s="141"/>
      <c r="DUE437" s="141"/>
      <c r="DUF437" s="141"/>
      <c r="DUG437" s="141"/>
      <c r="DUH437" s="141"/>
      <c r="DUI437" s="141"/>
      <c r="DUJ437" s="141"/>
      <c r="DUK437" s="141"/>
      <c r="DUL437" s="141"/>
      <c r="DUM437" s="141"/>
      <c r="DUN437" s="141"/>
      <c r="DUO437" s="141"/>
      <c r="DUP437" s="141"/>
      <c r="DUQ437" s="141"/>
      <c r="DUR437" s="141"/>
      <c r="DUS437" s="141"/>
      <c r="DUT437" s="141"/>
      <c r="DUU437" s="141"/>
      <c r="DUV437" s="141"/>
      <c r="DUW437" s="141"/>
      <c r="DUX437" s="141"/>
      <c r="DUY437" s="141"/>
      <c r="DUZ437" s="141"/>
      <c r="DVA437" s="141"/>
      <c r="DVB437" s="141"/>
      <c r="DVC437" s="141"/>
      <c r="DVD437" s="141"/>
      <c r="DVE437" s="141"/>
      <c r="DVF437" s="141"/>
      <c r="DVG437" s="141"/>
      <c r="DVH437" s="141"/>
      <c r="DVI437" s="141"/>
      <c r="DVJ437" s="141"/>
      <c r="DVK437" s="141"/>
      <c r="DVL437" s="141"/>
      <c r="DVM437" s="141"/>
      <c r="DVN437" s="141"/>
      <c r="DVO437" s="141"/>
      <c r="DVP437" s="141"/>
      <c r="DVQ437" s="141"/>
      <c r="DVR437" s="141"/>
      <c r="DVS437" s="141"/>
      <c r="DVT437" s="141"/>
      <c r="DVU437" s="141"/>
      <c r="DVV437" s="141"/>
      <c r="DVW437" s="141"/>
      <c r="DVX437" s="141"/>
      <c r="DVY437" s="141"/>
      <c r="DVZ437" s="141"/>
      <c r="DWA437" s="141"/>
      <c r="DWB437" s="141"/>
      <c r="DWC437" s="141"/>
      <c r="DWD437" s="141"/>
      <c r="DWE437" s="141"/>
      <c r="DWF437" s="141"/>
      <c r="DWG437" s="141"/>
      <c r="DWH437" s="141"/>
      <c r="DWI437" s="141"/>
      <c r="DWJ437" s="141"/>
      <c r="DWK437" s="141"/>
      <c r="DWL437" s="141"/>
      <c r="DWM437" s="141"/>
      <c r="DWN437" s="141"/>
      <c r="DWO437" s="141"/>
      <c r="DWP437" s="141"/>
      <c r="DWQ437" s="141"/>
      <c r="DWR437" s="141"/>
      <c r="DWS437" s="141"/>
      <c r="DWT437" s="141"/>
      <c r="DWU437" s="141"/>
      <c r="DWV437" s="141"/>
      <c r="DWW437" s="141"/>
      <c r="DWX437" s="141"/>
      <c r="DWY437" s="141"/>
      <c r="DWZ437" s="141"/>
      <c r="DXA437" s="141"/>
      <c r="DXB437" s="141"/>
      <c r="DXC437" s="141"/>
      <c r="DXD437" s="141"/>
      <c r="DXE437" s="141"/>
      <c r="DXF437" s="141"/>
      <c r="DXG437" s="141"/>
      <c r="DXH437" s="141"/>
      <c r="DXI437" s="141"/>
      <c r="DXJ437" s="141"/>
      <c r="DXK437" s="141"/>
      <c r="DXL437" s="141"/>
      <c r="DXM437" s="141"/>
      <c r="DXN437" s="141"/>
      <c r="DXO437" s="141"/>
      <c r="DXP437" s="141"/>
      <c r="DXQ437" s="141"/>
      <c r="DXR437" s="141"/>
      <c r="DXS437" s="141"/>
      <c r="DXT437" s="141"/>
      <c r="DXU437" s="141"/>
      <c r="DXV437" s="141"/>
      <c r="DXW437" s="141"/>
      <c r="DXX437" s="141"/>
      <c r="DXY437" s="141"/>
      <c r="DXZ437" s="141"/>
      <c r="DYA437" s="141"/>
      <c r="DYB437" s="141"/>
      <c r="DYC437" s="141"/>
      <c r="DYD437" s="141"/>
      <c r="DYE437" s="141"/>
      <c r="DYF437" s="141"/>
      <c r="DYG437" s="141"/>
      <c r="DYH437" s="141"/>
      <c r="DYI437" s="141"/>
      <c r="DYJ437" s="141"/>
      <c r="DYK437" s="141"/>
      <c r="DYL437" s="141"/>
      <c r="DYM437" s="141"/>
      <c r="DYN437" s="141"/>
      <c r="DYO437" s="141"/>
      <c r="DYP437" s="141"/>
      <c r="DYQ437" s="141"/>
      <c r="DYR437" s="141"/>
      <c r="DYS437" s="141"/>
      <c r="DYT437" s="141"/>
      <c r="DYU437" s="141"/>
      <c r="DYV437" s="141"/>
      <c r="DYW437" s="141"/>
      <c r="DYX437" s="141"/>
      <c r="DYY437" s="141"/>
      <c r="DYZ437" s="141"/>
      <c r="DZA437" s="141"/>
      <c r="DZB437" s="141"/>
      <c r="DZC437" s="141"/>
      <c r="DZD437" s="141"/>
      <c r="DZE437" s="141"/>
      <c r="DZF437" s="141"/>
      <c r="DZG437" s="141"/>
      <c r="DZH437" s="141"/>
      <c r="DZI437" s="141"/>
      <c r="DZJ437" s="141"/>
      <c r="DZK437" s="141"/>
      <c r="DZL437" s="141"/>
      <c r="DZM437" s="141"/>
      <c r="DZN437" s="141"/>
      <c r="DZO437" s="141"/>
      <c r="DZP437" s="141"/>
      <c r="DZQ437" s="141"/>
      <c r="DZR437" s="141"/>
      <c r="DZS437" s="141"/>
      <c r="DZT437" s="141"/>
      <c r="DZU437" s="141"/>
      <c r="DZV437" s="141"/>
      <c r="DZW437" s="141"/>
      <c r="DZX437" s="141"/>
      <c r="DZY437" s="141"/>
      <c r="DZZ437" s="141"/>
      <c r="EAA437" s="141"/>
      <c r="EAB437" s="141"/>
      <c r="EAC437" s="141"/>
      <c r="EAD437" s="141"/>
      <c r="EAE437" s="141"/>
      <c r="EAF437" s="141"/>
      <c r="EAG437" s="141"/>
      <c r="EAH437" s="141"/>
      <c r="EAI437" s="141"/>
      <c r="EAJ437" s="141"/>
      <c r="EAK437" s="141"/>
      <c r="EAL437" s="141"/>
      <c r="EAM437" s="141"/>
      <c r="EAN437" s="141"/>
      <c r="EAO437" s="141"/>
      <c r="EAP437" s="141"/>
      <c r="EAQ437" s="141"/>
      <c r="EAR437" s="141"/>
      <c r="EAS437" s="141"/>
      <c r="EAT437" s="141"/>
      <c r="EAU437" s="141"/>
      <c r="EAV437" s="141"/>
      <c r="EAW437" s="141"/>
      <c r="EAX437" s="141"/>
      <c r="EAY437" s="141"/>
      <c r="EAZ437" s="141"/>
      <c r="EBA437" s="141"/>
      <c r="EBB437" s="141"/>
      <c r="EBC437" s="141"/>
      <c r="EBD437" s="141"/>
      <c r="EBE437" s="141"/>
      <c r="EBF437" s="141"/>
      <c r="EBG437" s="141"/>
      <c r="EBH437" s="141"/>
      <c r="EBI437" s="141"/>
      <c r="EBJ437" s="141"/>
      <c r="EBK437" s="141"/>
      <c r="EBL437" s="141"/>
      <c r="EBM437" s="141"/>
      <c r="EBN437" s="141"/>
      <c r="EBO437" s="141"/>
      <c r="EBP437" s="141"/>
      <c r="EBQ437" s="141"/>
      <c r="EBR437" s="141"/>
      <c r="EBS437" s="141"/>
      <c r="EBT437" s="141"/>
      <c r="EBU437" s="141"/>
      <c r="EBV437" s="141"/>
      <c r="EBW437" s="141"/>
      <c r="EBX437" s="141"/>
      <c r="EBY437" s="141"/>
      <c r="EBZ437" s="141"/>
      <c r="ECA437" s="141"/>
      <c r="ECB437" s="141"/>
      <c r="ECC437" s="141"/>
      <c r="ECD437" s="141"/>
      <c r="ECE437" s="141"/>
      <c r="ECF437" s="141"/>
      <c r="ECG437" s="141"/>
      <c r="ECH437" s="141"/>
      <c r="ECI437" s="141"/>
      <c r="ECJ437" s="141"/>
      <c r="ECK437" s="141"/>
      <c r="ECL437" s="141"/>
      <c r="ECM437" s="141"/>
      <c r="ECN437" s="141"/>
      <c r="ECO437" s="141"/>
      <c r="ECP437" s="141"/>
      <c r="ECQ437" s="141"/>
      <c r="ECR437" s="141"/>
      <c r="ECS437" s="141"/>
      <c r="ECT437" s="141"/>
      <c r="ECU437" s="141"/>
      <c r="ECV437" s="141"/>
      <c r="ECW437" s="141"/>
      <c r="ECX437" s="141"/>
      <c r="ECY437" s="141"/>
      <c r="ECZ437" s="141"/>
      <c r="EDA437" s="141"/>
      <c r="EDB437" s="141"/>
      <c r="EDC437" s="141"/>
      <c r="EDD437" s="141"/>
      <c r="EDE437" s="141"/>
      <c r="EDF437" s="141"/>
      <c r="EDG437" s="141"/>
      <c r="EDH437" s="141"/>
      <c r="EDI437" s="141"/>
      <c r="EDJ437" s="141"/>
      <c r="EDK437" s="141"/>
      <c r="EDL437" s="141"/>
      <c r="EDM437" s="141"/>
      <c r="EDN437" s="141"/>
      <c r="EDO437" s="141"/>
      <c r="EDP437" s="141"/>
      <c r="EDQ437" s="141"/>
      <c r="EDR437" s="141"/>
      <c r="EDS437" s="141"/>
      <c r="EDT437" s="141"/>
      <c r="EDU437" s="141"/>
      <c r="EDV437" s="141"/>
      <c r="EDW437" s="141"/>
      <c r="EDX437" s="141"/>
      <c r="EDY437" s="141"/>
      <c r="EDZ437" s="141"/>
      <c r="EEA437" s="141"/>
      <c r="EEB437" s="141"/>
      <c r="EEC437" s="141"/>
      <c r="EED437" s="141"/>
      <c r="EEE437" s="141"/>
      <c r="EEF437" s="141"/>
      <c r="EEG437" s="141"/>
      <c r="EEH437" s="141"/>
      <c r="EEI437" s="141"/>
      <c r="EEJ437" s="141"/>
      <c r="EEK437" s="141"/>
      <c r="EEL437" s="141"/>
      <c r="EEM437" s="141"/>
      <c r="EEN437" s="141"/>
      <c r="EEO437" s="141"/>
      <c r="EEP437" s="141"/>
      <c r="EEQ437" s="141"/>
      <c r="EER437" s="141"/>
      <c r="EES437" s="141"/>
      <c r="EET437" s="141"/>
      <c r="EEU437" s="141"/>
      <c r="EEV437" s="141"/>
      <c r="EEW437" s="141"/>
      <c r="EEX437" s="141"/>
      <c r="EEY437" s="141"/>
      <c r="EEZ437" s="141"/>
      <c r="EFA437" s="141"/>
      <c r="EFB437" s="141"/>
      <c r="EFC437" s="141"/>
      <c r="EFD437" s="141"/>
      <c r="EFE437" s="141"/>
      <c r="EFF437" s="141"/>
      <c r="EFG437" s="141"/>
      <c r="EFH437" s="141"/>
      <c r="EFI437" s="141"/>
      <c r="EFJ437" s="141"/>
      <c r="EFK437" s="141"/>
      <c r="EFL437" s="141"/>
      <c r="EFM437" s="141"/>
      <c r="EFN437" s="141"/>
      <c r="EFO437" s="141"/>
      <c r="EFP437" s="141"/>
      <c r="EFQ437" s="141"/>
      <c r="EFR437" s="141"/>
      <c r="EFS437" s="141"/>
      <c r="EFT437" s="141"/>
      <c r="EFU437" s="141"/>
      <c r="EFV437" s="141"/>
      <c r="EFW437" s="141"/>
      <c r="EFX437" s="141"/>
      <c r="EFY437" s="141"/>
      <c r="EFZ437" s="141"/>
      <c r="EGA437" s="141"/>
      <c r="EGB437" s="141"/>
      <c r="EGC437" s="141"/>
      <c r="EGD437" s="141"/>
      <c r="EGE437" s="141"/>
      <c r="EGF437" s="141"/>
      <c r="EGG437" s="141"/>
      <c r="EGH437" s="141"/>
      <c r="EGI437" s="141"/>
      <c r="EGJ437" s="141"/>
      <c r="EGK437" s="141"/>
      <c r="EGL437" s="141"/>
      <c r="EGM437" s="141"/>
      <c r="EGN437" s="141"/>
      <c r="EGO437" s="141"/>
      <c r="EGP437" s="141"/>
      <c r="EGQ437" s="141"/>
      <c r="EGR437" s="141"/>
      <c r="EGS437" s="141"/>
      <c r="EGT437" s="141"/>
      <c r="EGU437" s="141"/>
      <c r="EGV437" s="141"/>
      <c r="EGW437" s="141"/>
      <c r="EGX437" s="141"/>
      <c r="EGY437" s="141"/>
      <c r="EGZ437" s="141"/>
      <c r="EHA437" s="141"/>
      <c r="EHB437" s="141"/>
      <c r="EHC437" s="141"/>
      <c r="EHD437" s="141"/>
      <c r="EHE437" s="141"/>
      <c r="EHF437" s="141"/>
      <c r="EHG437" s="141"/>
      <c r="EHH437" s="141"/>
      <c r="EHI437" s="141"/>
      <c r="EHJ437" s="141"/>
      <c r="EHK437" s="141"/>
      <c r="EHL437" s="141"/>
      <c r="EHM437" s="141"/>
      <c r="EHN437" s="141"/>
      <c r="EHO437" s="141"/>
      <c r="EHP437" s="141"/>
      <c r="EHQ437" s="141"/>
      <c r="EHR437" s="141"/>
      <c r="EHS437" s="141"/>
      <c r="EHT437" s="141"/>
      <c r="EHU437" s="141"/>
      <c r="EHV437" s="141"/>
      <c r="EHW437" s="141"/>
      <c r="EHX437" s="141"/>
      <c r="EHY437" s="141"/>
      <c r="EHZ437" s="141"/>
      <c r="EIA437" s="141"/>
      <c r="EIB437" s="141"/>
      <c r="EIC437" s="141"/>
      <c r="EID437" s="141"/>
      <c r="EIE437" s="141"/>
      <c r="EIF437" s="141"/>
      <c r="EIG437" s="141"/>
      <c r="EIH437" s="141"/>
      <c r="EII437" s="141"/>
      <c r="EIJ437" s="141"/>
      <c r="EIK437" s="141"/>
      <c r="EIL437" s="141"/>
      <c r="EIM437" s="141"/>
      <c r="EIN437" s="141"/>
      <c r="EIO437" s="141"/>
      <c r="EIP437" s="141"/>
      <c r="EIQ437" s="141"/>
      <c r="EIR437" s="141"/>
      <c r="EIS437" s="141"/>
      <c r="EIT437" s="141"/>
      <c r="EIU437" s="141"/>
      <c r="EIV437" s="141"/>
      <c r="EIW437" s="141"/>
      <c r="EIX437" s="141"/>
      <c r="EIY437" s="141"/>
      <c r="EIZ437" s="141"/>
      <c r="EJA437" s="141"/>
      <c r="EJB437" s="141"/>
      <c r="EJC437" s="141"/>
      <c r="EJD437" s="141"/>
      <c r="EJE437" s="141"/>
      <c r="EJF437" s="141"/>
      <c r="EJG437" s="141"/>
      <c r="EJH437" s="141"/>
      <c r="EJI437" s="141"/>
      <c r="EJJ437" s="141"/>
      <c r="EJK437" s="141"/>
      <c r="EJL437" s="141"/>
      <c r="EJM437" s="141"/>
      <c r="EJN437" s="141"/>
      <c r="EJO437" s="141"/>
      <c r="EJP437" s="141"/>
      <c r="EJQ437" s="141"/>
      <c r="EJR437" s="141"/>
      <c r="EJS437" s="141"/>
      <c r="EJT437" s="141"/>
      <c r="EJU437" s="141"/>
      <c r="EJV437" s="141"/>
      <c r="EJW437" s="141"/>
      <c r="EJX437" s="141"/>
      <c r="EJY437" s="141"/>
      <c r="EJZ437" s="141"/>
      <c r="EKA437" s="141"/>
      <c r="EKB437" s="141"/>
      <c r="EKC437" s="141"/>
      <c r="EKD437" s="141"/>
      <c r="EKE437" s="141"/>
      <c r="EKF437" s="141"/>
      <c r="EKG437" s="141"/>
      <c r="EKH437" s="141"/>
      <c r="EKI437" s="141"/>
      <c r="EKJ437" s="141"/>
      <c r="EKK437" s="141"/>
      <c r="EKL437" s="141"/>
      <c r="EKM437" s="141"/>
      <c r="EKN437" s="141"/>
      <c r="EKO437" s="141"/>
      <c r="EKP437" s="141"/>
      <c r="EKQ437" s="141"/>
      <c r="EKR437" s="141"/>
      <c r="EKS437" s="141"/>
      <c r="EKT437" s="141"/>
      <c r="EKU437" s="141"/>
      <c r="EKV437" s="141"/>
      <c r="EKW437" s="141"/>
      <c r="EKX437" s="141"/>
      <c r="EKY437" s="141"/>
      <c r="EKZ437" s="141"/>
      <c r="ELA437" s="141"/>
      <c r="ELB437" s="141"/>
      <c r="ELC437" s="141"/>
      <c r="ELD437" s="141"/>
      <c r="ELE437" s="141"/>
      <c r="ELF437" s="141"/>
      <c r="ELG437" s="141"/>
      <c r="ELH437" s="141"/>
      <c r="ELI437" s="141"/>
      <c r="ELJ437" s="141"/>
      <c r="ELK437" s="141"/>
      <c r="ELL437" s="141"/>
      <c r="ELM437" s="141"/>
      <c r="ELN437" s="141"/>
      <c r="ELO437" s="141"/>
      <c r="ELP437" s="141"/>
      <c r="ELQ437" s="141"/>
      <c r="ELR437" s="141"/>
      <c r="ELS437" s="141"/>
      <c r="ELT437" s="141"/>
      <c r="ELU437" s="141"/>
      <c r="ELV437" s="141"/>
      <c r="ELW437" s="141"/>
      <c r="ELX437" s="141"/>
      <c r="ELY437" s="141"/>
      <c r="ELZ437" s="141"/>
      <c r="EMA437" s="141"/>
      <c r="EMB437" s="141"/>
      <c r="EMC437" s="141"/>
      <c r="EMD437" s="141"/>
      <c r="EME437" s="141"/>
      <c r="EMF437" s="141"/>
      <c r="EMG437" s="141"/>
      <c r="EMH437" s="141"/>
      <c r="EMI437" s="141"/>
      <c r="EMJ437" s="141"/>
      <c r="EMK437" s="141"/>
      <c r="EML437" s="141"/>
      <c r="EMM437" s="141"/>
      <c r="EMN437" s="141"/>
      <c r="EMO437" s="141"/>
      <c r="EMP437" s="141"/>
      <c r="EMQ437" s="141"/>
      <c r="EMR437" s="141"/>
      <c r="EMS437" s="141"/>
      <c r="EMT437" s="141"/>
      <c r="EMU437" s="141"/>
      <c r="EMV437" s="141"/>
      <c r="EMW437" s="141"/>
      <c r="EMX437" s="141"/>
      <c r="EMY437" s="141"/>
      <c r="EMZ437" s="141"/>
      <c r="ENA437" s="141"/>
      <c r="ENB437" s="141"/>
      <c r="ENC437" s="141"/>
      <c r="END437" s="141"/>
      <c r="ENE437" s="141"/>
      <c r="ENF437" s="141"/>
      <c r="ENG437" s="141"/>
      <c r="ENH437" s="141"/>
      <c r="ENI437" s="141"/>
      <c r="ENJ437" s="141"/>
      <c r="ENK437" s="141"/>
      <c r="ENL437" s="141"/>
      <c r="ENM437" s="141"/>
      <c r="ENN437" s="141"/>
      <c r="ENO437" s="141"/>
      <c r="ENP437" s="141"/>
      <c r="ENQ437" s="141"/>
      <c r="ENR437" s="141"/>
      <c r="ENS437" s="141"/>
      <c r="ENT437" s="141"/>
      <c r="ENU437" s="141"/>
      <c r="ENV437" s="141"/>
      <c r="ENW437" s="141"/>
      <c r="ENX437" s="141"/>
      <c r="ENY437" s="141"/>
      <c r="ENZ437" s="141"/>
      <c r="EOA437" s="141"/>
      <c r="EOB437" s="141"/>
      <c r="EOC437" s="141"/>
      <c r="EOD437" s="141"/>
      <c r="EOE437" s="141"/>
      <c r="EOF437" s="141"/>
      <c r="EOG437" s="141"/>
      <c r="EOH437" s="141"/>
      <c r="EOI437" s="141"/>
      <c r="EOJ437" s="141"/>
      <c r="EOK437" s="141"/>
      <c r="EOL437" s="141"/>
      <c r="EOM437" s="141"/>
      <c r="EON437" s="141"/>
      <c r="EOO437" s="141"/>
      <c r="EOP437" s="141"/>
      <c r="EOQ437" s="141"/>
      <c r="EOR437" s="141"/>
      <c r="EOS437" s="141"/>
      <c r="EOT437" s="141"/>
      <c r="EOU437" s="141"/>
      <c r="EOV437" s="141"/>
      <c r="EOW437" s="141"/>
      <c r="EOX437" s="141"/>
      <c r="EOY437" s="141"/>
      <c r="EOZ437" s="141"/>
      <c r="EPA437" s="141"/>
      <c r="EPB437" s="141"/>
      <c r="EPC437" s="141"/>
      <c r="EPD437" s="141"/>
      <c r="EPE437" s="141"/>
      <c r="EPF437" s="141"/>
      <c r="EPG437" s="141"/>
      <c r="EPH437" s="141"/>
      <c r="EPI437" s="141"/>
      <c r="EPJ437" s="141"/>
      <c r="EPK437" s="141"/>
      <c r="EPL437" s="141"/>
      <c r="EPM437" s="141"/>
      <c r="EPN437" s="141"/>
      <c r="EPO437" s="141"/>
      <c r="EPP437" s="141"/>
      <c r="EPQ437" s="141"/>
      <c r="EPR437" s="141"/>
      <c r="EPS437" s="141"/>
      <c r="EPT437" s="141"/>
      <c r="EPU437" s="141"/>
      <c r="EPV437" s="141"/>
      <c r="EPW437" s="141"/>
      <c r="EPX437" s="141"/>
      <c r="EPY437" s="141"/>
      <c r="EPZ437" s="141"/>
      <c r="EQA437" s="141"/>
      <c r="EQB437" s="141"/>
      <c r="EQC437" s="141"/>
      <c r="EQD437" s="141"/>
      <c r="EQE437" s="141"/>
      <c r="EQF437" s="141"/>
      <c r="EQG437" s="141"/>
      <c r="EQH437" s="141"/>
      <c r="EQI437" s="141"/>
      <c r="EQJ437" s="141"/>
      <c r="EQK437" s="141"/>
      <c r="EQL437" s="141"/>
      <c r="EQM437" s="141"/>
      <c r="EQN437" s="141"/>
      <c r="EQO437" s="141"/>
      <c r="EQP437" s="141"/>
      <c r="EQQ437" s="141"/>
      <c r="EQR437" s="141"/>
      <c r="EQS437" s="141"/>
      <c r="EQT437" s="141"/>
      <c r="EQU437" s="141"/>
      <c r="EQV437" s="141"/>
      <c r="EQW437" s="141"/>
      <c r="EQX437" s="141"/>
      <c r="EQY437" s="141"/>
      <c r="EQZ437" s="141"/>
      <c r="ERA437" s="141"/>
      <c r="ERB437" s="141"/>
      <c r="ERC437" s="141"/>
      <c r="ERD437" s="141"/>
      <c r="ERE437" s="141"/>
      <c r="ERF437" s="141"/>
      <c r="ERG437" s="141"/>
      <c r="ERH437" s="141"/>
      <c r="ERI437" s="141"/>
      <c r="ERJ437" s="141"/>
      <c r="ERK437" s="141"/>
      <c r="ERL437" s="141"/>
      <c r="ERM437" s="141"/>
      <c r="ERN437" s="141"/>
      <c r="ERO437" s="141"/>
      <c r="ERP437" s="141"/>
      <c r="ERQ437" s="141"/>
      <c r="ERR437" s="141"/>
      <c r="ERS437" s="141"/>
      <c r="ERT437" s="141"/>
      <c r="ERU437" s="141"/>
      <c r="ERV437" s="141"/>
      <c r="ERW437" s="141"/>
      <c r="ERX437" s="141"/>
      <c r="ERY437" s="141"/>
      <c r="ERZ437" s="141"/>
      <c r="ESA437" s="141"/>
      <c r="ESB437" s="141"/>
      <c r="ESC437" s="141"/>
      <c r="ESD437" s="141"/>
      <c r="ESE437" s="141"/>
      <c r="ESF437" s="141"/>
      <c r="ESG437" s="141"/>
      <c r="ESH437" s="141"/>
      <c r="ESI437" s="141"/>
      <c r="ESJ437" s="141"/>
      <c r="ESK437" s="141"/>
      <c r="ESL437" s="141"/>
      <c r="ESM437" s="141"/>
      <c r="ESN437" s="141"/>
      <c r="ESO437" s="141"/>
      <c r="ESP437" s="141"/>
      <c r="ESQ437" s="141"/>
      <c r="ESR437" s="141"/>
      <c r="ESS437" s="141"/>
      <c r="EST437" s="141"/>
      <c r="ESU437" s="141"/>
      <c r="ESV437" s="141"/>
      <c r="ESW437" s="141"/>
      <c r="ESX437" s="141"/>
      <c r="ESY437" s="141"/>
      <c r="ESZ437" s="141"/>
      <c r="ETA437" s="141"/>
      <c r="ETB437" s="141"/>
      <c r="ETC437" s="141"/>
      <c r="ETD437" s="141"/>
      <c r="ETE437" s="141"/>
      <c r="ETF437" s="141"/>
      <c r="ETG437" s="141"/>
      <c r="ETH437" s="141"/>
      <c r="ETI437" s="141"/>
      <c r="ETJ437" s="141"/>
      <c r="ETK437" s="141"/>
      <c r="ETL437" s="141"/>
      <c r="ETM437" s="141"/>
      <c r="ETN437" s="141"/>
      <c r="ETO437" s="141"/>
      <c r="ETP437" s="141"/>
      <c r="ETQ437" s="141"/>
      <c r="ETR437" s="141"/>
      <c r="ETS437" s="141"/>
      <c r="ETT437" s="141"/>
      <c r="ETU437" s="141"/>
      <c r="ETV437" s="141"/>
      <c r="ETW437" s="141"/>
      <c r="ETX437" s="141"/>
      <c r="ETY437" s="141"/>
      <c r="ETZ437" s="141"/>
      <c r="EUA437" s="141"/>
      <c r="EUB437" s="141"/>
      <c r="EUC437" s="141"/>
      <c r="EUD437" s="141"/>
      <c r="EUE437" s="141"/>
      <c r="EUF437" s="141"/>
      <c r="EUG437" s="141"/>
      <c r="EUH437" s="141"/>
      <c r="EUI437" s="141"/>
      <c r="EUJ437" s="141"/>
      <c r="EUK437" s="141"/>
      <c r="EUL437" s="141"/>
      <c r="EUM437" s="141"/>
      <c r="EUN437" s="141"/>
      <c r="EUO437" s="141"/>
      <c r="EUP437" s="141"/>
      <c r="EUQ437" s="141"/>
      <c r="EUR437" s="141"/>
      <c r="EUS437" s="141"/>
      <c r="EUT437" s="141"/>
      <c r="EUU437" s="141"/>
      <c r="EUV437" s="141"/>
      <c r="EUW437" s="141"/>
      <c r="EUX437" s="141"/>
      <c r="EUY437" s="141"/>
      <c r="EUZ437" s="141"/>
      <c r="EVA437" s="141"/>
      <c r="EVB437" s="141"/>
      <c r="EVC437" s="141"/>
      <c r="EVD437" s="141"/>
      <c r="EVE437" s="141"/>
      <c r="EVF437" s="141"/>
      <c r="EVG437" s="141"/>
      <c r="EVH437" s="141"/>
      <c r="EVI437" s="141"/>
      <c r="EVJ437" s="141"/>
      <c r="EVK437" s="141"/>
      <c r="EVL437" s="141"/>
      <c r="EVM437" s="141"/>
      <c r="EVN437" s="141"/>
      <c r="EVO437" s="141"/>
      <c r="EVP437" s="141"/>
      <c r="EVQ437" s="141"/>
      <c r="EVR437" s="141"/>
      <c r="EVS437" s="141"/>
      <c r="EVT437" s="141"/>
      <c r="EVU437" s="141"/>
      <c r="EVV437" s="141"/>
      <c r="EVW437" s="141"/>
      <c r="EVX437" s="141"/>
      <c r="EVY437" s="141"/>
      <c r="EVZ437" s="141"/>
      <c r="EWA437" s="141"/>
      <c r="EWB437" s="141"/>
      <c r="EWC437" s="141"/>
      <c r="EWD437" s="141"/>
      <c r="EWE437" s="141"/>
      <c r="EWF437" s="141"/>
      <c r="EWG437" s="141"/>
      <c r="EWH437" s="141"/>
      <c r="EWI437" s="141"/>
      <c r="EWJ437" s="141"/>
      <c r="EWK437" s="141"/>
      <c r="EWL437" s="141"/>
      <c r="EWM437" s="141"/>
      <c r="EWN437" s="141"/>
      <c r="EWO437" s="141"/>
      <c r="EWP437" s="141"/>
      <c r="EWQ437" s="141"/>
      <c r="EWR437" s="141"/>
      <c r="EWS437" s="141"/>
      <c r="EWT437" s="141"/>
      <c r="EWU437" s="141"/>
      <c r="EWV437" s="141"/>
      <c r="EWW437" s="141"/>
      <c r="EWX437" s="141"/>
      <c r="EWY437" s="141"/>
      <c r="EWZ437" s="141"/>
      <c r="EXA437" s="141"/>
      <c r="EXB437" s="141"/>
      <c r="EXC437" s="141"/>
      <c r="EXD437" s="141"/>
      <c r="EXE437" s="141"/>
      <c r="EXF437" s="141"/>
      <c r="EXG437" s="141"/>
      <c r="EXH437" s="141"/>
      <c r="EXI437" s="141"/>
      <c r="EXJ437" s="141"/>
      <c r="EXK437" s="141"/>
      <c r="EXL437" s="141"/>
      <c r="EXM437" s="141"/>
      <c r="EXN437" s="141"/>
      <c r="EXO437" s="141"/>
      <c r="EXP437" s="141"/>
      <c r="EXQ437" s="141"/>
      <c r="EXR437" s="141"/>
      <c r="EXS437" s="141"/>
      <c r="EXT437" s="141"/>
      <c r="EXU437" s="141"/>
      <c r="EXV437" s="141"/>
      <c r="EXW437" s="141"/>
      <c r="EXX437" s="141"/>
      <c r="EXY437" s="141"/>
      <c r="EXZ437" s="141"/>
      <c r="EYA437" s="141"/>
      <c r="EYB437" s="141"/>
      <c r="EYC437" s="141"/>
      <c r="EYD437" s="141"/>
      <c r="EYE437" s="141"/>
      <c r="EYF437" s="141"/>
      <c r="EYG437" s="141"/>
      <c r="EYH437" s="141"/>
      <c r="EYI437" s="141"/>
      <c r="EYJ437" s="141"/>
      <c r="EYK437" s="141"/>
      <c r="EYL437" s="141"/>
      <c r="EYM437" s="141"/>
      <c r="EYN437" s="141"/>
      <c r="EYO437" s="141"/>
      <c r="EYP437" s="141"/>
      <c r="EYQ437" s="141"/>
      <c r="EYR437" s="141"/>
      <c r="EYS437" s="141"/>
      <c r="EYT437" s="141"/>
      <c r="EYU437" s="141"/>
      <c r="EYV437" s="141"/>
      <c r="EYW437" s="141"/>
      <c r="EYX437" s="141"/>
      <c r="EYY437" s="141"/>
      <c r="EYZ437" s="141"/>
      <c r="EZA437" s="141"/>
      <c r="EZB437" s="141"/>
      <c r="EZC437" s="141"/>
      <c r="EZD437" s="141"/>
      <c r="EZE437" s="141"/>
      <c r="EZF437" s="141"/>
      <c r="EZG437" s="141"/>
      <c r="EZH437" s="141"/>
      <c r="EZI437" s="141"/>
      <c r="EZJ437" s="141"/>
      <c r="EZK437" s="141"/>
      <c r="EZL437" s="141"/>
      <c r="EZM437" s="141"/>
      <c r="EZN437" s="141"/>
      <c r="EZO437" s="141"/>
      <c r="EZP437" s="141"/>
      <c r="EZQ437" s="141"/>
      <c r="EZR437" s="141"/>
      <c r="EZS437" s="141"/>
      <c r="EZT437" s="141"/>
      <c r="EZU437" s="141"/>
      <c r="EZV437" s="141"/>
      <c r="EZW437" s="141"/>
      <c r="EZX437" s="141"/>
      <c r="EZY437" s="141"/>
      <c r="EZZ437" s="141"/>
      <c r="FAA437" s="141"/>
      <c r="FAB437" s="141"/>
      <c r="FAC437" s="141"/>
      <c r="FAD437" s="141"/>
      <c r="FAE437" s="141"/>
      <c r="FAF437" s="141"/>
      <c r="FAG437" s="141"/>
      <c r="FAH437" s="141"/>
      <c r="FAI437" s="141"/>
      <c r="FAJ437" s="141"/>
      <c r="FAK437" s="141"/>
      <c r="FAL437" s="141"/>
      <c r="FAM437" s="141"/>
      <c r="FAN437" s="141"/>
      <c r="FAO437" s="141"/>
      <c r="FAP437" s="141"/>
      <c r="FAQ437" s="141"/>
      <c r="FAR437" s="141"/>
      <c r="FAS437" s="141"/>
      <c r="FAT437" s="141"/>
      <c r="FAU437" s="141"/>
      <c r="FAV437" s="141"/>
      <c r="FAW437" s="141"/>
      <c r="FAX437" s="141"/>
      <c r="FAY437" s="141"/>
      <c r="FAZ437" s="141"/>
      <c r="FBA437" s="141"/>
      <c r="FBB437" s="141"/>
      <c r="FBC437" s="141"/>
      <c r="FBD437" s="141"/>
      <c r="FBE437" s="141"/>
      <c r="FBF437" s="141"/>
      <c r="FBG437" s="141"/>
      <c r="FBH437" s="141"/>
      <c r="FBI437" s="141"/>
      <c r="FBJ437" s="141"/>
      <c r="FBK437" s="141"/>
      <c r="FBL437" s="141"/>
      <c r="FBM437" s="141"/>
      <c r="FBN437" s="141"/>
      <c r="FBO437" s="141"/>
      <c r="FBP437" s="141"/>
      <c r="FBQ437" s="141"/>
      <c r="FBR437" s="141"/>
      <c r="FBS437" s="141"/>
      <c r="FBT437" s="141"/>
      <c r="FBU437" s="141"/>
      <c r="FBV437" s="141"/>
      <c r="FBW437" s="141"/>
      <c r="FBX437" s="141"/>
      <c r="FBY437" s="141"/>
      <c r="FBZ437" s="141"/>
      <c r="FCA437" s="141"/>
      <c r="FCB437" s="141"/>
      <c r="FCC437" s="141"/>
      <c r="FCD437" s="141"/>
      <c r="FCE437" s="141"/>
      <c r="FCF437" s="141"/>
      <c r="FCG437" s="141"/>
      <c r="FCH437" s="141"/>
      <c r="FCI437" s="141"/>
      <c r="FCJ437" s="141"/>
      <c r="FCK437" s="141"/>
      <c r="FCL437" s="141"/>
      <c r="FCM437" s="141"/>
      <c r="FCN437" s="141"/>
      <c r="FCO437" s="141"/>
      <c r="FCP437" s="141"/>
      <c r="FCQ437" s="141"/>
      <c r="FCR437" s="141"/>
      <c r="FCS437" s="141"/>
      <c r="FCT437" s="141"/>
      <c r="FCU437" s="141"/>
      <c r="FCV437" s="141"/>
      <c r="FCW437" s="141"/>
      <c r="FCX437" s="141"/>
      <c r="FCY437" s="141"/>
      <c r="FCZ437" s="141"/>
      <c r="FDA437" s="141"/>
      <c r="FDB437" s="141"/>
      <c r="FDC437" s="141"/>
      <c r="FDD437" s="141"/>
      <c r="FDE437" s="141"/>
      <c r="FDF437" s="141"/>
      <c r="FDG437" s="141"/>
      <c r="FDH437" s="141"/>
      <c r="FDI437" s="141"/>
      <c r="FDJ437" s="141"/>
      <c r="FDK437" s="141"/>
      <c r="FDL437" s="141"/>
      <c r="FDM437" s="141"/>
      <c r="FDN437" s="141"/>
      <c r="FDO437" s="141"/>
      <c r="FDP437" s="141"/>
      <c r="FDQ437" s="141"/>
      <c r="FDR437" s="141"/>
      <c r="FDS437" s="141"/>
      <c r="FDT437" s="141"/>
      <c r="FDU437" s="141"/>
      <c r="FDV437" s="141"/>
      <c r="FDW437" s="141"/>
      <c r="FDX437" s="141"/>
      <c r="FDY437" s="141"/>
      <c r="FDZ437" s="141"/>
      <c r="FEA437" s="141"/>
      <c r="FEB437" s="141"/>
      <c r="FEC437" s="141"/>
      <c r="FED437" s="141"/>
      <c r="FEE437" s="141"/>
      <c r="FEF437" s="141"/>
      <c r="FEG437" s="141"/>
      <c r="FEH437" s="141"/>
      <c r="FEI437" s="141"/>
      <c r="FEJ437" s="141"/>
      <c r="FEK437" s="141"/>
      <c r="FEL437" s="141"/>
      <c r="FEM437" s="141"/>
      <c r="FEN437" s="141"/>
      <c r="FEO437" s="141"/>
      <c r="FEP437" s="141"/>
      <c r="FEQ437" s="141"/>
      <c r="FER437" s="141"/>
      <c r="FES437" s="141"/>
      <c r="FET437" s="141"/>
      <c r="FEU437" s="141"/>
      <c r="FEV437" s="141"/>
      <c r="FEW437" s="141"/>
      <c r="FEX437" s="141"/>
      <c r="FEY437" s="141"/>
      <c r="FEZ437" s="141"/>
      <c r="FFA437" s="141"/>
      <c r="FFB437" s="141"/>
      <c r="FFC437" s="141"/>
      <c r="FFD437" s="141"/>
      <c r="FFE437" s="141"/>
      <c r="FFF437" s="141"/>
      <c r="FFG437" s="141"/>
      <c r="FFH437" s="141"/>
      <c r="FFI437" s="141"/>
      <c r="FFJ437" s="141"/>
      <c r="FFK437" s="141"/>
      <c r="FFL437" s="141"/>
      <c r="FFM437" s="141"/>
      <c r="FFN437" s="141"/>
      <c r="FFO437" s="141"/>
      <c r="FFP437" s="141"/>
      <c r="FFQ437" s="141"/>
      <c r="FFR437" s="141"/>
      <c r="FFS437" s="141"/>
      <c r="FFT437" s="141"/>
      <c r="FFU437" s="141"/>
      <c r="FFV437" s="141"/>
      <c r="FFW437" s="141"/>
      <c r="FFX437" s="141"/>
      <c r="FFY437" s="141"/>
      <c r="FFZ437" s="141"/>
      <c r="FGA437" s="141"/>
      <c r="FGB437" s="141"/>
      <c r="FGC437" s="141"/>
      <c r="FGD437" s="141"/>
      <c r="FGE437" s="141"/>
      <c r="FGF437" s="141"/>
      <c r="FGG437" s="141"/>
      <c r="FGH437" s="141"/>
      <c r="FGI437" s="141"/>
      <c r="FGJ437" s="141"/>
      <c r="FGK437" s="141"/>
      <c r="FGL437" s="141"/>
      <c r="FGM437" s="141"/>
      <c r="FGN437" s="141"/>
      <c r="FGO437" s="141"/>
      <c r="FGP437" s="141"/>
      <c r="FGQ437" s="141"/>
      <c r="FGR437" s="141"/>
      <c r="FGS437" s="141"/>
      <c r="FGT437" s="141"/>
      <c r="FGU437" s="141"/>
      <c r="FGV437" s="141"/>
      <c r="FGW437" s="141"/>
      <c r="FGX437" s="141"/>
      <c r="FGY437" s="141"/>
      <c r="FGZ437" s="141"/>
      <c r="FHA437" s="141"/>
      <c r="FHB437" s="141"/>
      <c r="FHC437" s="141"/>
      <c r="FHD437" s="141"/>
      <c r="FHE437" s="141"/>
      <c r="FHF437" s="141"/>
      <c r="FHG437" s="141"/>
      <c r="FHH437" s="141"/>
      <c r="FHI437" s="141"/>
      <c r="FHJ437" s="141"/>
      <c r="FHK437" s="141"/>
      <c r="FHL437" s="141"/>
      <c r="FHM437" s="141"/>
      <c r="FHN437" s="141"/>
      <c r="FHO437" s="141"/>
      <c r="FHP437" s="141"/>
      <c r="FHQ437" s="141"/>
      <c r="FHR437" s="141"/>
      <c r="FHS437" s="141"/>
      <c r="FHT437" s="141"/>
      <c r="FHU437" s="141"/>
      <c r="FHV437" s="141"/>
      <c r="FHW437" s="141"/>
      <c r="FHX437" s="141"/>
      <c r="FHY437" s="141"/>
      <c r="FHZ437" s="141"/>
      <c r="FIA437" s="141"/>
      <c r="FIB437" s="141"/>
      <c r="FIC437" s="141"/>
      <c r="FID437" s="141"/>
      <c r="FIE437" s="141"/>
      <c r="FIF437" s="141"/>
      <c r="FIG437" s="141"/>
      <c r="FIH437" s="141"/>
      <c r="FII437" s="141"/>
      <c r="FIJ437" s="141"/>
      <c r="FIK437" s="141"/>
      <c r="FIL437" s="141"/>
      <c r="FIM437" s="141"/>
      <c r="FIN437" s="141"/>
      <c r="FIO437" s="141"/>
      <c r="FIP437" s="141"/>
      <c r="FIQ437" s="141"/>
      <c r="FIR437" s="141"/>
      <c r="FIS437" s="141"/>
      <c r="FIT437" s="141"/>
      <c r="FIU437" s="141"/>
      <c r="FIV437" s="141"/>
      <c r="FIW437" s="141"/>
      <c r="FIX437" s="141"/>
      <c r="FIY437" s="141"/>
      <c r="FIZ437" s="141"/>
      <c r="FJA437" s="141"/>
      <c r="FJB437" s="141"/>
      <c r="FJC437" s="141"/>
      <c r="FJD437" s="141"/>
      <c r="FJE437" s="141"/>
      <c r="FJF437" s="141"/>
      <c r="FJG437" s="141"/>
      <c r="FJH437" s="141"/>
      <c r="FJI437" s="141"/>
      <c r="FJJ437" s="141"/>
      <c r="FJK437" s="141"/>
      <c r="FJL437" s="141"/>
      <c r="FJM437" s="141"/>
      <c r="FJN437" s="141"/>
      <c r="FJO437" s="141"/>
      <c r="FJP437" s="141"/>
      <c r="FJQ437" s="141"/>
      <c r="FJR437" s="141"/>
      <c r="FJS437" s="141"/>
      <c r="FJT437" s="141"/>
      <c r="FJU437" s="141"/>
      <c r="FJV437" s="141"/>
      <c r="FJW437" s="141"/>
      <c r="FJX437" s="141"/>
      <c r="FJY437" s="141"/>
      <c r="FJZ437" s="141"/>
      <c r="FKA437" s="141"/>
      <c r="FKB437" s="141"/>
      <c r="FKC437" s="141"/>
      <c r="FKD437" s="141"/>
      <c r="FKE437" s="141"/>
      <c r="FKF437" s="141"/>
      <c r="FKG437" s="141"/>
      <c r="FKH437" s="141"/>
      <c r="FKI437" s="141"/>
      <c r="FKJ437" s="141"/>
      <c r="FKK437" s="141"/>
      <c r="FKL437" s="141"/>
      <c r="FKM437" s="141"/>
      <c r="FKN437" s="141"/>
      <c r="FKO437" s="141"/>
      <c r="FKP437" s="141"/>
      <c r="FKQ437" s="141"/>
      <c r="FKR437" s="141"/>
      <c r="FKS437" s="141"/>
      <c r="FKT437" s="141"/>
      <c r="FKU437" s="141"/>
      <c r="FKV437" s="141"/>
      <c r="FKW437" s="141"/>
      <c r="FKX437" s="141"/>
      <c r="FKY437" s="141"/>
      <c r="FKZ437" s="141"/>
      <c r="FLA437" s="141"/>
      <c r="FLB437" s="141"/>
      <c r="FLC437" s="141"/>
      <c r="FLD437" s="141"/>
      <c r="FLE437" s="141"/>
      <c r="FLF437" s="141"/>
      <c r="FLG437" s="141"/>
      <c r="FLH437" s="141"/>
      <c r="FLI437" s="141"/>
      <c r="FLJ437" s="141"/>
      <c r="FLK437" s="141"/>
      <c r="FLL437" s="141"/>
      <c r="FLM437" s="141"/>
      <c r="FLN437" s="141"/>
      <c r="FLO437" s="141"/>
      <c r="FLP437" s="141"/>
      <c r="FLQ437" s="141"/>
      <c r="FLR437" s="141"/>
      <c r="FLS437" s="141"/>
      <c r="FLT437" s="141"/>
      <c r="FLU437" s="141"/>
      <c r="FLV437" s="141"/>
      <c r="FLW437" s="141"/>
      <c r="FLX437" s="141"/>
      <c r="FLY437" s="141"/>
      <c r="FLZ437" s="141"/>
      <c r="FMA437" s="141"/>
      <c r="FMB437" s="141"/>
      <c r="FMC437" s="141"/>
      <c r="FMD437" s="141"/>
      <c r="FME437" s="141"/>
      <c r="FMF437" s="141"/>
      <c r="FMG437" s="141"/>
      <c r="FMH437" s="141"/>
      <c r="FMI437" s="141"/>
      <c r="FMJ437" s="141"/>
      <c r="FMK437" s="141"/>
      <c r="FML437" s="141"/>
      <c r="FMM437" s="141"/>
      <c r="FMN437" s="141"/>
      <c r="FMO437" s="141"/>
      <c r="FMP437" s="141"/>
      <c r="FMQ437" s="141"/>
      <c r="FMR437" s="141"/>
      <c r="FMS437" s="141"/>
      <c r="FMT437" s="141"/>
      <c r="FMU437" s="141"/>
      <c r="FMV437" s="141"/>
      <c r="FMW437" s="141"/>
      <c r="FMX437" s="141"/>
      <c r="FMY437" s="141"/>
      <c r="FMZ437" s="141"/>
      <c r="FNA437" s="141"/>
      <c r="FNB437" s="141"/>
      <c r="FNC437" s="141"/>
      <c r="FND437" s="141"/>
      <c r="FNE437" s="141"/>
      <c r="FNF437" s="141"/>
      <c r="FNG437" s="141"/>
      <c r="FNH437" s="141"/>
      <c r="FNI437" s="141"/>
      <c r="FNJ437" s="141"/>
      <c r="FNK437" s="141"/>
      <c r="FNL437" s="141"/>
      <c r="FNM437" s="141"/>
      <c r="FNN437" s="141"/>
      <c r="FNO437" s="141"/>
      <c r="FNP437" s="141"/>
      <c r="FNQ437" s="141"/>
      <c r="FNR437" s="141"/>
      <c r="FNS437" s="141"/>
      <c r="FNT437" s="141"/>
      <c r="FNU437" s="141"/>
      <c r="FNV437" s="141"/>
      <c r="FNW437" s="141"/>
      <c r="FNX437" s="141"/>
      <c r="FNY437" s="141"/>
      <c r="FNZ437" s="141"/>
      <c r="FOA437" s="141"/>
      <c r="FOB437" s="141"/>
      <c r="FOC437" s="141"/>
      <c r="FOD437" s="141"/>
      <c r="FOE437" s="141"/>
      <c r="FOF437" s="141"/>
      <c r="FOG437" s="141"/>
      <c r="FOH437" s="141"/>
      <c r="FOI437" s="141"/>
      <c r="FOJ437" s="141"/>
      <c r="FOK437" s="141"/>
      <c r="FOL437" s="141"/>
      <c r="FOM437" s="141"/>
      <c r="FON437" s="141"/>
      <c r="FOO437" s="141"/>
      <c r="FOP437" s="141"/>
      <c r="FOQ437" s="141"/>
      <c r="FOR437" s="141"/>
      <c r="FOS437" s="141"/>
      <c r="FOT437" s="141"/>
      <c r="FOU437" s="141"/>
      <c r="FOV437" s="141"/>
      <c r="FOW437" s="141"/>
      <c r="FOX437" s="141"/>
      <c r="FOY437" s="141"/>
      <c r="FOZ437" s="141"/>
      <c r="FPA437" s="141"/>
      <c r="FPB437" s="141"/>
      <c r="FPC437" s="141"/>
      <c r="FPD437" s="141"/>
      <c r="FPE437" s="141"/>
      <c r="FPF437" s="141"/>
      <c r="FPG437" s="141"/>
      <c r="FPH437" s="141"/>
      <c r="FPI437" s="141"/>
      <c r="FPJ437" s="141"/>
      <c r="FPK437" s="141"/>
      <c r="FPL437" s="141"/>
      <c r="FPM437" s="141"/>
      <c r="FPN437" s="141"/>
      <c r="FPO437" s="141"/>
      <c r="FPP437" s="141"/>
      <c r="FPQ437" s="141"/>
      <c r="FPR437" s="141"/>
      <c r="FPS437" s="141"/>
      <c r="FPT437" s="141"/>
      <c r="FPU437" s="141"/>
      <c r="FPV437" s="141"/>
      <c r="FPW437" s="141"/>
      <c r="FPX437" s="141"/>
      <c r="FPY437" s="141"/>
      <c r="FPZ437" s="141"/>
      <c r="FQA437" s="141"/>
      <c r="FQB437" s="141"/>
      <c r="FQC437" s="141"/>
      <c r="FQD437" s="141"/>
      <c r="FQE437" s="141"/>
      <c r="FQF437" s="141"/>
      <c r="FQG437" s="141"/>
      <c r="FQH437" s="141"/>
      <c r="FQI437" s="141"/>
      <c r="FQJ437" s="141"/>
      <c r="FQK437" s="141"/>
      <c r="FQL437" s="141"/>
      <c r="FQM437" s="141"/>
      <c r="FQN437" s="141"/>
      <c r="FQO437" s="141"/>
      <c r="FQP437" s="141"/>
      <c r="FQQ437" s="141"/>
      <c r="FQR437" s="141"/>
      <c r="FQS437" s="141"/>
      <c r="FQT437" s="141"/>
      <c r="FQU437" s="141"/>
      <c r="FQV437" s="141"/>
      <c r="FQW437" s="141"/>
      <c r="FQX437" s="141"/>
      <c r="FQY437" s="141"/>
      <c r="FQZ437" s="141"/>
      <c r="FRA437" s="141"/>
      <c r="FRB437" s="141"/>
      <c r="FRC437" s="141"/>
      <c r="FRD437" s="141"/>
      <c r="FRE437" s="141"/>
      <c r="FRF437" s="141"/>
      <c r="FRG437" s="141"/>
      <c r="FRH437" s="141"/>
      <c r="FRI437" s="141"/>
      <c r="FRJ437" s="141"/>
      <c r="FRK437" s="141"/>
      <c r="FRL437" s="141"/>
      <c r="FRM437" s="141"/>
      <c r="FRN437" s="141"/>
      <c r="FRO437" s="141"/>
      <c r="FRP437" s="141"/>
      <c r="FRQ437" s="141"/>
      <c r="FRR437" s="141"/>
      <c r="FRS437" s="141"/>
      <c r="FRT437" s="141"/>
      <c r="FRU437" s="141"/>
      <c r="FRV437" s="141"/>
      <c r="FRW437" s="141"/>
      <c r="FRX437" s="141"/>
      <c r="FRY437" s="141"/>
      <c r="FRZ437" s="141"/>
      <c r="FSA437" s="141"/>
      <c r="FSB437" s="141"/>
      <c r="FSC437" s="141"/>
      <c r="FSD437" s="141"/>
      <c r="FSE437" s="141"/>
      <c r="FSF437" s="141"/>
      <c r="FSG437" s="141"/>
      <c r="FSH437" s="141"/>
      <c r="FSI437" s="141"/>
      <c r="FSJ437" s="141"/>
      <c r="FSK437" s="141"/>
      <c r="FSL437" s="141"/>
      <c r="FSM437" s="141"/>
      <c r="FSN437" s="141"/>
      <c r="FSO437" s="141"/>
      <c r="FSP437" s="141"/>
      <c r="FSQ437" s="141"/>
      <c r="FSR437" s="141"/>
      <c r="FSS437" s="141"/>
      <c r="FST437" s="141"/>
      <c r="FSU437" s="141"/>
      <c r="FSV437" s="141"/>
      <c r="FSW437" s="141"/>
      <c r="FSX437" s="141"/>
      <c r="FSY437" s="141"/>
      <c r="FSZ437" s="141"/>
      <c r="FTA437" s="141"/>
      <c r="FTB437" s="141"/>
      <c r="FTC437" s="141"/>
      <c r="FTD437" s="141"/>
      <c r="FTE437" s="141"/>
      <c r="FTF437" s="141"/>
      <c r="FTG437" s="141"/>
      <c r="FTH437" s="141"/>
      <c r="FTI437" s="141"/>
      <c r="FTJ437" s="141"/>
      <c r="FTK437" s="141"/>
      <c r="FTL437" s="141"/>
      <c r="FTM437" s="141"/>
      <c r="FTN437" s="141"/>
      <c r="FTO437" s="141"/>
      <c r="FTP437" s="141"/>
      <c r="FTQ437" s="141"/>
      <c r="FTR437" s="141"/>
      <c r="FTS437" s="141"/>
      <c r="FTT437" s="141"/>
      <c r="FTU437" s="141"/>
      <c r="FTV437" s="141"/>
      <c r="FTW437" s="141"/>
      <c r="FTX437" s="141"/>
      <c r="FTY437" s="141"/>
      <c r="FTZ437" s="141"/>
      <c r="FUA437" s="141"/>
      <c r="FUB437" s="141"/>
      <c r="FUC437" s="141"/>
      <c r="FUD437" s="141"/>
      <c r="FUE437" s="141"/>
      <c r="FUF437" s="141"/>
      <c r="FUG437" s="141"/>
      <c r="FUH437" s="141"/>
      <c r="FUI437" s="141"/>
      <c r="FUJ437" s="141"/>
      <c r="FUK437" s="141"/>
      <c r="FUL437" s="141"/>
      <c r="FUM437" s="141"/>
      <c r="FUN437" s="141"/>
      <c r="FUO437" s="141"/>
      <c r="FUP437" s="141"/>
      <c r="FUQ437" s="141"/>
      <c r="FUR437" s="141"/>
      <c r="FUS437" s="141"/>
      <c r="FUT437" s="141"/>
      <c r="FUU437" s="141"/>
      <c r="FUV437" s="141"/>
      <c r="FUW437" s="141"/>
      <c r="FUX437" s="141"/>
      <c r="FUY437" s="141"/>
      <c r="FUZ437" s="141"/>
      <c r="FVA437" s="141"/>
      <c r="FVB437" s="141"/>
      <c r="FVC437" s="141"/>
      <c r="FVD437" s="141"/>
      <c r="FVE437" s="141"/>
      <c r="FVF437" s="141"/>
      <c r="FVG437" s="141"/>
      <c r="FVH437" s="141"/>
      <c r="FVI437" s="141"/>
      <c r="FVJ437" s="141"/>
      <c r="FVK437" s="141"/>
      <c r="FVL437" s="141"/>
      <c r="FVM437" s="141"/>
      <c r="FVN437" s="141"/>
      <c r="FVO437" s="141"/>
      <c r="FVP437" s="141"/>
      <c r="FVQ437" s="141"/>
      <c r="FVR437" s="141"/>
      <c r="FVS437" s="141"/>
      <c r="FVT437" s="141"/>
      <c r="FVU437" s="141"/>
      <c r="FVV437" s="141"/>
      <c r="FVW437" s="141"/>
      <c r="FVX437" s="141"/>
      <c r="FVY437" s="141"/>
      <c r="FVZ437" s="141"/>
      <c r="FWA437" s="141"/>
      <c r="FWB437" s="141"/>
      <c r="FWC437" s="141"/>
      <c r="FWD437" s="141"/>
      <c r="FWE437" s="141"/>
      <c r="FWF437" s="141"/>
      <c r="FWG437" s="141"/>
      <c r="FWH437" s="141"/>
      <c r="FWI437" s="141"/>
      <c r="FWJ437" s="141"/>
      <c r="FWK437" s="141"/>
      <c r="FWL437" s="141"/>
      <c r="FWM437" s="141"/>
      <c r="FWN437" s="141"/>
      <c r="FWO437" s="141"/>
      <c r="FWP437" s="141"/>
      <c r="FWQ437" s="141"/>
      <c r="FWR437" s="141"/>
      <c r="FWS437" s="141"/>
      <c r="FWT437" s="141"/>
      <c r="FWU437" s="141"/>
      <c r="FWV437" s="141"/>
      <c r="FWW437" s="141"/>
      <c r="FWX437" s="141"/>
      <c r="FWY437" s="141"/>
      <c r="FWZ437" s="141"/>
      <c r="FXA437" s="141"/>
      <c r="FXB437" s="141"/>
      <c r="FXC437" s="141"/>
      <c r="FXD437" s="141"/>
      <c r="FXE437" s="141"/>
      <c r="FXF437" s="141"/>
      <c r="FXG437" s="141"/>
      <c r="FXH437" s="141"/>
      <c r="FXI437" s="141"/>
      <c r="FXJ437" s="141"/>
      <c r="FXK437" s="141"/>
      <c r="FXL437" s="141"/>
      <c r="FXM437" s="141"/>
      <c r="FXN437" s="141"/>
      <c r="FXO437" s="141"/>
      <c r="FXP437" s="141"/>
      <c r="FXQ437" s="141"/>
      <c r="FXR437" s="141"/>
      <c r="FXS437" s="141"/>
      <c r="FXT437" s="141"/>
      <c r="FXU437" s="141"/>
      <c r="FXV437" s="141"/>
      <c r="FXW437" s="141"/>
      <c r="FXX437" s="141"/>
      <c r="FXY437" s="141"/>
      <c r="FXZ437" s="141"/>
      <c r="FYA437" s="141"/>
      <c r="FYB437" s="141"/>
      <c r="FYC437" s="141"/>
      <c r="FYD437" s="141"/>
      <c r="FYE437" s="141"/>
      <c r="FYF437" s="141"/>
      <c r="FYG437" s="141"/>
      <c r="FYH437" s="141"/>
      <c r="FYI437" s="141"/>
      <c r="FYJ437" s="141"/>
      <c r="FYK437" s="141"/>
      <c r="FYL437" s="141"/>
      <c r="FYM437" s="141"/>
      <c r="FYN437" s="141"/>
      <c r="FYO437" s="141"/>
      <c r="FYP437" s="141"/>
      <c r="FYQ437" s="141"/>
      <c r="FYR437" s="141"/>
      <c r="FYS437" s="141"/>
      <c r="FYT437" s="141"/>
      <c r="FYU437" s="141"/>
      <c r="FYV437" s="141"/>
      <c r="FYW437" s="141"/>
      <c r="FYX437" s="141"/>
      <c r="FYY437" s="141"/>
      <c r="FYZ437" s="141"/>
      <c r="FZA437" s="141"/>
      <c r="FZB437" s="141"/>
      <c r="FZC437" s="141"/>
      <c r="FZD437" s="141"/>
      <c r="FZE437" s="141"/>
      <c r="FZF437" s="141"/>
      <c r="FZG437" s="141"/>
      <c r="FZH437" s="141"/>
      <c r="FZI437" s="141"/>
      <c r="FZJ437" s="141"/>
      <c r="FZK437" s="141"/>
      <c r="FZL437" s="141"/>
      <c r="FZM437" s="141"/>
      <c r="FZN437" s="141"/>
      <c r="FZO437" s="141"/>
      <c r="FZP437" s="141"/>
      <c r="FZQ437" s="141"/>
      <c r="FZR437" s="141"/>
      <c r="FZS437" s="141"/>
      <c r="FZT437" s="141"/>
      <c r="FZU437" s="141"/>
      <c r="FZV437" s="141"/>
      <c r="FZW437" s="141"/>
      <c r="FZX437" s="141"/>
      <c r="FZY437" s="141"/>
      <c r="FZZ437" s="141"/>
      <c r="GAA437" s="141"/>
      <c r="GAB437" s="141"/>
      <c r="GAC437" s="141"/>
      <c r="GAD437" s="141"/>
      <c r="GAE437" s="141"/>
      <c r="GAF437" s="141"/>
      <c r="GAG437" s="141"/>
      <c r="GAH437" s="141"/>
      <c r="GAI437" s="141"/>
      <c r="GAJ437" s="141"/>
      <c r="GAK437" s="141"/>
      <c r="GAL437" s="141"/>
      <c r="GAM437" s="141"/>
      <c r="GAN437" s="141"/>
      <c r="GAO437" s="141"/>
      <c r="GAP437" s="141"/>
      <c r="GAQ437" s="141"/>
      <c r="GAR437" s="141"/>
      <c r="GAS437" s="141"/>
      <c r="GAT437" s="141"/>
      <c r="GAU437" s="141"/>
      <c r="GAV437" s="141"/>
      <c r="GAW437" s="141"/>
      <c r="GAX437" s="141"/>
      <c r="GAY437" s="141"/>
      <c r="GAZ437" s="141"/>
      <c r="GBA437" s="141"/>
      <c r="GBB437" s="141"/>
      <c r="GBC437" s="141"/>
      <c r="GBD437" s="141"/>
      <c r="GBE437" s="141"/>
      <c r="GBF437" s="141"/>
      <c r="GBG437" s="141"/>
      <c r="GBH437" s="141"/>
      <c r="GBI437" s="141"/>
      <c r="GBJ437" s="141"/>
      <c r="GBK437" s="141"/>
      <c r="GBL437" s="141"/>
      <c r="GBM437" s="141"/>
      <c r="GBN437" s="141"/>
      <c r="GBO437" s="141"/>
      <c r="GBP437" s="141"/>
      <c r="GBQ437" s="141"/>
      <c r="GBR437" s="141"/>
      <c r="GBS437" s="141"/>
      <c r="GBT437" s="141"/>
      <c r="GBU437" s="141"/>
      <c r="GBV437" s="141"/>
      <c r="GBW437" s="141"/>
      <c r="GBX437" s="141"/>
      <c r="GBY437" s="141"/>
      <c r="GBZ437" s="141"/>
      <c r="GCA437" s="141"/>
      <c r="GCB437" s="141"/>
      <c r="GCC437" s="141"/>
      <c r="GCD437" s="141"/>
      <c r="GCE437" s="141"/>
      <c r="GCF437" s="141"/>
      <c r="GCG437" s="141"/>
      <c r="GCH437" s="141"/>
      <c r="GCI437" s="141"/>
      <c r="GCJ437" s="141"/>
      <c r="GCK437" s="141"/>
      <c r="GCL437" s="141"/>
      <c r="GCM437" s="141"/>
      <c r="GCN437" s="141"/>
      <c r="GCO437" s="141"/>
      <c r="GCP437" s="141"/>
      <c r="GCQ437" s="141"/>
      <c r="GCR437" s="141"/>
      <c r="GCS437" s="141"/>
      <c r="GCT437" s="141"/>
      <c r="GCU437" s="141"/>
      <c r="GCV437" s="141"/>
      <c r="GCW437" s="141"/>
      <c r="GCX437" s="141"/>
      <c r="GCY437" s="141"/>
      <c r="GCZ437" s="141"/>
      <c r="GDA437" s="141"/>
      <c r="GDB437" s="141"/>
      <c r="GDC437" s="141"/>
      <c r="GDD437" s="141"/>
      <c r="GDE437" s="141"/>
      <c r="GDF437" s="141"/>
      <c r="GDG437" s="141"/>
      <c r="GDH437" s="141"/>
      <c r="GDI437" s="141"/>
      <c r="GDJ437" s="141"/>
      <c r="GDK437" s="141"/>
      <c r="GDL437" s="141"/>
      <c r="GDM437" s="141"/>
      <c r="GDN437" s="141"/>
      <c r="GDO437" s="141"/>
      <c r="GDP437" s="141"/>
      <c r="GDQ437" s="141"/>
      <c r="GDR437" s="141"/>
      <c r="GDS437" s="141"/>
      <c r="GDT437" s="141"/>
      <c r="GDU437" s="141"/>
      <c r="GDV437" s="141"/>
      <c r="GDW437" s="141"/>
      <c r="GDX437" s="141"/>
      <c r="GDY437" s="141"/>
      <c r="GDZ437" s="141"/>
      <c r="GEA437" s="141"/>
      <c r="GEB437" s="141"/>
      <c r="GEC437" s="141"/>
      <c r="GED437" s="141"/>
      <c r="GEE437" s="141"/>
      <c r="GEF437" s="141"/>
      <c r="GEG437" s="141"/>
      <c r="GEH437" s="141"/>
      <c r="GEI437" s="141"/>
      <c r="GEJ437" s="141"/>
      <c r="GEK437" s="141"/>
      <c r="GEL437" s="141"/>
      <c r="GEM437" s="141"/>
      <c r="GEN437" s="141"/>
      <c r="GEO437" s="141"/>
      <c r="GEP437" s="141"/>
      <c r="GEQ437" s="141"/>
      <c r="GER437" s="141"/>
      <c r="GES437" s="141"/>
      <c r="GET437" s="141"/>
      <c r="GEU437" s="141"/>
      <c r="GEV437" s="141"/>
      <c r="GEW437" s="141"/>
      <c r="GEX437" s="141"/>
      <c r="GEY437" s="141"/>
      <c r="GEZ437" s="141"/>
      <c r="GFA437" s="141"/>
      <c r="GFB437" s="141"/>
      <c r="GFC437" s="141"/>
      <c r="GFD437" s="141"/>
      <c r="GFE437" s="141"/>
      <c r="GFF437" s="141"/>
      <c r="GFG437" s="141"/>
      <c r="GFH437" s="141"/>
      <c r="GFI437" s="141"/>
      <c r="GFJ437" s="141"/>
      <c r="GFK437" s="141"/>
      <c r="GFL437" s="141"/>
      <c r="GFM437" s="141"/>
      <c r="GFN437" s="141"/>
      <c r="GFO437" s="141"/>
      <c r="GFP437" s="141"/>
      <c r="GFQ437" s="141"/>
      <c r="GFR437" s="141"/>
      <c r="GFS437" s="141"/>
      <c r="GFT437" s="141"/>
      <c r="GFU437" s="141"/>
      <c r="GFV437" s="141"/>
      <c r="GFW437" s="141"/>
      <c r="GFX437" s="141"/>
      <c r="GFY437" s="141"/>
      <c r="GFZ437" s="141"/>
      <c r="GGA437" s="141"/>
      <c r="GGB437" s="141"/>
      <c r="GGC437" s="141"/>
      <c r="GGD437" s="141"/>
      <c r="GGE437" s="141"/>
      <c r="GGF437" s="141"/>
      <c r="GGG437" s="141"/>
      <c r="GGH437" s="141"/>
      <c r="GGI437" s="141"/>
      <c r="GGJ437" s="141"/>
      <c r="GGK437" s="141"/>
      <c r="GGL437" s="141"/>
      <c r="GGM437" s="141"/>
      <c r="GGN437" s="141"/>
      <c r="GGO437" s="141"/>
      <c r="GGP437" s="141"/>
      <c r="GGQ437" s="141"/>
      <c r="GGR437" s="141"/>
      <c r="GGS437" s="141"/>
      <c r="GGT437" s="141"/>
      <c r="GGU437" s="141"/>
      <c r="GGV437" s="141"/>
      <c r="GGW437" s="141"/>
      <c r="GGX437" s="141"/>
      <c r="GGY437" s="141"/>
      <c r="GGZ437" s="141"/>
      <c r="GHA437" s="141"/>
      <c r="GHB437" s="141"/>
      <c r="GHC437" s="141"/>
      <c r="GHD437" s="141"/>
      <c r="GHE437" s="141"/>
      <c r="GHF437" s="141"/>
      <c r="GHG437" s="141"/>
      <c r="GHH437" s="141"/>
      <c r="GHI437" s="141"/>
      <c r="GHJ437" s="141"/>
      <c r="GHK437" s="141"/>
      <c r="GHL437" s="141"/>
      <c r="GHM437" s="141"/>
      <c r="GHN437" s="141"/>
      <c r="GHO437" s="141"/>
      <c r="GHP437" s="141"/>
      <c r="GHQ437" s="141"/>
      <c r="GHR437" s="141"/>
      <c r="GHS437" s="141"/>
      <c r="GHT437" s="141"/>
      <c r="GHU437" s="141"/>
      <c r="GHV437" s="141"/>
      <c r="GHW437" s="141"/>
      <c r="GHX437" s="141"/>
      <c r="GHY437" s="141"/>
      <c r="GHZ437" s="141"/>
      <c r="GIA437" s="141"/>
      <c r="GIB437" s="141"/>
      <c r="GIC437" s="141"/>
      <c r="GID437" s="141"/>
      <c r="GIE437" s="141"/>
      <c r="GIF437" s="141"/>
      <c r="GIG437" s="141"/>
      <c r="GIH437" s="141"/>
      <c r="GII437" s="141"/>
      <c r="GIJ437" s="141"/>
      <c r="GIK437" s="141"/>
      <c r="GIL437" s="141"/>
      <c r="GIM437" s="141"/>
      <c r="GIN437" s="141"/>
      <c r="GIO437" s="141"/>
      <c r="GIP437" s="141"/>
      <c r="GIQ437" s="141"/>
      <c r="GIR437" s="141"/>
      <c r="GIS437" s="141"/>
      <c r="GIT437" s="141"/>
      <c r="GIU437" s="141"/>
      <c r="GIV437" s="141"/>
      <c r="GIW437" s="141"/>
      <c r="GIX437" s="141"/>
      <c r="GIY437" s="141"/>
      <c r="GIZ437" s="141"/>
      <c r="GJA437" s="141"/>
      <c r="GJB437" s="141"/>
      <c r="GJC437" s="141"/>
      <c r="GJD437" s="141"/>
      <c r="GJE437" s="141"/>
      <c r="GJF437" s="141"/>
      <c r="GJG437" s="141"/>
      <c r="GJH437" s="141"/>
      <c r="GJI437" s="141"/>
      <c r="GJJ437" s="141"/>
      <c r="GJK437" s="141"/>
      <c r="GJL437" s="141"/>
      <c r="GJM437" s="141"/>
      <c r="GJN437" s="141"/>
      <c r="GJO437" s="141"/>
      <c r="GJP437" s="141"/>
      <c r="GJQ437" s="141"/>
      <c r="GJR437" s="141"/>
      <c r="GJS437" s="141"/>
      <c r="GJT437" s="141"/>
      <c r="GJU437" s="141"/>
      <c r="GJV437" s="141"/>
      <c r="GJW437" s="141"/>
      <c r="GJX437" s="141"/>
      <c r="GJY437" s="141"/>
      <c r="GJZ437" s="141"/>
      <c r="GKA437" s="141"/>
      <c r="GKB437" s="141"/>
      <c r="GKC437" s="141"/>
      <c r="GKD437" s="141"/>
      <c r="GKE437" s="141"/>
      <c r="GKF437" s="141"/>
      <c r="GKG437" s="141"/>
      <c r="GKH437" s="141"/>
      <c r="GKI437" s="141"/>
      <c r="GKJ437" s="141"/>
      <c r="GKK437" s="141"/>
      <c r="GKL437" s="141"/>
      <c r="GKM437" s="141"/>
      <c r="GKN437" s="141"/>
      <c r="GKO437" s="141"/>
      <c r="GKP437" s="141"/>
      <c r="GKQ437" s="141"/>
      <c r="GKR437" s="141"/>
      <c r="GKS437" s="141"/>
      <c r="GKT437" s="141"/>
      <c r="GKU437" s="141"/>
      <c r="GKV437" s="141"/>
      <c r="GKW437" s="141"/>
      <c r="GKX437" s="141"/>
      <c r="GKY437" s="141"/>
      <c r="GKZ437" s="141"/>
      <c r="GLA437" s="141"/>
      <c r="GLB437" s="141"/>
      <c r="GLC437" s="141"/>
      <c r="GLD437" s="141"/>
      <c r="GLE437" s="141"/>
      <c r="GLF437" s="141"/>
      <c r="GLG437" s="141"/>
      <c r="GLH437" s="141"/>
      <c r="GLI437" s="141"/>
      <c r="GLJ437" s="141"/>
      <c r="GLK437" s="141"/>
      <c r="GLL437" s="141"/>
      <c r="GLM437" s="141"/>
      <c r="GLN437" s="141"/>
      <c r="GLO437" s="141"/>
      <c r="GLP437" s="141"/>
      <c r="GLQ437" s="141"/>
      <c r="GLR437" s="141"/>
      <c r="GLS437" s="141"/>
      <c r="GLT437" s="141"/>
      <c r="GLU437" s="141"/>
      <c r="GLV437" s="141"/>
      <c r="GLW437" s="141"/>
      <c r="GLX437" s="141"/>
      <c r="GLY437" s="141"/>
      <c r="GLZ437" s="141"/>
      <c r="GMA437" s="141"/>
      <c r="GMB437" s="141"/>
      <c r="GMC437" s="141"/>
      <c r="GMD437" s="141"/>
      <c r="GME437" s="141"/>
      <c r="GMF437" s="141"/>
      <c r="GMG437" s="141"/>
      <c r="GMH437" s="141"/>
      <c r="GMI437" s="141"/>
      <c r="GMJ437" s="141"/>
      <c r="GMK437" s="141"/>
      <c r="GML437" s="141"/>
      <c r="GMM437" s="141"/>
      <c r="GMN437" s="141"/>
      <c r="GMO437" s="141"/>
      <c r="GMP437" s="141"/>
      <c r="GMQ437" s="141"/>
      <c r="GMR437" s="141"/>
      <c r="GMS437" s="141"/>
      <c r="GMT437" s="141"/>
      <c r="GMU437" s="141"/>
      <c r="GMV437" s="141"/>
      <c r="GMW437" s="141"/>
      <c r="GMX437" s="141"/>
      <c r="GMY437" s="141"/>
      <c r="GMZ437" s="141"/>
      <c r="GNA437" s="141"/>
      <c r="GNB437" s="141"/>
      <c r="GNC437" s="141"/>
      <c r="GND437" s="141"/>
      <c r="GNE437" s="141"/>
      <c r="GNF437" s="141"/>
      <c r="GNG437" s="141"/>
      <c r="GNH437" s="141"/>
      <c r="GNI437" s="141"/>
      <c r="GNJ437" s="141"/>
      <c r="GNK437" s="141"/>
      <c r="GNL437" s="141"/>
      <c r="GNM437" s="141"/>
      <c r="GNN437" s="141"/>
      <c r="GNO437" s="141"/>
      <c r="GNP437" s="141"/>
      <c r="GNQ437" s="141"/>
      <c r="GNR437" s="141"/>
      <c r="GNS437" s="141"/>
      <c r="GNT437" s="141"/>
      <c r="GNU437" s="141"/>
      <c r="GNV437" s="141"/>
      <c r="GNW437" s="141"/>
      <c r="GNX437" s="141"/>
      <c r="GNY437" s="141"/>
      <c r="GNZ437" s="141"/>
      <c r="GOA437" s="141"/>
      <c r="GOB437" s="141"/>
      <c r="GOC437" s="141"/>
      <c r="GOD437" s="141"/>
      <c r="GOE437" s="141"/>
      <c r="GOF437" s="141"/>
      <c r="GOG437" s="141"/>
      <c r="GOH437" s="141"/>
      <c r="GOI437" s="141"/>
      <c r="GOJ437" s="141"/>
      <c r="GOK437" s="141"/>
      <c r="GOL437" s="141"/>
      <c r="GOM437" s="141"/>
      <c r="GON437" s="141"/>
      <c r="GOO437" s="141"/>
      <c r="GOP437" s="141"/>
      <c r="GOQ437" s="141"/>
      <c r="GOR437" s="141"/>
      <c r="GOS437" s="141"/>
      <c r="GOT437" s="141"/>
      <c r="GOU437" s="141"/>
      <c r="GOV437" s="141"/>
      <c r="GOW437" s="141"/>
      <c r="GOX437" s="141"/>
      <c r="GOY437" s="141"/>
      <c r="GOZ437" s="141"/>
      <c r="GPA437" s="141"/>
      <c r="GPB437" s="141"/>
      <c r="GPC437" s="141"/>
      <c r="GPD437" s="141"/>
      <c r="GPE437" s="141"/>
      <c r="GPF437" s="141"/>
      <c r="GPG437" s="141"/>
      <c r="GPH437" s="141"/>
      <c r="GPI437" s="141"/>
      <c r="GPJ437" s="141"/>
      <c r="GPK437" s="141"/>
      <c r="GPL437" s="141"/>
      <c r="GPM437" s="141"/>
      <c r="GPN437" s="141"/>
      <c r="GPO437" s="141"/>
      <c r="GPP437" s="141"/>
      <c r="GPQ437" s="141"/>
      <c r="GPR437" s="141"/>
      <c r="GPS437" s="141"/>
      <c r="GPT437" s="141"/>
      <c r="GPU437" s="141"/>
      <c r="GPV437" s="141"/>
      <c r="GPW437" s="141"/>
      <c r="GPX437" s="141"/>
      <c r="GPY437" s="141"/>
      <c r="GPZ437" s="141"/>
      <c r="GQA437" s="141"/>
      <c r="GQB437" s="141"/>
      <c r="GQC437" s="141"/>
      <c r="GQD437" s="141"/>
      <c r="GQE437" s="141"/>
      <c r="GQF437" s="141"/>
      <c r="GQG437" s="141"/>
      <c r="GQH437" s="141"/>
      <c r="GQI437" s="141"/>
      <c r="GQJ437" s="141"/>
      <c r="GQK437" s="141"/>
      <c r="GQL437" s="141"/>
      <c r="GQM437" s="141"/>
      <c r="GQN437" s="141"/>
      <c r="GQO437" s="141"/>
      <c r="GQP437" s="141"/>
      <c r="GQQ437" s="141"/>
      <c r="GQR437" s="141"/>
      <c r="GQS437" s="141"/>
      <c r="GQT437" s="141"/>
      <c r="GQU437" s="141"/>
      <c r="GQV437" s="141"/>
      <c r="GQW437" s="141"/>
      <c r="GQX437" s="141"/>
      <c r="GQY437" s="141"/>
      <c r="GQZ437" s="141"/>
      <c r="GRA437" s="141"/>
      <c r="GRB437" s="141"/>
      <c r="GRC437" s="141"/>
      <c r="GRD437" s="141"/>
      <c r="GRE437" s="141"/>
      <c r="GRF437" s="141"/>
      <c r="GRG437" s="141"/>
      <c r="GRH437" s="141"/>
      <c r="GRI437" s="141"/>
      <c r="GRJ437" s="141"/>
      <c r="GRK437" s="141"/>
      <c r="GRL437" s="141"/>
      <c r="GRM437" s="141"/>
      <c r="GRN437" s="141"/>
      <c r="GRO437" s="141"/>
      <c r="GRP437" s="141"/>
      <c r="GRQ437" s="141"/>
      <c r="GRR437" s="141"/>
      <c r="GRS437" s="141"/>
      <c r="GRT437" s="141"/>
      <c r="GRU437" s="141"/>
      <c r="GRV437" s="141"/>
      <c r="GRW437" s="141"/>
      <c r="GRX437" s="141"/>
      <c r="GRY437" s="141"/>
      <c r="GRZ437" s="141"/>
      <c r="GSA437" s="141"/>
      <c r="GSB437" s="141"/>
      <c r="GSC437" s="141"/>
      <c r="GSD437" s="141"/>
      <c r="GSE437" s="141"/>
      <c r="GSF437" s="141"/>
      <c r="GSG437" s="141"/>
      <c r="GSH437" s="141"/>
      <c r="GSI437" s="141"/>
      <c r="GSJ437" s="141"/>
      <c r="GSK437" s="141"/>
      <c r="GSL437" s="141"/>
      <c r="GSM437" s="141"/>
      <c r="GSN437" s="141"/>
      <c r="GSO437" s="141"/>
      <c r="GSP437" s="141"/>
      <c r="GSQ437" s="141"/>
      <c r="GSR437" s="141"/>
      <c r="GSS437" s="141"/>
      <c r="GST437" s="141"/>
      <c r="GSU437" s="141"/>
      <c r="GSV437" s="141"/>
      <c r="GSW437" s="141"/>
      <c r="GSX437" s="141"/>
      <c r="GSY437" s="141"/>
      <c r="GSZ437" s="141"/>
      <c r="GTA437" s="141"/>
      <c r="GTB437" s="141"/>
      <c r="GTC437" s="141"/>
      <c r="GTD437" s="141"/>
      <c r="GTE437" s="141"/>
      <c r="GTF437" s="141"/>
      <c r="GTG437" s="141"/>
      <c r="GTH437" s="141"/>
      <c r="GTI437" s="141"/>
      <c r="GTJ437" s="141"/>
      <c r="GTK437" s="141"/>
      <c r="GTL437" s="141"/>
      <c r="GTM437" s="141"/>
      <c r="GTN437" s="141"/>
      <c r="GTO437" s="141"/>
      <c r="GTP437" s="141"/>
      <c r="GTQ437" s="141"/>
      <c r="GTR437" s="141"/>
      <c r="GTS437" s="141"/>
      <c r="GTT437" s="141"/>
      <c r="GTU437" s="141"/>
      <c r="GTV437" s="141"/>
      <c r="GTW437" s="141"/>
      <c r="GTX437" s="141"/>
      <c r="GTY437" s="141"/>
      <c r="GTZ437" s="141"/>
      <c r="GUA437" s="141"/>
      <c r="GUB437" s="141"/>
      <c r="GUC437" s="141"/>
      <c r="GUD437" s="141"/>
      <c r="GUE437" s="141"/>
      <c r="GUF437" s="141"/>
      <c r="GUG437" s="141"/>
      <c r="GUH437" s="141"/>
      <c r="GUI437" s="141"/>
      <c r="GUJ437" s="141"/>
      <c r="GUK437" s="141"/>
      <c r="GUL437" s="141"/>
      <c r="GUM437" s="141"/>
      <c r="GUN437" s="141"/>
      <c r="GUO437" s="141"/>
      <c r="GUP437" s="141"/>
      <c r="GUQ437" s="141"/>
      <c r="GUR437" s="141"/>
      <c r="GUS437" s="141"/>
      <c r="GUT437" s="141"/>
      <c r="GUU437" s="141"/>
      <c r="GUV437" s="141"/>
      <c r="GUW437" s="141"/>
      <c r="GUX437" s="141"/>
      <c r="GUY437" s="141"/>
      <c r="GUZ437" s="141"/>
      <c r="GVA437" s="141"/>
      <c r="GVB437" s="141"/>
      <c r="GVC437" s="141"/>
      <c r="GVD437" s="141"/>
      <c r="GVE437" s="141"/>
      <c r="GVF437" s="141"/>
      <c r="GVG437" s="141"/>
      <c r="GVH437" s="141"/>
      <c r="GVI437" s="141"/>
      <c r="GVJ437" s="141"/>
      <c r="GVK437" s="141"/>
      <c r="GVL437" s="141"/>
      <c r="GVM437" s="141"/>
      <c r="GVN437" s="141"/>
      <c r="GVO437" s="141"/>
      <c r="GVP437" s="141"/>
      <c r="GVQ437" s="141"/>
      <c r="GVR437" s="141"/>
      <c r="GVS437" s="141"/>
      <c r="GVT437" s="141"/>
      <c r="GVU437" s="141"/>
      <c r="GVV437" s="141"/>
      <c r="GVW437" s="141"/>
      <c r="GVX437" s="141"/>
      <c r="GVY437" s="141"/>
      <c r="GVZ437" s="141"/>
      <c r="GWA437" s="141"/>
      <c r="GWB437" s="141"/>
      <c r="GWC437" s="141"/>
      <c r="GWD437" s="141"/>
      <c r="GWE437" s="141"/>
      <c r="GWF437" s="141"/>
      <c r="GWG437" s="141"/>
      <c r="GWH437" s="141"/>
      <c r="GWI437" s="141"/>
      <c r="GWJ437" s="141"/>
      <c r="GWK437" s="141"/>
      <c r="GWL437" s="141"/>
      <c r="GWM437" s="141"/>
      <c r="GWN437" s="141"/>
      <c r="GWO437" s="141"/>
      <c r="GWP437" s="141"/>
      <c r="GWQ437" s="141"/>
      <c r="GWR437" s="141"/>
      <c r="GWS437" s="141"/>
      <c r="GWT437" s="141"/>
      <c r="GWU437" s="141"/>
      <c r="GWV437" s="141"/>
      <c r="GWW437" s="141"/>
      <c r="GWX437" s="141"/>
      <c r="GWY437" s="141"/>
      <c r="GWZ437" s="141"/>
      <c r="GXA437" s="141"/>
      <c r="GXB437" s="141"/>
      <c r="GXC437" s="141"/>
      <c r="GXD437" s="141"/>
      <c r="GXE437" s="141"/>
      <c r="GXF437" s="141"/>
      <c r="GXG437" s="141"/>
      <c r="GXH437" s="141"/>
      <c r="GXI437" s="141"/>
      <c r="GXJ437" s="141"/>
      <c r="GXK437" s="141"/>
      <c r="GXL437" s="141"/>
      <c r="GXM437" s="141"/>
      <c r="GXN437" s="141"/>
      <c r="GXO437" s="141"/>
      <c r="GXP437" s="141"/>
      <c r="GXQ437" s="141"/>
      <c r="GXR437" s="141"/>
      <c r="GXS437" s="141"/>
      <c r="GXT437" s="141"/>
      <c r="GXU437" s="141"/>
      <c r="GXV437" s="141"/>
      <c r="GXW437" s="141"/>
      <c r="GXX437" s="141"/>
      <c r="GXY437" s="141"/>
      <c r="GXZ437" s="141"/>
      <c r="GYA437" s="141"/>
      <c r="GYB437" s="141"/>
      <c r="GYC437" s="141"/>
      <c r="GYD437" s="141"/>
      <c r="GYE437" s="141"/>
      <c r="GYF437" s="141"/>
      <c r="GYG437" s="141"/>
      <c r="GYH437" s="141"/>
      <c r="GYI437" s="141"/>
      <c r="GYJ437" s="141"/>
      <c r="GYK437" s="141"/>
      <c r="GYL437" s="141"/>
      <c r="GYM437" s="141"/>
      <c r="GYN437" s="141"/>
      <c r="GYO437" s="141"/>
      <c r="GYP437" s="141"/>
      <c r="GYQ437" s="141"/>
      <c r="GYR437" s="141"/>
      <c r="GYS437" s="141"/>
      <c r="GYT437" s="141"/>
      <c r="GYU437" s="141"/>
      <c r="GYV437" s="141"/>
      <c r="GYW437" s="141"/>
      <c r="GYX437" s="141"/>
      <c r="GYY437" s="141"/>
      <c r="GYZ437" s="141"/>
      <c r="GZA437" s="141"/>
      <c r="GZB437" s="141"/>
      <c r="GZC437" s="141"/>
      <c r="GZD437" s="141"/>
      <c r="GZE437" s="141"/>
      <c r="GZF437" s="141"/>
      <c r="GZG437" s="141"/>
      <c r="GZH437" s="141"/>
      <c r="GZI437" s="141"/>
      <c r="GZJ437" s="141"/>
      <c r="GZK437" s="141"/>
      <c r="GZL437" s="141"/>
      <c r="GZM437" s="141"/>
      <c r="GZN437" s="141"/>
      <c r="GZO437" s="141"/>
      <c r="GZP437" s="141"/>
      <c r="GZQ437" s="141"/>
      <c r="GZR437" s="141"/>
      <c r="GZS437" s="141"/>
      <c r="GZT437" s="141"/>
      <c r="GZU437" s="141"/>
      <c r="GZV437" s="141"/>
      <c r="GZW437" s="141"/>
      <c r="GZX437" s="141"/>
      <c r="GZY437" s="141"/>
      <c r="GZZ437" s="141"/>
      <c r="HAA437" s="141"/>
      <c r="HAB437" s="141"/>
      <c r="HAC437" s="141"/>
      <c r="HAD437" s="141"/>
      <c r="HAE437" s="141"/>
      <c r="HAF437" s="141"/>
      <c r="HAG437" s="141"/>
      <c r="HAH437" s="141"/>
      <c r="HAI437" s="141"/>
      <c r="HAJ437" s="141"/>
      <c r="HAK437" s="141"/>
      <c r="HAL437" s="141"/>
      <c r="HAM437" s="141"/>
      <c r="HAN437" s="141"/>
      <c r="HAO437" s="141"/>
      <c r="HAP437" s="141"/>
      <c r="HAQ437" s="141"/>
      <c r="HAR437" s="141"/>
      <c r="HAS437" s="141"/>
      <c r="HAT437" s="141"/>
      <c r="HAU437" s="141"/>
      <c r="HAV437" s="141"/>
      <c r="HAW437" s="141"/>
      <c r="HAX437" s="141"/>
      <c r="HAY437" s="141"/>
      <c r="HAZ437" s="141"/>
      <c r="HBA437" s="141"/>
      <c r="HBB437" s="141"/>
      <c r="HBC437" s="141"/>
      <c r="HBD437" s="141"/>
      <c r="HBE437" s="141"/>
      <c r="HBF437" s="141"/>
      <c r="HBG437" s="141"/>
      <c r="HBH437" s="141"/>
      <c r="HBI437" s="141"/>
      <c r="HBJ437" s="141"/>
      <c r="HBK437" s="141"/>
      <c r="HBL437" s="141"/>
      <c r="HBM437" s="141"/>
      <c r="HBN437" s="141"/>
      <c r="HBO437" s="141"/>
      <c r="HBP437" s="141"/>
      <c r="HBQ437" s="141"/>
      <c r="HBR437" s="141"/>
      <c r="HBS437" s="141"/>
      <c r="HBT437" s="141"/>
      <c r="HBU437" s="141"/>
      <c r="HBV437" s="141"/>
      <c r="HBW437" s="141"/>
      <c r="HBX437" s="141"/>
      <c r="HBY437" s="141"/>
      <c r="HBZ437" s="141"/>
      <c r="HCA437" s="141"/>
      <c r="HCB437" s="141"/>
      <c r="HCC437" s="141"/>
      <c r="HCD437" s="141"/>
      <c r="HCE437" s="141"/>
      <c r="HCF437" s="141"/>
      <c r="HCG437" s="141"/>
      <c r="HCH437" s="141"/>
      <c r="HCI437" s="141"/>
      <c r="HCJ437" s="141"/>
      <c r="HCK437" s="141"/>
      <c r="HCL437" s="141"/>
      <c r="HCM437" s="141"/>
      <c r="HCN437" s="141"/>
      <c r="HCO437" s="141"/>
      <c r="HCP437" s="141"/>
      <c r="HCQ437" s="141"/>
      <c r="HCR437" s="141"/>
      <c r="HCS437" s="141"/>
      <c r="HCT437" s="141"/>
      <c r="HCU437" s="141"/>
      <c r="HCV437" s="141"/>
      <c r="HCW437" s="141"/>
      <c r="HCX437" s="141"/>
      <c r="HCY437" s="141"/>
      <c r="HCZ437" s="141"/>
      <c r="HDA437" s="141"/>
      <c r="HDB437" s="141"/>
      <c r="HDC437" s="141"/>
      <c r="HDD437" s="141"/>
      <c r="HDE437" s="141"/>
      <c r="HDF437" s="141"/>
      <c r="HDG437" s="141"/>
      <c r="HDH437" s="141"/>
      <c r="HDI437" s="141"/>
      <c r="HDJ437" s="141"/>
      <c r="HDK437" s="141"/>
      <c r="HDL437" s="141"/>
      <c r="HDM437" s="141"/>
      <c r="HDN437" s="141"/>
      <c r="HDO437" s="141"/>
      <c r="HDP437" s="141"/>
      <c r="HDQ437" s="141"/>
      <c r="HDR437" s="141"/>
      <c r="HDS437" s="141"/>
      <c r="HDT437" s="141"/>
      <c r="HDU437" s="141"/>
      <c r="HDV437" s="141"/>
      <c r="HDW437" s="141"/>
      <c r="HDX437" s="141"/>
      <c r="HDY437" s="141"/>
      <c r="HDZ437" s="141"/>
      <c r="HEA437" s="141"/>
      <c r="HEB437" s="141"/>
      <c r="HEC437" s="141"/>
      <c r="HED437" s="141"/>
      <c r="HEE437" s="141"/>
      <c r="HEF437" s="141"/>
      <c r="HEG437" s="141"/>
      <c r="HEH437" s="141"/>
      <c r="HEI437" s="141"/>
      <c r="HEJ437" s="141"/>
      <c r="HEK437" s="141"/>
      <c r="HEL437" s="141"/>
      <c r="HEM437" s="141"/>
      <c r="HEN437" s="141"/>
      <c r="HEO437" s="141"/>
      <c r="HEP437" s="141"/>
      <c r="HEQ437" s="141"/>
      <c r="HER437" s="141"/>
      <c r="HES437" s="141"/>
      <c r="HET437" s="141"/>
      <c r="HEU437" s="141"/>
      <c r="HEV437" s="141"/>
      <c r="HEW437" s="141"/>
      <c r="HEX437" s="141"/>
      <c r="HEY437" s="141"/>
      <c r="HEZ437" s="141"/>
      <c r="HFA437" s="141"/>
      <c r="HFB437" s="141"/>
      <c r="HFC437" s="141"/>
      <c r="HFD437" s="141"/>
      <c r="HFE437" s="141"/>
      <c r="HFF437" s="141"/>
      <c r="HFG437" s="141"/>
      <c r="HFH437" s="141"/>
      <c r="HFI437" s="141"/>
      <c r="HFJ437" s="141"/>
      <c r="HFK437" s="141"/>
      <c r="HFL437" s="141"/>
      <c r="HFM437" s="141"/>
      <c r="HFN437" s="141"/>
      <c r="HFO437" s="141"/>
      <c r="HFP437" s="141"/>
      <c r="HFQ437" s="141"/>
      <c r="HFR437" s="141"/>
      <c r="HFS437" s="141"/>
      <c r="HFT437" s="141"/>
      <c r="HFU437" s="141"/>
      <c r="HFV437" s="141"/>
      <c r="HFW437" s="141"/>
      <c r="HFX437" s="141"/>
      <c r="HFY437" s="141"/>
      <c r="HFZ437" s="141"/>
      <c r="HGA437" s="141"/>
      <c r="HGB437" s="141"/>
      <c r="HGC437" s="141"/>
      <c r="HGD437" s="141"/>
      <c r="HGE437" s="141"/>
      <c r="HGF437" s="141"/>
      <c r="HGG437" s="141"/>
      <c r="HGH437" s="141"/>
      <c r="HGI437" s="141"/>
      <c r="HGJ437" s="141"/>
      <c r="HGK437" s="141"/>
      <c r="HGL437" s="141"/>
      <c r="HGM437" s="141"/>
      <c r="HGN437" s="141"/>
      <c r="HGO437" s="141"/>
      <c r="HGP437" s="141"/>
      <c r="HGQ437" s="141"/>
      <c r="HGR437" s="141"/>
      <c r="HGS437" s="141"/>
      <c r="HGT437" s="141"/>
      <c r="HGU437" s="141"/>
      <c r="HGV437" s="141"/>
      <c r="HGW437" s="141"/>
      <c r="HGX437" s="141"/>
      <c r="HGY437" s="141"/>
      <c r="HGZ437" s="141"/>
      <c r="HHA437" s="141"/>
      <c r="HHB437" s="141"/>
      <c r="HHC437" s="141"/>
      <c r="HHD437" s="141"/>
      <c r="HHE437" s="141"/>
      <c r="HHF437" s="141"/>
      <c r="HHG437" s="141"/>
      <c r="HHH437" s="141"/>
      <c r="HHI437" s="141"/>
      <c r="HHJ437" s="141"/>
      <c r="HHK437" s="141"/>
      <c r="HHL437" s="141"/>
      <c r="HHM437" s="141"/>
      <c r="HHN437" s="141"/>
      <c r="HHO437" s="141"/>
      <c r="HHP437" s="141"/>
      <c r="HHQ437" s="141"/>
      <c r="HHR437" s="141"/>
      <c r="HHS437" s="141"/>
      <c r="HHT437" s="141"/>
      <c r="HHU437" s="141"/>
      <c r="HHV437" s="141"/>
      <c r="HHW437" s="141"/>
      <c r="HHX437" s="141"/>
      <c r="HHY437" s="141"/>
      <c r="HHZ437" s="141"/>
      <c r="HIA437" s="141"/>
      <c r="HIB437" s="141"/>
      <c r="HIC437" s="141"/>
      <c r="HID437" s="141"/>
      <c r="HIE437" s="141"/>
      <c r="HIF437" s="141"/>
      <c r="HIG437" s="141"/>
      <c r="HIH437" s="141"/>
      <c r="HII437" s="141"/>
      <c r="HIJ437" s="141"/>
      <c r="HIK437" s="141"/>
      <c r="HIL437" s="141"/>
      <c r="HIM437" s="141"/>
      <c r="HIN437" s="141"/>
      <c r="HIO437" s="141"/>
      <c r="HIP437" s="141"/>
      <c r="HIQ437" s="141"/>
      <c r="HIR437" s="141"/>
      <c r="HIS437" s="141"/>
      <c r="HIT437" s="141"/>
      <c r="HIU437" s="141"/>
      <c r="HIV437" s="141"/>
      <c r="HIW437" s="141"/>
      <c r="HIX437" s="141"/>
      <c r="HIY437" s="141"/>
      <c r="HIZ437" s="141"/>
      <c r="HJA437" s="141"/>
      <c r="HJB437" s="141"/>
      <c r="HJC437" s="141"/>
      <c r="HJD437" s="141"/>
      <c r="HJE437" s="141"/>
      <c r="HJF437" s="141"/>
      <c r="HJG437" s="141"/>
      <c r="HJH437" s="141"/>
      <c r="HJI437" s="141"/>
      <c r="HJJ437" s="141"/>
      <c r="HJK437" s="141"/>
      <c r="HJL437" s="141"/>
      <c r="HJM437" s="141"/>
      <c r="HJN437" s="141"/>
      <c r="HJO437" s="141"/>
      <c r="HJP437" s="141"/>
      <c r="HJQ437" s="141"/>
      <c r="HJR437" s="141"/>
      <c r="HJS437" s="141"/>
      <c r="HJT437" s="141"/>
      <c r="HJU437" s="141"/>
      <c r="HJV437" s="141"/>
      <c r="HJW437" s="141"/>
      <c r="HJX437" s="141"/>
      <c r="HJY437" s="141"/>
      <c r="HJZ437" s="141"/>
      <c r="HKA437" s="141"/>
      <c r="HKB437" s="141"/>
      <c r="HKC437" s="141"/>
      <c r="HKD437" s="141"/>
      <c r="HKE437" s="141"/>
      <c r="HKF437" s="141"/>
      <c r="HKG437" s="141"/>
      <c r="HKH437" s="141"/>
      <c r="HKI437" s="141"/>
      <c r="HKJ437" s="141"/>
      <c r="HKK437" s="141"/>
      <c r="HKL437" s="141"/>
      <c r="HKM437" s="141"/>
      <c r="HKN437" s="141"/>
      <c r="HKO437" s="141"/>
      <c r="HKP437" s="141"/>
      <c r="HKQ437" s="141"/>
      <c r="HKR437" s="141"/>
      <c r="HKS437" s="141"/>
      <c r="HKT437" s="141"/>
      <c r="HKU437" s="141"/>
      <c r="HKV437" s="141"/>
      <c r="HKW437" s="141"/>
      <c r="HKX437" s="141"/>
      <c r="HKY437" s="141"/>
      <c r="HKZ437" s="141"/>
      <c r="HLA437" s="141"/>
      <c r="HLB437" s="141"/>
      <c r="HLC437" s="141"/>
      <c r="HLD437" s="141"/>
      <c r="HLE437" s="141"/>
      <c r="HLF437" s="141"/>
      <c r="HLG437" s="141"/>
      <c r="HLH437" s="141"/>
      <c r="HLI437" s="141"/>
      <c r="HLJ437" s="141"/>
      <c r="HLK437" s="141"/>
      <c r="HLL437" s="141"/>
      <c r="HLM437" s="141"/>
      <c r="HLN437" s="141"/>
      <c r="HLO437" s="141"/>
      <c r="HLP437" s="141"/>
      <c r="HLQ437" s="141"/>
      <c r="HLR437" s="141"/>
      <c r="HLS437" s="141"/>
      <c r="HLT437" s="141"/>
      <c r="HLU437" s="141"/>
      <c r="HLV437" s="141"/>
      <c r="HLW437" s="141"/>
      <c r="HLX437" s="141"/>
      <c r="HLY437" s="141"/>
      <c r="HLZ437" s="141"/>
      <c r="HMA437" s="141"/>
      <c r="HMB437" s="141"/>
      <c r="HMC437" s="141"/>
      <c r="HMD437" s="141"/>
      <c r="HME437" s="141"/>
      <c r="HMF437" s="141"/>
      <c r="HMG437" s="141"/>
      <c r="HMH437" s="141"/>
      <c r="HMI437" s="141"/>
      <c r="HMJ437" s="141"/>
      <c r="HMK437" s="141"/>
      <c r="HML437" s="141"/>
      <c r="HMM437" s="141"/>
      <c r="HMN437" s="141"/>
      <c r="HMO437" s="141"/>
      <c r="HMP437" s="141"/>
      <c r="HMQ437" s="141"/>
      <c r="HMR437" s="141"/>
      <c r="HMS437" s="141"/>
      <c r="HMT437" s="141"/>
      <c r="HMU437" s="141"/>
      <c r="HMV437" s="141"/>
      <c r="HMW437" s="141"/>
      <c r="HMX437" s="141"/>
      <c r="HMY437" s="141"/>
      <c r="HMZ437" s="141"/>
      <c r="HNA437" s="141"/>
      <c r="HNB437" s="141"/>
      <c r="HNC437" s="141"/>
      <c r="HND437" s="141"/>
      <c r="HNE437" s="141"/>
      <c r="HNF437" s="141"/>
      <c r="HNG437" s="141"/>
      <c r="HNH437" s="141"/>
      <c r="HNI437" s="141"/>
      <c r="HNJ437" s="141"/>
      <c r="HNK437" s="141"/>
      <c r="HNL437" s="141"/>
      <c r="HNM437" s="141"/>
      <c r="HNN437" s="141"/>
      <c r="HNO437" s="141"/>
      <c r="HNP437" s="141"/>
      <c r="HNQ437" s="141"/>
      <c r="HNR437" s="141"/>
      <c r="HNS437" s="141"/>
      <c r="HNT437" s="141"/>
      <c r="HNU437" s="141"/>
      <c r="HNV437" s="141"/>
      <c r="HNW437" s="141"/>
      <c r="HNX437" s="141"/>
      <c r="HNY437" s="141"/>
      <c r="HNZ437" s="141"/>
      <c r="HOA437" s="141"/>
      <c r="HOB437" s="141"/>
      <c r="HOC437" s="141"/>
      <c r="HOD437" s="141"/>
      <c r="HOE437" s="141"/>
      <c r="HOF437" s="141"/>
      <c r="HOG437" s="141"/>
      <c r="HOH437" s="141"/>
      <c r="HOI437" s="141"/>
      <c r="HOJ437" s="141"/>
      <c r="HOK437" s="141"/>
      <c r="HOL437" s="141"/>
      <c r="HOM437" s="141"/>
      <c r="HON437" s="141"/>
      <c r="HOO437" s="141"/>
      <c r="HOP437" s="141"/>
      <c r="HOQ437" s="141"/>
      <c r="HOR437" s="141"/>
      <c r="HOS437" s="141"/>
      <c r="HOT437" s="141"/>
      <c r="HOU437" s="141"/>
      <c r="HOV437" s="141"/>
      <c r="HOW437" s="141"/>
      <c r="HOX437" s="141"/>
      <c r="HOY437" s="141"/>
      <c r="HOZ437" s="141"/>
      <c r="HPA437" s="141"/>
      <c r="HPB437" s="141"/>
      <c r="HPC437" s="141"/>
      <c r="HPD437" s="141"/>
      <c r="HPE437" s="141"/>
      <c r="HPF437" s="141"/>
      <c r="HPG437" s="141"/>
      <c r="HPH437" s="141"/>
      <c r="HPI437" s="141"/>
      <c r="HPJ437" s="141"/>
      <c r="HPK437" s="141"/>
      <c r="HPL437" s="141"/>
      <c r="HPM437" s="141"/>
      <c r="HPN437" s="141"/>
      <c r="HPO437" s="141"/>
      <c r="HPP437" s="141"/>
      <c r="HPQ437" s="141"/>
      <c r="HPR437" s="141"/>
      <c r="HPS437" s="141"/>
      <c r="HPT437" s="141"/>
      <c r="HPU437" s="141"/>
      <c r="HPV437" s="141"/>
      <c r="HPW437" s="141"/>
      <c r="HPX437" s="141"/>
      <c r="HPY437" s="141"/>
      <c r="HPZ437" s="141"/>
      <c r="HQA437" s="141"/>
      <c r="HQB437" s="141"/>
      <c r="HQC437" s="141"/>
      <c r="HQD437" s="141"/>
      <c r="HQE437" s="141"/>
      <c r="HQF437" s="141"/>
      <c r="HQG437" s="141"/>
      <c r="HQH437" s="141"/>
      <c r="HQI437" s="141"/>
      <c r="HQJ437" s="141"/>
      <c r="HQK437" s="141"/>
      <c r="HQL437" s="141"/>
      <c r="HQM437" s="141"/>
      <c r="HQN437" s="141"/>
      <c r="HQO437" s="141"/>
      <c r="HQP437" s="141"/>
      <c r="HQQ437" s="141"/>
      <c r="HQR437" s="141"/>
      <c r="HQS437" s="141"/>
      <c r="HQT437" s="141"/>
      <c r="HQU437" s="141"/>
      <c r="HQV437" s="141"/>
      <c r="HQW437" s="141"/>
      <c r="HQX437" s="141"/>
      <c r="HQY437" s="141"/>
      <c r="HQZ437" s="141"/>
      <c r="HRA437" s="141"/>
      <c r="HRB437" s="141"/>
      <c r="HRC437" s="141"/>
      <c r="HRD437" s="141"/>
      <c r="HRE437" s="141"/>
      <c r="HRF437" s="141"/>
      <c r="HRG437" s="141"/>
      <c r="HRH437" s="141"/>
      <c r="HRI437" s="141"/>
      <c r="HRJ437" s="141"/>
      <c r="HRK437" s="141"/>
      <c r="HRL437" s="141"/>
      <c r="HRM437" s="141"/>
      <c r="HRN437" s="141"/>
      <c r="HRO437" s="141"/>
      <c r="HRP437" s="141"/>
      <c r="HRQ437" s="141"/>
      <c r="HRR437" s="141"/>
      <c r="HRS437" s="141"/>
      <c r="HRT437" s="141"/>
      <c r="HRU437" s="141"/>
      <c r="HRV437" s="141"/>
      <c r="HRW437" s="141"/>
      <c r="HRX437" s="141"/>
      <c r="HRY437" s="141"/>
      <c r="HRZ437" s="141"/>
      <c r="HSA437" s="141"/>
      <c r="HSB437" s="141"/>
      <c r="HSC437" s="141"/>
      <c r="HSD437" s="141"/>
      <c r="HSE437" s="141"/>
      <c r="HSF437" s="141"/>
      <c r="HSG437" s="141"/>
      <c r="HSH437" s="141"/>
      <c r="HSI437" s="141"/>
      <c r="HSJ437" s="141"/>
      <c r="HSK437" s="141"/>
      <c r="HSL437" s="141"/>
      <c r="HSM437" s="141"/>
      <c r="HSN437" s="141"/>
      <c r="HSO437" s="141"/>
      <c r="HSP437" s="141"/>
      <c r="HSQ437" s="141"/>
      <c r="HSR437" s="141"/>
      <c r="HSS437" s="141"/>
      <c r="HST437" s="141"/>
      <c r="HSU437" s="141"/>
      <c r="HSV437" s="141"/>
      <c r="HSW437" s="141"/>
      <c r="HSX437" s="141"/>
      <c r="HSY437" s="141"/>
      <c r="HSZ437" s="141"/>
      <c r="HTA437" s="141"/>
      <c r="HTB437" s="141"/>
      <c r="HTC437" s="141"/>
      <c r="HTD437" s="141"/>
      <c r="HTE437" s="141"/>
      <c r="HTF437" s="141"/>
      <c r="HTG437" s="141"/>
      <c r="HTH437" s="141"/>
      <c r="HTI437" s="141"/>
      <c r="HTJ437" s="141"/>
      <c r="HTK437" s="141"/>
      <c r="HTL437" s="141"/>
      <c r="HTM437" s="141"/>
      <c r="HTN437" s="141"/>
      <c r="HTO437" s="141"/>
      <c r="HTP437" s="141"/>
      <c r="HTQ437" s="141"/>
      <c r="HTR437" s="141"/>
      <c r="HTS437" s="141"/>
      <c r="HTT437" s="141"/>
      <c r="HTU437" s="141"/>
      <c r="HTV437" s="141"/>
      <c r="HTW437" s="141"/>
      <c r="HTX437" s="141"/>
      <c r="HTY437" s="141"/>
      <c r="HTZ437" s="141"/>
      <c r="HUA437" s="141"/>
      <c r="HUB437" s="141"/>
      <c r="HUC437" s="141"/>
      <c r="HUD437" s="141"/>
      <c r="HUE437" s="141"/>
      <c r="HUF437" s="141"/>
      <c r="HUG437" s="141"/>
      <c r="HUH437" s="141"/>
      <c r="HUI437" s="141"/>
      <c r="HUJ437" s="141"/>
      <c r="HUK437" s="141"/>
      <c r="HUL437" s="141"/>
      <c r="HUM437" s="141"/>
      <c r="HUN437" s="141"/>
      <c r="HUO437" s="141"/>
      <c r="HUP437" s="141"/>
      <c r="HUQ437" s="141"/>
      <c r="HUR437" s="141"/>
      <c r="HUS437" s="141"/>
      <c r="HUT437" s="141"/>
      <c r="HUU437" s="141"/>
      <c r="HUV437" s="141"/>
      <c r="HUW437" s="141"/>
      <c r="HUX437" s="141"/>
      <c r="HUY437" s="141"/>
      <c r="HUZ437" s="141"/>
      <c r="HVA437" s="141"/>
      <c r="HVB437" s="141"/>
      <c r="HVC437" s="141"/>
      <c r="HVD437" s="141"/>
      <c r="HVE437" s="141"/>
      <c r="HVF437" s="141"/>
      <c r="HVG437" s="141"/>
      <c r="HVH437" s="141"/>
      <c r="HVI437" s="141"/>
      <c r="HVJ437" s="141"/>
      <c r="HVK437" s="141"/>
      <c r="HVL437" s="141"/>
      <c r="HVM437" s="141"/>
      <c r="HVN437" s="141"/>
      <c r="HVO437" s="141"/>
      <c r="HVP437" s="141"/>
      <c r="HVQ437" s="141"/>
      <c r="HVR437" s="141"/>
      <c r="HVS437" s="141"/>
      <c r="HVT437" s="141"/>
      <c r="HVU437" s="141"/>
      <c r="HVV437" s="141"/>
      <c r="HVW437" s="141"/>
      <c r="HVX437" s="141"/>
      <c r="HVY437" s="141"/>
      <c r="HVZ437" s="141"/>
      <c r="HWA437" s="141"/>
      <c r="HWB437" s="141"/>
      <c r="HWC437" s="141"/>
      <c r="HWD437" s="141"/>
      <c r="HWE437" s="141"/>
      <c r="HWF437" s="141"/>
      <c r="HWG437" s="141"/>
      <c r="HWH437" s="141"/>
      <c r="HWI437" s="141"/>
      <c r="HWJ437" s="141"/>
      <c r="HWK437" s="141"/>
      <c r="HWL437" s="141"/>
      <c r="HWM437" s="141"/>
      <c r="HWN437" s="141"/>
      <c r="HWO437" s="141"/>
      <c r="HWP437" s="141"/>
      <c r="HWQ437" s="141"/>
      <c r="HWR437" s="141"/>
      <c r="HWS437" s="141"/>
      <c r="HWT437" s="141"/>
      <c r="HWU437" s="141"/>
      <c r="HWV437" s="141"/>
      <c r="HWW437" s="141"/>
      <c r="HWX437" s="141"/>
      <c r="HWY437" s="141"/>
      <c r="HWZ437" s="141"/>
      <c r="HXA437" s="141"/>
      <c r="HXB437" s="141"/>
      <c r="HXC437" s="141"/>
      <c r="HXD437" s="141"/>
      <c r="HXE437" s="141"/>
      <c r="HXF437" s="141"/>
      <c r="HXG437" s="141"/>
      <c r="HXH437" s="141"/>
      <c r="HXI437" s="141"/>
      <c r="HXJ437" s="141"/>
      <c r="HXK437" s="141"/>
      <c r="HXL437" s="141"/>
      <c r="HXM437" s="141"/>
      <c r="HXN437" s="141"/>
      <c r="HXO437" s="141"/>
      <c r="HXP437" s="141"/>
      <c r="HXQ437" s="141"/>
      <c r="HXR437" s="141"/>
      <c r="HXS437" s="141"/>
      <c r="HXT437" s="141"/>
      <c r="HXU437" s="141"/>
      <c r="HXV437" s="141"/>
      <c r="HXW437" s="141"/>
      <c r="HXX437" s="141"/>
      <c r="HXY437" s="141"/>
      <c r="HXZ437" s="141"/>
      <c r="HYA437" s="141"/>
      <c r="HYB437" s="141"/>
      <c r="HYC437" s="141"/>
      <c r="HYD437" s="141"/>
      <c r="HYE437" s="141"/>
      <c r="HYF437" s="141"/>
      <c r="HYG437" s="141"/>
      <c r="HYH437" s="141"/>
      <c r="HYI437" s="141"/>
      <c r="HYJ437" s="141"/>
      <c r="HYK437" s="141"/>
      <c r="HYL437" s="141"/>
      <c r="HYM437" s="141"/>
      <c r="HYN437" s="141"/>
      <c r="HYO437" s="141"/>
      <c r="HYP437" s="141"/>
      <c r="HYQ437" s="141"/>
      <c r="HYR437" s="141"/>
      <c r="HYS437" s="141"/>
      <c r="HYT437" s="141"/>
      <c r="HYU437" s="141"/>
      <c r="HYV437" s="141"/>
      <c r="HYW437" s="141"/>
      <c r="HYX437" s="141"/>
      <c r="HYY437" s="141"/>
      <c r="HYZ437" s="141"/>
      <c r="HZA437" s="141"/>
      <c r="HZB437" s="141"/>
      <c r="HZC437" s="141"/>
      <c r="HZD437" s="141"/>
      <c r="HZE437" s="141"/>
      <c r="HZF437" s="141"/>
      <c r="HZG437" s="141"/>
      <c r="HZH437" s="141"/>
      <c r="HZI437" s="141"/>
      <c r="HZJ437" s="141"/>
      <c r="HZK437" s="141"/>
      <c r="HZL437" s="141"/>
      <c r="HZM437" s="141"/>
      <c r="HZN437" s="141"/>
      <c r="HZO437" s="141"/>
      <c r="HZP437" s="141"/>
      <c r="HZQ437" s="141"/>
      <c r="HZR437" s="141"/>
      <c r="HZS437" s="141"/>
      <c r="HZT437" s="141"/>
      <c r="HZU437" s="141"/>
      <c r="HZV437" s="141"/>
      <c r="HZW437" s="141"/>
      <c r="HZX437" s="141"/>
      <c r="HZY437" s="141"/>
      <c r="HZZ437" s="141"/>
      <c r="IAA437" s="141"/>
      <c r="IAB437" s="141"/>
      <c r="IAC437" s="141"/>
      <c r="IAD437" s="141"/>
      <c r="IAE437" s="141"/>
      <c r="IAF437" s="141"/>
      <c r="IAG437" s="141"/>
      <c r="IAH437" s="141"/>
      <c r="IAI437" s="141"/>
      <c r="IAJ437" s="141"/>
      <c r="IAK437" s="141"/>
      <c r="IAL437" s="141"/>
      <c r="IAM437" s="141"/>
      <c r="IAN437" s="141"/>
      <c r="IAO437" s="141"/>
      <c r="IAP437" s="141"/>
      <c r="IAQ437" s="141"/>
      <c r="IAR437" s="141"/>
      <c r="IAS437" s="141"/>
      <c r="IAT437" s="141"/>
      <c r="IAU437" s="141"/>
      <c r="IAV437" s="141"/>
      <c r="IAW437" s="141"/>
      <c r="IAX437" s="141"/>
      <c r="IAY437" s="141"/>
      <c r="IAZ437" s="141"/>
      <c r="IBA437" s="141"/>
      <c r="IBB437" s="141"/>
      <c r="IBC437" s="141"/>
      <c r="IBD437" s="141"/>
      <c r="IBE437" s="141"/>
      <c r="IBF437" s="141"/>
      <c r="IBG437" s="141"/>
      <c r="IBH437" s="141"/>
      <c r="IBI437" s="141"/>
      <c r="IBJ437" s="141"/>
      <c r="IBK437" s="141"/>
      <c r="IBL437" s="141"/>
      <c r="IBM437" s="141"/>
      <c r="IBN437" s="141"/>
      <c r="IBO437" s="141"/>
      <c r="IBP437" s="141"/>
      <c r="IBQ437" s="141"/>
      <c r="IBR437" s="141"/>
      <c r="IBS437" s="141"/>
      <c r="IBT437" s="141"/>
      <c r="IBU437" s="141"/>
      <c r="IBV437" s="141"/>
      <c r="IBW437" s="141"/>
      <c r="IBX437" s="141"/>
      <c r="IBY437" s="141"/>
      <c r="IBZ437" s="141"/>
      <c r="ICA437" s="141"/>
      <c r="ICB437" s="141"/>
      <c r="ICC437" s="141"/>
      <c r="ICD437" s="141"/>
      <c r="ICE437" s="141"/>
      <c r="ICF437" s="141"/>
      <c r="ICG437" s="141"/>
      <c r="ICH437" s="141"/>
      <c r="ICI437" s="141"/>
      <c r="ICJ437" s="141"/>
      <c r="ICK437" s="141"/>
      <c r="ICL437" s="141"/>
      <c r="ICM437" s="141"/>
      <c r="ICN437" s="141"/>
      <c r="ICO437" s="141"/>
      <c r="ICP437" s="141"/>
      <c r="ICQ437" s="141"/>
      <c r="ICR437" s="141"/>
      <c r="ICS437" s="141"/>
      <c r="ICT437" s="141"/>
      <c r="ICU437" s="141"/>
      <c r="ICV437" s="141"/>
      <c r="ICW437" s="141"/>
      <c r="ICX437" s="141"/>
      <c r="ICY437" s="141"/>
      <c r="ICZ437" s="141"/>
      <c r="IDA437" s="141"/>
      <c r="IDB437" s="141"/>
      <c r="IDC437" s="141"/>
      <c r="IDD437" s="141"/>
      <c r="IDE437" s="141"/>
      <c r="IDF437" s="141"/>
      <c r="IDG437" s="141"/>
      <c r="IDH437" s="141"/>
      <c r="IDI437" s="141"/>
      <c r="IDJ437" s="141"/>
      <c r="IDK437" s="141"/>
      <c r="IDL437" s="141"/>
      <c r="IDM437" s="141"/>
      <c r="IDN437" s="141"/>
      <c r="IDO437" s="141"/>
      <c r="IDP437" s="141"/>
      <c r="IDQ437" s="141"/>
      <c r="IDR437" s="141"/>
      <c r="IDS437" s="141"/>
      <c r="IDT437" s="141"/>
      <c r="IDU437" s="141"/>
      <c r="IDV437" s="141"/>
      <c r="IDW437" s="141"/>
      <c r="IDX437" s="141"/>
      <c r="IDY437" s="141"/>
      <c r="IDZ437" s="141"/>
      <c r="IEA437" s="141"/>
      <c r="IEB437" s="141"/>
      <c r="IEC437" s="141"/>
      <c r="IED437" s="141"/>
      <c r="IEE437" s="141"/>
      <c r="IEF437" s="141"/>
      <c r="IEG437" s="141"/>
      <c r="IEH437" s="141"/>
      <c r="IEI437" s="141"/>
      <c r="IEJ437" s="141"/>
      <c r="IEK437" s="141"/>
      <c r="IEL437" s="141"/>
      <c r="IEM437" s="141"/>
      <c r="IEN437" s="141"/>
      <c r="IEO437" s="141"/>
      <c r="IEP437" s="141"/>
      <c r="IEQ437" s="141"/>
      <c r="IER437" s="141"/>
      <c r="IES437" s="141"/>
      <c r="IET437" s="141"/>
      <c r="IEU437" s="141"/>
      <c r="IEV437" s="141"/>
      <c r="IEW437" s="141"/>
      <c r="IEX437" s="141"/>
      <c r="IEY437" s="141"/>
      <c r="IEZ437" s="141"/>
      <c r="IFA437" s="141"/>
      <c r="IFB437" s="141"/>
      <c r="IFC437" s="141"/>
      <c r="IFD437" s="141"/>
      <c r="IFE437" s="141"/>
      <c r="IFF437" s="141"/>
      <c r="IFG437" s="141"/>
      <c r="IFH437" s="141"/>
      <c r="IFI437" s="141"/>
      <c r="IFJ437" s="141"/>
      <c r="IFK437" s="141"/>
      <c r="IFL437" s="141"/>
      <c r="IFM437" s="141"/>
      <c r="IFN437" s="141"/>
      <c r="IFO437" s="141"/>
      <c r="IFP437" s="141"/>
      <c r="IFQ437" s="141"/>
      <c r="IFR437" s="141"/>
      <c r="IFS437" s="141"/>
      <c r="IFT437" s="141"/>
      <c r="IFU437" s="141"/>
      <c r="IFV437" s="141"/>
      <c r="IFW437" s="141"/>
      <c r="IFX437" s="141"/>
      <c r="IFY437" s="141"/>
      <c r="IFZ437" s="141"/>
      <c r="IGA437" s="141"/>
      <c r="IGB437" s="141"/>
      <c r="IGC437" s="141"/>
      <c r="IGD437" s="141"/>
      <c r="IGE437" s="141"/>
      <c r="IGF437" s="141"/>
      <c r="IGG437" s="141"/>
      <c r="IGH437" s="141"/>
      <c r="IGI437" s="141"/>
      <c r="IGJ437" s="141"/>
      <c r="IGK437" s="141"/>
      <c r="IGL437" s="141"/>
      <c r="IGM437" s="141"/>
      <c r="IGN437" s="141"/>
      <c r="IGO437" s="141"/>
      <c r="IGP437" s="141"/>
      <c r="IGQ437" s="141"/>
      <c r="IGR437" s="141"/>
      <c r="IGS437" s="141"/>
      <c r="IGT437" s="141"/>
      <c r="IGU437" s="141"/>
      <c r="IGV437" s="141"/>
      <c r="IGW437" s="141"/>
      <c r="IGX437" s="141"/>
      <c r="IGY437" s="141"/>
      <c r="IGZ437" s="141"/>
      <c r="IHA437" s="141"/>
      <c r="IHB437" s="141"/>
      <c r="IHC437" s="141"/>
      <c r="IHD437" s="141"/>
      <c r="IHE437" s="141"/>
      <c r="IHF437" s="141"/>
      <c r="IHG437" s="141"/>
      <c r="IHH437" s="141"/>
      <c r="IHI437" s="141"/>
      <c r="IHJ437" s="141"/>
      <c r="IHK437" s="141"/>
      <c r="IHL437" s="141"/>
      <c r="IHM437" s="141"/>
      <c r="IHN437" s="141"/>
      <c r="IHO437" s="141"/>
      <c r="IHP437" s="141"/>
      <c r="IHQ437" s="141"/>
      <c r="IHR437" s="141"/>
      <c r="IHS437" s="141"/>
      <c r="IHT437" s="141"/>
      <c r="IHU437" s="141"/>
      <c r="IHV437" s="141"/>
      <c r="IHW437" s="141"/>
      <c r="IHX437" s="141"/>
      <c r="IHY437" s="141"/>
      <c r="IHZ437" s="141"/>
      <c r="IIA437" s="141"/>
      <c r="IIB437" s="141"/>
      <c r="IIC437" s="141"/>
      <c r="IID437" s="141"/>
      <c r="IIE437" s="141"/>
      <c r="IIF437" s="141"/>
      <c r="IIG437" s="141"/>
      <c r="IIH437" s="141"/>
      <c r="III437" s="141"/>
      <c r="IIJ437" s="141"/>
      <c r="IIK437" s="141"/>
      <c r="IIL437" s="141"/>
      <c r="IIM437" s="141"/>
      <c r="IIN437" s="141"/>
      <c r="IIO437" s="141"/>
      <c r="IIP437" s="141"/>
      <c r="IIQ437" s="141"/>
      <c r="IIR437" s="141"/>
      <c r="IIS437" s="141"/>
      <c r="IIT437" s="141"/>
      <c r="IIU437" s="141"/>
      <c r="IIV437" s="141"/>
      <c r="IIW437" s="141"/>
      <c r="IIX437" s="141"/>
      <c r="IIY437" s="141"/>
      <c r="IIZ437" s="141"/>
      <c r="IJA437" s="141"/>
      <c r="IJB437" s="141"/>
      <c r="IJC437" s="141"/>
      <c r="IJD437" s="141"/>
      <c r="IJE437" s="141"/>
      <c r="IJF437" s="141"/>
      <c r="IJG437" s="141"/>
      <c r="IJH437" s="141"/>
      <c r="IJI437" s="141"/>
      <c r="IJJ437" s="141"/>
      <c r="IJK437" s="141"/>
      <c r="IJL437" s="141"/>
      <c r="IJM437" s="141"/>
      <c r="IJN437" s="141"/>
      <c r="IJO437" s="141"/>
      <c r="IJP437" s="141"/>
      <c r="IJQ437" s="141"/>
      <c r="IJR437" s="141"/>
      <c r="IJS437" s="141"/>
      <c r="IJT437" s="141"/>
      <c r="IJU437" s="141"/>
      <c r="IJV437" s="141"/>
      <c r="IJW437" s="141"/>
      <c r="IJX437" s="141"/>
      <c r="IJY437" s="141"/>
      <c r="IJZ437" s="141"/>
      <c r="IKA437" s="141"/>
      <c r="IKB437" s="141"/>
      <c r="IKC437" s="141"/>
      <c r="IKD437" s="141"/>
      <c r="IKE437" s="141"/>
      <c r="IKF437" s="141"/>
      <c r="IKG437" s="141"/>
      <c r="IKH437" s="141"/>
      <c r="IKI437" s="141"/>
      <c r="IKJ437" s="141"/>
      <c r="IKK437" s="141"/>
      <c r="IKL437" s="141"/>
      <c r="IKM437" s="141"/>
      <c r="IKN437" s="141"/>
      <c r="IKO437" s="141"/>
      <c r="IKP437" s="141"/>
      <c r="IKQ437" s="141"/>
      <c r="IKR437" s="141"/>
      <c r="IKS437" s="141"/>
      <c r="IKT437" s="141"/>
      <c r="IKU437" s="141"/>
      <c r="IKV437" s="141"/>
      <c r="IKW437" s="141"/>
      <c r="IKX437" s="141"/>
      <c r="IKY437" s="141"/>
      <c r="IKZ437" s="141"/>
      <c r="ILA437" s="141"/>
      <c r="ILB437" s="141"/>
      <c r="ILC437" s="141"/>
      <c r="ILD437" s="141"/>
      <c r="ILE437" s="141"/>
      <c r="ILF437" s="141"/>
      <c r="ILG437" s="141"/>
      <c r="ILH437" s="141"/>
      <c r="ILI437" s="141"/>
      <c r="ILJ437" s="141"/>
      <c r="ILK437" s="141"/>
      <c r="ILL437" s="141"/>
      <c r="ILM437" s="141"/>
      <c r="ILN437" s="141"/>
      <c r="ILO437" s="141"/>
      <c r="ILP437" s="141"/>
      <c r="ILQ437" s="141"/>
      <c r="ILR437" s="141"/>
      <c r="ILS437" s="141"/>
      <c r="ILT437" s="141"/>
      <c r="ILU437" s="141"/>
      <c r="ILV437" s="141"/>
      <c r="ILW437" s="141"/>
      <c r="ILX437" s="141"/>
      <c r="ILY437" s="141"/>
      <c r="ILZ437" s="141"/>
      <c r="IMA437" s="141"/>
      <c r="IMB437" s="141"/>
      <c r="IMC437" s="141"/>
      <c r="IMD437" s="141"/>
      <c r="IME437" s="141"/>
      <c r="IMF437" s="141"/>
      <c r="IMG437" s="141"/>
      <c r="IMH437" s="141"/>
      <c r="IMI437" s="141"/>
      <c r="IMJ437" s="141"/>
      <c r="IMK437" s="141"/>
      <c r="IML437" s="141"/>
      <c r="IMM437" s="141"/>
      <c r="IMN437" s="141"/>
      <c r="IMO437" s="141"/>
      <c r="IMP437" s="141"/>
      <c r="IMQ437" s="141"/>
      <c r="IMR437" s="141"/>
      <c r="IMS437" s="141"/>
      <c r="IMT437" s="141"/>
      <c r="IMU437" s="141"/>
      <c r="IMV437" s="141"/>
      <c r="IMW437" s="141"/>
      <c r="IMX437" s="141"/>
      <c r="IMY437" s="141"/>
      <c r="IMZ437" s="141"/>
      <c r="INA437" s="141"/>
      <c r="INB437" s="141"/>
      <c r="INC437" s="141"/>
      <c r="IND437" s="141"/>
      <c r="INE437" s="141"/>
      <c r="INF437" s="141"/>
      <c r="ING437" s="141"/>
      <c r="INH437" s="141"/>
      <c r="INI437" s="141"/>
      <c r="INJ437" s="141"/>
      <c r="INK437" s="141"/>
      <c r="INL437" s="141"/>
      <c r="INM437" s="141"/>
      <c r="INN437" s="141"/>
      <c r="INO437" s="141"/>
      <c r="INP437" s="141"/>
      <c r="INQ437" s="141"/>
      <c r="INR437" s="141"/>
      <c r="INS437" s="141"/>
      <c r="INT437" s="141"/>
      <c r="INU437" s="141"/>
      <c r="INV437" s="141"/>
      <c r="INW437" s="141"/>
      <c r="INX437" s="141"/>
      <c r="INY437" s="141"/>
      <c r="INZ437" s="141"/>
      <c r="IOA437" s="141"/>
      <c r="IOB437" s="141"/>
      <c r="IOC437" s="141"/>
      <c r="IOD437" s="141"/>
      <c r="IOE437" s="141"/>
      <c r="IOF437" s="141"/>
      <c r="IOG437" s="141"/>
      <c r="IOH437" s="141"/>
      <c r="IOI437" s="141"/>
      <c r="IOJ437" s="141"/>
      <c r="IOK437" s="141"/>
      <c r="IOL437" s="141"/>
      <c r="IOM437" s="141"/>
      <c r="ION437" s="141"/>
      <c r="IOO437" s="141"/>
      <c r="IOP437" s="141"/>
      <c r="IOQ437" s="141"/>
      <c r="IOR437" s="141"/>
      <c r="IOS437" s="141"/>
      <c r="IOT437" s="141"/>
      <c r="IOU437" s="141"/>
      <c r="IOV437" s="141"/>
      <c r="IOW437" s="141"/>
      <c r="IOX437" s="141"/>
      <c r="IOY437" s="141"/>
      <c r="IOZ437" s="141"/>
      <c r="IPA437" s="141"/>
      <c r="IPB437" s="141"/>
      <c r="IPC437" s="141"/>
      <c r="IPD437" s="141"/>
      <c r="IPE437" s="141"/>
      <c r="IPF437" s="141"/>
      <c r="IPG437" s="141"/>
      <c r="IPH437" s="141"/>
      <c r="IPI437" s="141"/>
      <c r="IPJ437" s="141"/>
      <c r="IPK437" s="141"/>
      <c r="IPL437" s="141"/>
      <c r="IPM437" s="141"/>
      <c r="IPN437" s="141"/>
      <c r="IPO437" s="141"/>
      <c r="IPP437" s="141"/>
      <c r="IPQ437" s="141"/>
      <c r="IPR437" s="141"/>
      <c r="IPS437" s="141"/>
      <c r="IPT437" s="141"/>
      <c r="IPU437" s="141"/>
      <c r="IPV437" s="141"/>
      <c r="IPW437" s="141"/>
      <c r="IPX437" s="141"/>
      <c r="IPY437" s="141"/>
      <c r="IPZ437" s="141"/>
      <c r="IQA437" s="141"/>
      <c r="IQB437" s="141"/>
      <c r="IQC437" s="141"/>
      <c r="IQD437" s="141"/>
      <c r="IQE437" s="141"/>
      <c r="IQF437" s="141"/>
      <c r="IQG437" s="141"/>
      <c r="IQH437" s="141"/>
      <c r="IQI437" s="141"/>
      <c r="IQJ437" s="141"/>
      <c r="IQK437" s="141"/>
      <c r="IQL437" s="141"/>
      <c r="IQM437" s="141"/>
      <c r="IQN437" s="141"/>
      <c r="IQO437" s="141"/>
      <c r="IQP437" s="141"/>
      <c r="IQQ437" s="141"/>
      <c r="IQR437" s="141"/>
      <c r="IQS437" s="141"/>
      <c r="IQT437" s="141"/>
      <c r="IQU437" s="141"/>
      <c r="IQV437" s="141"/>
      <c r="IQW437" s="141"/>
      <c r="IQX437" s="141"/>
      <c r="IQY437" s="141"/>
      <c r="IQZ437" s="141"/>
      <c r="IRA437" s="141"/>
      <c r="IRB437" s="141"/>
      <c r="IRC437" s="141"/>
      <c r="IRD437" s="141"/>
      <c r="IRE437" s="141"/>
      <c r="IRF437" s="141"/>
      <c r="IRG437" s="141"/>
      <c r="IRH437" s="141"/>
      <c r="IRI437" s="141"/>
      <c r="IRJ437" s="141"/>
      <c r="IRK437" s="141"/>
      <c r="IRL437" s="141"/>
      <c r="IRM437" s="141"/>
      <c r="IRN437" s="141"/>
      <c r="IRO437" s="141"/>
      <c r="IRP437" s="141"/>
      <c r="IRQ437" s="141"/>
      <c r="IRR437" s="141"/>
      <c r="IRS437" s="141"/>
      <c r="IRT437" s="141"/>
      <c r="IRU437" s="141"/>
      <c r="IRV437" s="141"/>
      <c r="IRW437" s="141"/>
      <c r="IRX437" s="141"/>
      <c r="IRY437" s="141"/>
      <c r="IRZ437" s="141"/>
      <c r="ISA437" s="141"/>
      <c r="ISB437" s="141"/>
      <c r="ISC437" s="141"/>
      <c r="ISD437" s="141"/>
      <c r="ISE437" s="141"/>
      <c r="ISF437" s="141"/>
      <c r="ISG437" s="141"/>
      <c r="ISH437" s="141"/>
      <c r="ISI437" s="141"/>
      <c r="ISJ437" s="141"/>
      <c r="ISK437" s="141"/>
      <c r="ISL437" s="141"/>
      <c r="ISM437" s="141"/>
      <c r="ISN437" s="141"/>
      <c r="ISO437" s="141"/>
      <c r="ISP437" s="141"/>
      <c r="ISQ437" s="141"/>
      <c r="ISR437" s="141"/>
      <c r="ISS437" s="141"/>
      <c r="IST437" s="141"/>
      <c r="ISU437" s="141"/>
      <c r="ISV437" s="141"/>
      <c r="ISW437" s="141"/>
      <c r="ISX437" s="141"/>
      <c r="ISY437" s="141"/>
      <c r="ISZ437" s="141"/>
      <c r="ITA437" s="141"/>
      <c r="ITB437" s="141"/>
      <c r="ITC437" s="141"/>
      <c r="ITD437" s="141"/>
      <c r="ITE437" s="141"/>
      <c r="ITF437" s="141"/>
      <c r="ITG437" s="141"/>
      <c r="ITH437" s="141"/>
      <c r="ITI437" s="141"/>
      <c r="ITJ437" s="141"/>
      <c r="ITK437" s="141"/>
      <c r="ITL437" s="141"/>
      <c r="ITM437" s="141"/>
      <c r="ITN437" s="141"/>
      <c r="ITO437" s="141"/>
      <c r="ITP437" s="141"/>
      <c r="ITQ437" s="141"/>
      <c r="ITR437" s="141"/>
      <c r="ITS437" s="141"/>
      <c r="ITT437" s="141"/>
      <c r="ITU437" s="141"/>
      <c r="ITV437" s="141"/>
      <c r="ITW437" s="141"/>
      <c r="ITX437" s="141"/>
      <c r="ITY437" s="141"/>
      <c r="ITZ437" s="141"/>
      <c r="IUA437" s="141"/>
      <c r="IUB437" s="141"/>
      <c r="IUC437" s="141"/>
      <c r="IUD437" s="141"/>
      <c r="IUE437" s="141"/>
      <c r="IUF437" s="141"/>
      <c r="IUG437" s="141"/>
      <c r="IUH437" s="141"/>
      <c r="IUI437" s="141"/>
      <c r="IUJ437" s="141"/>
      <c r="IUK437" s="141"/>
      <c r="IUL437" s="141"/>
      <c r="IUM437" s="141"/>
      <c r="IUN437" s="141"/>
      <c r="IUO437" s="141"/>
      <c r="IUP437" s="141"/>
      <c r="IUQ437" s="141"/>
      <c r="IUR437" s="141"/>
      <c r="IUS437" s="141"/>
      <c r="IUT437" s="141"/>
      <c r="IUU437" s="141"/>
      <c r="IUV437" s="141"/>
      <c r="IUW437" s="141"/>
      <c r="IUX437" s="141"/>
      <c r="IUY437" s="141"/>
      <c r="IUZ437" s="141"/>
      <c r="IVA437" s="141"/>
      <c r="IVB437" s="141"/>
      <c r="IVC437" s="141"/>
      <c r="IVD437" s="141"/>
      <c r="IVE437" s="141"/>
      <c r="IVF437" s="141"/>
      <c r="IVG437" s="141"/>
      <c r="IVH437" s="141"/>
      <c r="IVI437" s="141"/>
      <c r="IVJ437" s="141"/>
      <c r="IVK437" s="141"/>
      <c r="IVL437" s="141"/>
      <c r="IVM437" s="141"/>
      <c r="IVN437" s="141"/>
      <c r="IVO437" s="141"/>
      <c r="IVP437" s="141"/>
      <c r="IVQ437" s="141"/>
      <c r="IVR437" s="141"/>
      <c r="IVS437" s="141"/>
      <c r="IVT437" s="141"/>
      <c r="IVU437" s="141"/>
      <c r="IVV437" s="141"/>
      <c r="IVW437" s="141"/>
      <c r="IVX437" s="141"/>
      <c r="IVY437" s="141"/>
      <c r="IVZ437" s="141"/>
      <c r="IWA437" s="141"/>
      <c r="IWB437" s="141"/>
      <c r="IWC437" s="141"/>
      <c r="IWD437" s="141"/>
      <c r="IWE437" s="141"/>
      <c r="IWF437" s="141"/>
      <c r="IWG437" s="141"/>
      <c r="IWH437" s="141"/>
      <c r="IWI437" s="141"/>
      <c r="IWJ437" s="141"/>
      <c r="IWK437" s="141"/>
      <c r="IWL437" s="141"/>
      <c r="IWM437" s="141"/>
      <c r="IWN437" s="141"/>
      <c r="IWO437" s="141"/>
      <c r="IWP437" s="141"/>
      <c r="IWQ437" s="141"/>
      <c r="IWR437" s="141"/>
      <c r="IWS437" s="141"/>
      <c r="IWT437" s="141"/>
      <c r="IWU437" s="141"/>
      <c r="IWV437" s="141"/>
      <c r="IWW437" s="141"/>
      <c r="IWX437" s="141"/>
      <c r="IWY437" s="141"/>
      <c r="IWZ437" s="141"/>
      <c r="IXA437" s="141"/>
      <c r="IXB437" s="141"/>
      <c r="IXC437" s="141"/>
      <c r="IXD437" s="141"/>
      <c r="IXE437" s="141"/>
      <c r="IXF437" s="141"/>
      <c r="IXG437" s="141"/>
      <c r="IXH437" s="141"/>
      <c r="IXI437" s="141"/>
      <c r="IXJ437" s="141"/>
      <c r="IXK437" s="141"/>
      <c r="IXL437" s="141"/>
      <c r="IXM437" s="141"/>
      <c r="IXN437" s="141"/>
      <c r="IXO437" s="141"/>
      <c r="IXP437" s="141"/>
      <c r="IXQ437" s="141"/>
      <c r="IXR437" s="141"/>
      <c r="IXS437" s="141"/>
      <c r="IXT437" s="141"/>
      <c r="IXU437" s="141"/>
      <c r="IXV437" s="141"/>
      <c r="IXW437" s="141"/>
      <c r="IXX437" s="141"/>
      <c r="IXY437" s="141"/>
      <c r="IXZ437" s="141"/>
      <c r="IYA437" s="141"/>
      <c r="IYB437" s="141"/>
      <c r="IYC437" s="141"/>
      <c r="IYD437" s="141"/>
      <c r="IYE437" s="141"/>
      <c r="IYF437" s="141"/>
      <c r="IYG437" s="141"/>
      <c r="IYH437" s="141"/>
      <c r="IYI437" s="141"/>
      <c r="IYJ437" s="141"/>
      <c r="IYK437" s="141"/>
      <c r="IYL437" s="141"/>
      <c r="IYM437" s="141"/>
      <c r="IYN437" s="141"/>
      <c r="IYO437" s="141"/>
      <c r="IYP437" s="141"/>
      <c r="IYQ437" s="141"/>
      <c r="IYR437" s="141"/>
      <c r="IYS437" s="141"/>
      <c r="IYT437" s="141"/>
      <c r="IYU437" s="141"/>
      <c r="IYV437" s="141"/>
      <c r="IYW437" s="141"/>
      <c r="IYX437" s="141"/>
      <c r="IYY437" s="141"/>
      <c r="IYZ437" s="141"/>
      <c r="IZA437" s="141"/>
      <c r="IZB437" s="141"/>
      <c r="IZC437" s="141"/>
      <c r="IZD437" s="141"/>
      <c r="IZE437" s="141"/>
      <c r="IZF437" s="141"/>
      <c r="IZG437" s="141"/>
      <c r="IZH437" s="141"/>
      <c r="IZI437" s="141"/>
      <c r="IZJ437" s="141"/>
      <c r="IZK437" s="141"/>
      <c r="IZL437" s="141"/>
      <c r="IZM437" s="141"/>
      <c r="IZN437" s="141"/>
      <c r="IZO437" s="141"/>
      <c r="IZP437" s="141"/>
      <c r="IZQ437" s="141"/>
      <c r="IZR437" s="141"/>
      <c r="IZS437" s="141"/>
      <c r="IZT437" s="141"/>
      <c r="IZU437" s="141"/>
      <c r="IZV437" s="141"/>
      <c r="IZW437" s="141"/>
      <c r="IZX437" s="141"/>
      <c r="IZY437" s="141"/>
      <c r="IZZ437" s="141"/>
      <c r="JAA437" s="141"/>
      <c r="JAB437" s="141"/>
      <c r="JAC437" s="141"/>
      <c r="JAD437" s="141"/>
      <c r="JAE437" s="141"/>
      <c r="JAF437" s="141"/>
      <c r="JAG437" s="141"/>
      <c r="JAH437" s="141"/>
      <c r="JAI437" s="141"/>
      <c r="JAJ437" s="141"/>
      <c r="JAK437" s="141"/>
      <c r="JAL437" s="141"/>
      <c r="JAM437" s="141"/>
      <c r="JAN437" s="141"/>
      <c r="JAO437" s="141"/>
      <c r="JAP437" s="141"/>
      <c r="JAQ437" s="141"/>
      <c r="JAR437" s="141"/>
      <c r="JAS437" s="141"/>
      <c r="JAT437" s="141"/>
      <c r="JAU437" s="141"/>
      <c r="JAV437" s="141"/>
      <c r="JAW437" s="141"/>
      <c r="JAX437" s="141"/>
      <c r="JAY437" s="141"/>
      <c r="JAZ437" s="141"/>
      <c r="JBA437" s="141"/>
      <c r="JBB437" s="141"/>
      <c r="JBC437" s="141"/>
      <c r="JBD437" s="141"/>
      <c r="JBE437" s="141"/>
      <c r="JBF437" s="141"/>
      <c r="JBG437" s="141"/>
      <c r="JBH437" s="141"/>
      <c r="JBI437" s="141"/>
      <c r="JBJ437" s="141"/>
      <c r="JBK437" s="141"/>
      <c r="JBL437" s="141"/>
      <c r="JBM437" s="141"/>
      <c r="JBN437" s="141"/>
      <c r="JBO437" s="141"/>
      <c r="JBP437" s="141"/>
      <c r="JBQ437" s="141"/>
      <c r="JBR437" s="141"/>
      <c r="JBS437" s="141"/>
      <c r="JBT437" s="141"/>
      <c r="JBU437" s="141"/>
      <c r="JBV437" s="141"/>
      <c r="JBW437" s="141"/>
      <c r="JBX437" s="141"/>
      <c r="JBY437" s="141"/>
      <c r="JBZ437" s="141"/>
      <c r="JCA437" s="141"/>
      <c r="JCB437" s="141"/>
      <c r="JCC437" s="141"/>
      <c r="JCD437" s="141"/>
      <c r="JCE437" s="141"/>
      <c r="JCF437" s="141"/>
      <c r="JCG437" s="141"/>
      <c r="JCH437" s="141"/>
      <c r="JCI437" s="141"/>
      <c r="JCJ437" s="141"/>
      <c r="JCK437" s="141"/>
      <c r="JCL437" s="141"/>
      <c r="JCM437" s="141"/>
      <c r="JCN437" s="141"/>
      <c r="JCO437" s="141"/>
      <c r="JCP437" s="141"/>
      <c r="JCQ437" s="141"/>
      <c r="JCR437" s="141"/>
      <c r="JCS437" s="141"/>
      <c r="JCT437" s="141"/>
      <c r="JCU437" s="141"/>
      <c r="JCV437" s="141"/>
      <c r="JCW437" s="141"/>
      <c r="JCX437" s="141"/>
      <c r="JCY437" s="141"/>
      <c r="JCZ437" s="141"/>
      <c r="JDA437" s="141"/>
      <c r="JDB437" s="141"/>
      <c r="JDC437" s="141"/>
      <c r="JDD437" s="141"/>
      <c r="JDE437" s="141"/>
      <c r="JDF437" s="141"/>
      <c r="JDG437" s="141"/>
      <c r="JDH437" s="141"/>
      <c r="JDI437" s="141"/>
      <c r="JDJ437" s="141"/>
      <c r="JDK437" s="141"/>
      <c r="JDL437" s="141"/>
      <c r="JDM437" s="141"/>
      <c r="JDN437" s="141"/>
      <c r="JDO437" s="141"/>
      <c r="JDP437" s="141"/>
      <c r="JDQ437" s="141"/>
      <c r="JDR437" s="141"/>
      <c r="JDS437" s="141"/>
      <c r="JDT437" s="141"/>
      <c r="JDU437" s="141"/>
      <c r="JDV437" s="141"/>
      <c r="JDW437" s="141"/>
      <c r="JDX437" s="141"/>
      <c r="JDY437" s="141"/>
      <c r="JDZ437" s="141"/>
      <c r="JEA437" s="141"/>
      <c r="JEB437" s="141"/>
      <c r="JEC437" s="141"/>
      <c r="JED437" s="141"/>
      <c r="JEE437" s="141"/>
      <c r="JEF437" s="141"/>
      <c r="JEG437" s="141"/>
      <c r="JEH437" s="141"/>
      <c r="JEI437" s="141"/>
      <c r="JEJ437" s="141"/>
      <c r="JEK437" s="141"/>
      <c r="JEL437" s="141"/>
      <c r="JEM437" s="141"/>
      <c r="JEN437" s="141"/>
      <c r="JEO437" s="141"/>
      <c r="JEP437" s="141"/>
      <c r="JEQ437" s="141"/>
      <c r="JER437" s="141"/>
      <c r="JES437" s="141"/>
      <c r="JET437" s="141"/>
      <c r="JEU437" s="141"/>
      <c r="JEV437" s="141"/>
      <c r="JEW437" s="141"/>
      <c r="JEX437" s="141"/>
      <c r="JEY437" s="141"/>
      <c r="JEZ437" s="141"/>
      <c r="JFA437" s="141"/>
      <c r="JFB437" s="141"/>
      <c r="JFC437" s="141"/>
      <c r="JFD437" s="141"/>
      <c r="JFE437" s="141"/>
      <c r="JFF437" s="141"/>
      <c r="JFG437" s="141"/>
      <c r="JFH437" s="141"/>
      <c r="JFI437" s="141"/>
      <c r="JFJ437" s="141"/>
      <c r="JFK437" s="141"/>
      <c r="JFL437" s="141"/>
      <c r="JFM437" s="141"/>
      <c r="JFN437" s="141"/>
      <c r="JFO437" s="141"/>
      <c r="JFP437" s="141"/>
      <c r="JFQ437" s="141"/>
      <c r="JFR437" s="141"/>
      <c r="JFS437" s="141"/>
      <c r="JFT437" s="141"/>
      <c r="JFU437" s="141"/>
      <c r="JFV437" s="141"/>
      <c r="JFW437" s="141"/>
      <c r="JFX437" s="141"/>
      <c r="JFY437" s="141"/>
      <c r="JFZ437" s="141"/>
      <c r="JGA437" s="141"/>
      <c r="JGB437" s="141"/>
      <c r="JGC437" s="141"/>
      <c r="JGD437" s="141"/>
      <c r="JGE437" s="141"/>
      <c r="JGF437" s="141"/>
      <c r="JGG437" s="141"/>
      <c r="JGH437" s="141"/>
      <c r="JGI437" s="141"/>
      <c r="JGJ437" s="141"/>
      <c r="JGK437" s="141"/>
      <c r="JGL437" s="141"/>
      <c r="JGM437" s="141"/>
      <c r="JGN437" s="141"/>
      <c r="JGO437" s="141"/>
      <c r="JGP437" s="141"/>
      <c r="JGQ437" s="141"/>
      <c r="JGR437" s="141"/>
      <c r="JGS437" s="141"/>
      <c r="JGT437" s="141"/>
      <c r="JGU437" s="141"/>
      <c r="JGV437" s="141"/>
      <c r="JGW437" s="141"/>
      <c r="JGX437" s="141"/>
      <c r="JGY437" s="141"/>
      <c r="JGZ437" s="141"/>
      <c r="JHA437" s="141"/>
      <c r="JHB437" s="141"/>
      <c r="JHC437" s="141"/>
      <c r="JHD437" s="141"/>
      <c r="JHE437" s="141"/>
      <c r="JHF437" s="141"/>
      <c r="JHG437" s="141"/>
      <c r="JHH437" s="141"/>
      <c r="JHI437" s="141"/>
      <c r="JHJ437" s="141"/>
      <c r="JHK437" s="141"/>
      <c r="JHL437" s="141"/>
      <c r="JHM437" s="141"/>
      <c r="JHN437" s="141"/>
      <c r="JHO437" s="141"/>
      <c r="JHP437" s="141"/>
      <c r="JHQ437" s="141"/>
      <c r="JHR437" s="141"/>
      <c r="JHS437" s="141"/>
      <c r="JHT437" s="141"/>
      <c r="JHU437" s="141"/>
      <c r="JHV437" s="141"/>
      <c r="JHW437" s="141"/>
      <c r="JHX437" s="141"/>
      <c r="JHY437" s="141"/>
      <c r="JHZ437" s="141"/>
      <c r="JIA437" s="141"/>
      <c r="JIB437" s="141"/>
      <c r="JIC437" s="141"/>
      <c r="JID437" s="141"/>
      <c r="JIE437" s="141"/>
      <c r="JIF437" s="141"/>
      <c r="JIG437" s="141"/>
      <c r="JIH437" s="141"/>
      <c r="JII437" s="141"/>
      <c r="JIJ437" s="141"/>
      <c r="JIK437" s="141"/>
      <c r="JIL437" s="141"/>
      <c r="JIM437" s="141"/>
      <c r="JIN437" s="141"/>
      <c r="JIO437" s="141"/>
      <c r="JIP437" s="141"/>
      <c r="JIQ437" s="141"/>
      <c r="JIR437" s="141"/>
      <c r="JIS437" s="141"/>
      <c r="JIT437" s="141"/>
      <c r="JIU437" s="141"/>
      <c r="JIV437" s="141"/>
      <c r="JIW437" s="141"/>
      <c r="JIX437" s="141"/>
      <c r="JIY437" s="141"/>
      <c r="JIZ437" s="141"/>
      <c r="JJA437" s="141"/>
      <c r="JJB437" s="141"/>
      <c r="JJC437" s="141"/>
      <c r="JJD437" s="141"/>
      <c r="JJE437" s="141"/>
      <c r="JJF437" s="141"/>
      <c r="JJG437" s="141"/>
      <c r="JJH437" s="141"/>
      <c r="JJI437" s="141"/>
      <c r="JJJ437" s="141"/>
      <c r="JJK437" s="141"/>
      <c r="JJL437" s="141"/>
      <c r="JJM437" s="141"/>
      <c r="JJN437" s="141"/>
      <c r="JJO437" s="141"/>
      <c r="JJP437" s="141"/>
      <c r="JJQ437" s="141"/>
      <c r="JJR437" s="141"/>
      <c r="JJS437" s="141"/>
      <c r="JJT437" s="141"/>
      <c r="JJU437" s="141"/>
      <c r="JJV437" s="141"/>
      <c r="JJW437" s="141"/>
      <c r="JJX437" s="141"/>
      <c r="JJY437" s="141"/>
      <c r="JJZ437" s="141"/>
      <c r="JKA437" s="141"/>
      <c r="JKB437" s="141"/>
      <c r="JKC437" s="141"/>
      <c r="JKD437" s="141"/>
      <c r="JKE437" s="141"/>
      <c r="JKF437" s="141"/>
      <c r="JKG437" s="141"/>
      <c r="JKH437" s="141"/>
      <c r="JKI437" s="141"/>
      <c r="JKJ437" s="141"/>
      <c r="JKK437" s="141"/>
      <c r="JKL437" s="141"/>
      <c r="JKM437" s="141"/>
      <c r="JKN437" s="141"/>
      <c r="JKO437" s="141"/>
      <c r="JKP437" s="141"/>
      <c r="JKQ437" s="141"/>
      <c r="JKR437" s="141"/>
      <c r="JKS437" s="141"/>
      <c r="JKT437" s="141"/>
      <c r="JKU437" s="141"/>
      <c r="JKV437" s="141"/>
      <c r="JKW437" s="141"/>
      <c r="JKX437" s="141"/>
      <c r="JKY437" s="141"/>
      <c r="JKZ437" s="141"/>
      <c r="JLA437" s="141"/>
      <c r="JLB437" s="141"/>
      <c r="JLC437" s="141"/>
      <c r="JLD437" s="141"/>
      <c r="JLE437" s="141"/>
      <c r="JLF437" s="141"/>
      <c r="JLG437" s="141"/>
      <c r="JLH437" s="141"/>
      <c r="JLI437" s="141"/>
      <c r="JLJ437" s="141"/>
      <c r="JLK437" s="141"/>
      <c r="JLL437" s="141"/>
      <c r="JLM437" s="141"/>
      <c r="JLN437" s="141"/>
      <c r="JLO437" s="141"/>
      <c r="JLP437" s="141"/>
      <c r="JLQ437" s="141"/>
      <c r="JLR437" s="141"/>
      <c r="JLS437" s="141"/>
      <c r="JLT437" s="141"/>
      <c r="JLU437" s="141"/>
      <c r="JLV437" s="141"/>
      <c r="JLW437" s="141"/>
      <c r="JLX437" s="141"/>
      <c r="JLY437" s="141"/>
      <c r="JLZ437" s="141"/>
      <c r="JMA437" s="141"/>
      <c r="JMB437" s="141"/>
      <c r="JMC437" s="141"/>
      <c r="JMD437" s="141"/>
      <c r="JME437" s="141"/>
      <c r="JMF437" s="141"/>
      <c r="JMG437" s="141"/>
      <c r="JMH437" s="141"/>
      <c r="JMI437" s="141"/>
      <c r="JMJ437" s="141"/>
      <c r="JMK437" s="141"/>
      <c r="JML437" s="141"/>
      <c r="JMM437" s="141"/>
      <c r="JMN437" s="141"/>
      <c r="JMO437" s="141"/>
      <c r="JMP437" s="141"/>
      <c r="JMQ437" s="141"/>
      <c r="JMR437" s="141"/>
      <c r="JMS437" s="141"/>
      <c r="JMT437" s="141"/>
      <c r="JMU437" s="141"/>
      <c r="JMV437" s="141"/>
      <c r="JMW437" s="141"/>
      <c r="JMX437" s="141"/>
      <c r="JMY437" s="141"/>
      <c r="JMZ437" s="141"/>
      <c r="JNA437" s="141"/>
      <c r="JNB437" s="141"/>
      <c r="JNC437" s="141"/>
      <c r="JND437" s="141"/>
      <c r="JNE437" s="141"/>
      <c r="JNF437" s="141"/>
      <c r="JNG437" s="141"/>
      <c r="JNH437" s="141"/>
      <c r="JNI437" s="141"/>
      <c r="JNJ437" s="141"/>
      <c r="JNK437" s="141"/>
      <c r="JNL437" s="141"/>
      <c r="JNM437" s="141"/>
      <c r="JNN437" s="141"/>
      <c r="JNO437" s="141"/>
      <c r="JNP437" s="141"/>
      <c r="JNQ437" s="141"/>
      <c r="JNR437" s="141"/>
      <c r="JNS437" s="141"/>
      <c r="JNT437" s="141"/>
      <c r="JNU437" s="141"/>
      <c r="JNV437" s="141"/>
      <c r="JNW437" s="141"/>
      <c r="JNX437" s="141"/>
      <c r="JNY437" s="141"/>
      <c r="JNZ437" s="141"/>
      <c r="JOA437" s="141"/>
      <c r="JOB437" s="141"/>
      <c r="JOC437" s="141"/>
      <c r="JOD437" s="141"/>
      <c r="JOE437" s="141"/>
      <c r="JOF437" s="141"/>
      <c r="JOG437" s="141"/>
      <c r="JOH437" s="141"/>
      <c r="JOI437" s="141"/>
      <c r="JOJ437" s="141"/>
      <c r="JOK437" s="141"/>
      <c r="JOL437" s="141"/>
      <c r="JOM437" s="141"/>
      <c r="JON437" s="141"/>
      <c r="JOO437" s="141"/>
      <c r="JOP437" s="141"/>
      <c r="JOQ437" s="141"/>
      <c r="JOR437" s="141"/>
      <c r="JOS437" s="141"/>
      <c r="JOT437" s="141"/>
      <c r="JOU437" s="141"/>
      <c r="JOV437" s="141"/>
      <c r="JOW437" s="141"/>
      <c r="JOX437" s="141"/>
      <c r="JOY437" s="141"/>
      <c r="JOZ437" s="141"/>
      <c r="JPA437" s="141"/>
      <c r="JPB437" s="141"/>
      <c r="JPC437" s="141"/>
      <c r="JPD437" s="141"/>
      <c r="JPE437" s="141"/>
      <c r="JPF437" s="141"/>
      <c r="JPG437" s="141"/>
      <c r="JPH437" s="141"/>
      <c r="JPI437" s="141"/>
      <c r="JPJ437" s="141"/>
      <c r="JPK437" s="141"/>
      <c r="JPL437" s="141"/>
      <c r="JPM437" s="141"/>
      <c r="JPN437" s="141"/>
      <c r="JPO437" s="141"/>
      <c r="JPP437" s="141"/>
      <c r="JPQ437" s="141"/>
      <c r="JPR437" s="141"/>
      <c r="JPS437" s="141"/>
      <c r="JPT437" s="141"/>
      <c r="JPU437" s="141"/>
      <c r="JPV437" s="141"/>
      <c r="JPW437" s="141"/>
      <c r="JPX437" s="141"/>
      <c r="JPY437" s="141"/>
      <c r="JPZ437" s="141"/>
      <c r="JQA437" s="141"/>
      <c r="JQB437" s="141"/>
      <c r="JQC437" s="141"/>
      <c r="JQD437" s="141"/>
      <c r="JQE437" s="141"/>
      <c r="JQF437" s="141"/>
      <c r="JQG437" s="141"/>
      <c r="JQH437" s="141"/>
      <c r="JQI437" s="141"/>
      <c r="JQJ437" s="141"/>
      <c r="JQK437" s="141"/>
      <c r="JQL437" s="141"/>
      <c r="JQM437" s="141"/>
      <c r="JQN437" s="141"/>
      <c r="JQO437" s="141"/>
      <c r="JQP437" s="141"/>
      <c r="JQQ437" s="141"/>
      <c r="JQR437" s="141"/>
      <c r="JQS437" s="141"/>
      <c r="JQT437" s="141"/>
      <c r="JQU437" s="141"/>
      <c r="JQV437" s="141"/>
      <c r="JQW437" s="141"/>
      <c r="JQX437" s="141"/>
      <c r="JQY437" s="141"/>
      <c r="JQZ437" s="141"/>
      <c r="JRA437" s="141"/>
      <c r="JRB437" s="141"/>
      <c r="JRC437" s="141"/>
      <c r="JRD437" s="141"/>
      <c r="JRE437" s="141"/>
      <c r="JRF437" s="141"/>
      <c r="JRG437" s="141"/>
      <c r="JRH437" s="141"/>
      <c r="JRI437" s="141"/>
      <c r="JRJ437" s="141"/>
      <c r="JRK437" s="141"/>
      <c r="JRL437" s="141"/>
      <c r="JRM437" s="141"/>
      <c r="JRN437" s="141"/>
      <c r="JRO437" s="141"/>
      <c r="JRP437" s="141"/>
      <c r="JRQ437" s="141"/>
      <c r="JRR437" s="141"/>
      <c r="JRS437" s="141"/>
      <c r="JRT437" s="141"/>
      <c r="JRU437" s="141"/>
      <c r="JRV437" s="141"/>
      <c r="JRW437" s="141"/>
      <c r="JRX437" s="141"/>
      <c r="JRY437" s="141"/>
      <c r="JRZ437" s="141"/>
      <c r="JSA437" s="141"/>
      <c r="JSB437" s="141"/>
      <c r="JSC437" s="141"/>
      <c r="JSD437" s="141"/>
      <c r="JSE437" s="141"/>
      <c r="JSF437" s="141"/>
      <c r="JSG437" s="141"/>
      <c r="JSH437" s="141"/>
      <c r="JSI437" s="141"/>
      <c r="JSJ437" s="141"/>
      <c r="JSK437" s="141"/>
      <c r="JSL437" s="141"/>
      <c r="JSM437" s="141"/>
      <c r="JSN437" s="141"/>
      <c r="JSO437" s="141"/>
      <c r="JSP437" s="141"/>
      <c r="JSQ437" s="141"/>
      <c r="JSR437" s="141"/>
      <c r="JSS437" s="141"/>
      <c r="JST437" s="141"/>
      <c r="JSU437" s="141"/>
      <c r="JSV437" s="141"/>
      <c r="JSW437" s="141"/>
      <c r="JSX437" s="141"/>
      <c r="JSY437" s="141"/>
      <c r="JSZ437" s="141"/>
      <c r="JTA437" s="141"/>
      <c r="JTB437" s="141"/>
      <c r="JTC437" s="141"/>
      <c r="JTD437" s="141"/>
      <c r="JTE437" s="141"/>
      <c r="JTF437" s="141"/>
      <c r="JTG437" s="141"/>
      <c r="JTH437" s="141"/>
      <c r="JTI437" s="141"/>
      <c r="JTJ437" s="141"/>
      <c r="JTK437" s="141"/>
      <c r="JTL437" s="141"/>
      <c r="JTM437" s="141"/>
      <c r="JTN437" s="141"/>
      <c r="JTO437" s="141"/>
      <c r="JTP437" s="141"/>
      <c r="JTQ437" s="141"/>
      <c r="JTR437" s="141"/>
      <c r="JTS437" s="141"/>
      <c r="JTT437" s="141"/>
      <c r="JTU437" s="141"/>
      <c r="JTV437" s="141"/>
      <c r="JTW437" s="141"/>
      <c r="JTX437" s="141"/>
      <c r="JTY437" s="141"/>
      <c r="JTZ437" s="141"/>
      <c r="JUA437" s="141"/>
      <c r="JUB437" s="141"/>
      <c r="JUC437" s="141"/>
      <c r="JUD437" s="141"/>
      <c r="JUE437" s="141"/>
      <c r="JUF437" s="141"/>
      <c r="JUG437" s="141"/>
      <c r="JUH437" s="141"/>
      <c r="JUI437" s="141"/>
      <c r="JUJ437" s="141"/>
      <c r="JUK437" s="141"/>
      <c r="JUL437" s="141"/>
      <c r="JUM437" s="141"/>
      <c r="JUN437" s="141"/>
      <c r="JUO437" s="141"/>
      <c r="JUP437" s="141"/>
      <c r="JUQ437" s="141"/>
      <c r="JUR437" s="141"/>
      <c r="JUS437" s="141"/>
      <c r="JUT437" s="141"/>
      <c r="JUU437" s="141"/>
      <c r="JUV437" s="141"/>
      <c r="JUW437" s="141"/>
      <c r="JUX437" s="141"/>
      <c r="JUY437" s="141"/>
      <c r="JUZ437" s="141"/>
      <c r="JVA437" s="141"/>
      <c r="JVB437" s="141"/>
      <c r="JVC437" s="141"/>
      <c r="JVD437" s="141"/>
      <c r="JVE437" s="141"/>
      <c r="JVF437" s="141"/>
      <c r="JVG437" s="141"/>
      <c r="JVH437" s="141"/>
      <c r="JVI437" s="141"/>
      <c r="JVJ437" s="141"/>
      <c r="JVK437" s="141"/>
      <c r="JVL437" s="141"/>
      <c r="JVM437" s="141"/>
      <c r="JVN437" s="141"/>
      <c r="JVO437" s="141"/>
      <c r="JVP437" s="141"/>
      <c r="JVQ437" s="141"/>
      <c r="JVR437" s="141"/>
      <c r="JVS437" s="141"/>
      <c r="JVT437" s="141"/>
      <c r="JVU437" s="141"/>
      <c r="JVV437" s="141"/>
      <c r="JVW437" s="141"/>
      <c r="JVX437" s="141"/>
      <c r="JVY437" s="141"/>
      <c r="JVZ437" s="141"/>
      <c r="JWA437" s="141"/>
      <c r="JWB437" s="141"/>
      <c r="JWC437" s="141"/>
      <c r="JWD437" s="141"/>
      <c r="JWE437" s="141"/>
      <c r="JWF437" s="141"/>
      <c r="JWG437" s="141"/>
      <c r="JWH437" s="141"/>
      <c r="JWI437" s="141"/>
      <c r="JWJ437" s="141"/>
      <c r="JWK437" s="141"/>
      <c r="JWL437" s="141"/>
      <c r="JWM437" s="141"/>
      <c r="JWN437" s="141"/>
      <c r="JWO437" s="141"/>
      <c r="JWP437" s="141"/>
      <c r="JWQ437" s="141"/>
      <c r="JWR437" s="141"/>
      <c r="JWS437" s="141"/>
      <c r="JWT437" s="141"/>
      <c r="JWU437" s="141"/>
      <c r="JWV437" s="141"/>
      <c r="JWW437" s="141"/>
      <c r="JWX437" s="141"/>
      <c r="JWY437" s="141"/>
      <c r="JWZ437" s="141"/>
      <c r="JXA437" s="141"/>
      <c r="JXB437" s="141"/>
      <c r="JXC437" s="141"/>
      <c r="JXD437" s="141"/>
      <c r="JXE437" s="141"/>
      <c r="JXF437" s="141"/>
      <c r="JXG437" s="141"/>
      <c r="JXH437" s="141"/>
      <c r="JXI437" s="141"/>
      <c r="JXJ437" s="141"/>
      <c r="JXK437" s="141"/>
      <c r="JXL437" s="141"/>
      <c r="JXM437" s="141"/>
      <c r="JXN437" s="141"/>
      <c r="JXO437" s="141"/>
      <c r="JXP437" s="141"/>
      <c r="JXQ437" s="141"/>
      <c r="JXR437" s="141"/>
      <c r="JXS437" s="141"/>
      <c r="JXT437" s="141"/>
      <c r="JXU437" s="141"/>
      <c r="JXV437" s="141"/>
      <c r="JXW437" s="141"/>
      <c r="JXX437" s="141"/>
      <c r="JXY437" s="141"/>
      <c r="JXZ437" s="141"/>
      <c r="JYA437" s="141"/>
      <c r="JYB437" s="141"/>
      <c r="JYC437" s="141"/>
      <c r="JYD437" s="141"/>
      <c r="JYE437" s="141"/>
      <c r="JYF437" s="141"/>
      <c r="JYG437" s="141"/>
      <c r="JYH437" s="141"/>
      <c r="JYI437" s="141"/>
      <c r="JYJ437" s="141"/>
      <c r="JYK437" s="141"/>
      <c r="JYL437" s="141"/>
      <c r="JYM437" s="141"/>
      <c r="JYN437" s="141"/>
      <c r="JYO437" s="141"/>
      <c r="JYP437" s="141"/>
      <c r="JYQ437" s="141"/>
      <c r="JYR437" s="141"/>
      <c r="JYS437" s="141"/>
      <c r="JYT437" s="141"/>
      <c r="JYU437" s="141"/>
      <c r="JYV437" s="141"/>
      <c r="JYW437" s="141"/>
      <c r="JYX437" s="141"/>
      <c r="JYY437" s="141"/>
      <c r="JYZ437" s="141"/>
      <c r="JZA437" s="141"/>
      <c r="JZB437" s="141"/>
      <c r="JZC437" s="141"/>
      <c r="JZD437" s="141"/>
      <c r="JZE437" s="141"/>
      <c r="JZF437" s="141"/>
      <c r="JZG437" s="141"/>
      <c r="JZH437" s="141"/>
      <c r="JZI437" s="141"/>
      <c r="JZJ437" s="141"/>
      <c r="JZK437" s="141"/>
      <c r="JZL437" s="141"/>
      <c r="JZM437" s="141"/>
      <c r="JZN437" s="141"/>
      <c r="JZO437" s="141"/>
      <c r="JZP437" s="141"/>
      <c r="JZQ437" s="141"/>
      <c r="JZR437" s="141"/>
      <c r="JZS437" s="141"/>
      <c r="JZT437" s="141"/>
      <c r="JZU437" s="141"/>
      <c r="JZV437" s="141"/>
      <c r="JZW437" s="141"/>
      <c r="JZX437" s="141"/>
      <c r="JZY437" s="141"/>
      <c r="JZZ437" s="141"/>
      <c r="KAA437" s="141"/>
      <c r="KAB437" s="141"/>
      <c r="KAC437" s="141"/>
      <c r="KAD437" s="141"/>
      <c r="KAE437" s="141"/>
      <c r="KAF437" s="141"/>
      <c r="KAG437" s="141"/>
      <c r="KAH437" s="141"/>
      <c r="KAI437" s="141"/>
      <c r="KAJ437" s="141"/>
      <c r="KAK437" s="141"/>
      <c r="KAL437" s="141"/>
      <c r="KAM437" s="141"/>
      <c r="KAN437" s="141"/>
      <c r="KAO437" s="141"/>
      <c r="KAP437" s="141"/>
      <c r="KAQ437" s="141"/>
      <c r="KAR437" s="141"/>
      <c r="KAS437" s="141"/>
      <c r="KAT437" s="141"/>
      <c r="KAU437" s="141"/>
      <c r="KAV437" s="141"/>
      <c r="KAW437" s="141"/>
      <c r="KAX437" s="141"/>
      <c r="KAY437" s="141"/>
      <c r="KAZ437" s="141"/>
      <c r="KBA437" s="141"/>
      <c r="KBB437" s="141"/>
      <c r="KBC437" s="141"/>
      <c r="KBD437" s="141"/>
      <c r="KBE437" s="141"/>
      <c r="KBF437" s="141"/>
      <c r="KBG437" s="141"/>
      <c r="KBH437" s="141"/>
      <c r="KBI437" s="141"/>
      <c r="KBJ437" s="141"/>
      <c r="KBK437" s="141"/>
      <c r="KBL437" s="141"/>
      <c r="KBM437" s="141"/>
      <c r="KBN437" s="141"/>
      <c r="KBO437" s="141"/>
      <c r="KBP437" s="141"/>
      <c r="KBQ437" s="141"/>
      <c r="KBR437" s="141"/>
      <c r="KBS437" s="141"/>
      <c r="KBT437" s="141"/>
      <c r="KBU437" s="141"/>
      <c r="KBV437" s="141"/>
      <c r="KBW437" s="141"/>
      <c r="KBX437" s="141"/>
      <c r="KBY437" s="141"/>
      <c r="KBZ437" s="141"/>
      <c r="KCA437" s="141"/>
      <c r="KCB437" s="141"/>
      <c r="KCC437" s="141"/>
      <c r="KCD437" s="141"/>
      <c r="KCE437" s="141"/>
      <c r="KCF437" s="141"/>
      <c r="KCG437" s="141"/>
      <c r="KCH437" s="141"/>
      <c r="KCI437" s="141"/>
      <c r="KCJ437" s="141"/>
      <c r="KCK437" s="141"/>
      <c r="KCL437" s="141"/>
      <c r="KCM437" s="141"/>
      <c r="KCN437" s="141"/>
      <c r="KCO437" s="141"/>
      <c r="KCP437" s="141"/>
      <c r="KCQ437" s="141"/>
      <c r="KCR437" s="141"/>
      <c r="KCS437" s="141"/>
      <c r="KCT437" s="141"/>
      <c r="KCU437" s="141"/>
      <c r="KCV437" s="141"/>
      <c r="KCW437" s="141"/>
      <c r="KCX437" s="141"/>
      <c r="KCY437" s="141"/>
      <c r="KCZ437" s="141"/>
      <c r="KDA437" s="141"/>
      <c r="KDB437" s="141"/>
      <c r="KDC437" s="141"/>
      <c r="KDD437" s="141"/>
      <c r="KDE437" s="141"/>
      <c r="KDF437" s="141"/>
      <c r="KDG437" s="141"/>
      <c r="KDH437" s="141"/>
      <c r="KDI437" s="141"/>
      <c r="KDJ437" s="141"/>
      <c r="KDK437" s="141"/>
      <c r="KDL437" s="141"/>
      <c r="KDM437" s="141"/>
      <c r="KDN437" s="141"/>
      <c r="KDO437" s="141"/>
      <c r="KDP437" s="141"/>
      <c r="KDQ437" s="141"/>
      <c r="KDR437" s="141"/>
      <c r="KDS437" s="141"/>
      <c r="KDT437" s="141"/>
      <c r="KDU437" s="141"/>
      <c r="KDV437" s="141"/>
      <c r="KDW437" s="141"/>
      <c r="KDX437" s="141"/>
      <c r="KDY437" s="141"/>
      <c r="KDZ437" s="141"/>
      <c r="KEA437" s="141"/>
      <c r="KEB437" s="141"/>
      <c r="KEC437" s="141"/>
      <c r="KED437" s="141"/>
      <c r="KEE437" s="141"/>
      <c r="KEF437" s="141"/>
      <c r="KEG437" s="141"/>
      <c r="KEH437" s="141"/>
      <c r="KEI437" s="141"/>
      <c r="KEJ437" s="141"/>
      <c r="KEK437" s="141"/>
      <c r="KEL437" s="141"/>
      <c r="KEM437" s="141"/>
      <c r="KEN437" s="141"/>
      <c r="KEO437" s="141"/>
      <c r="KEP437" s="141"/>
      <c r="KEQ437" s="141"/>
      <c r="KER437" s="141"/>
      <c r="KES437" s="141"/>
      <c r="KET437" s="141"/>
      <c r="KEU437" s="141"/>
      <c r="KEV437" s="141"/>
      <c r="KEW437" s="141"/>
      <c r="KEX437" s="141"/>
      <c r="KEY437" s="141"/>
      <c r="KEZ437" s="141"/>
      <c r="KFA437" s="141"/>
      <c r="KFB437" s="141"/>
      <c r="KFC437" s="141"/>
      <c r="KFD437" s="141"/>
      <c r="KFE437" s="141"/>
      <c r="KFF437" s="141"/>
      <c r="KFG437" s="141"/>
      <c r="KFH437" s="141"/>
      <c r="KFI437" s="141"/>
      <c r="KFJ437" s="141"/>
      <c r="KFK437" s="141"/>
      <c r="KFL437" s="141"/>
      <c r="KFM437" s="141"/>
      <c r="KFN437" s="141"/>
      <c r="KFO437" s="141"/>
      <c r="KFP437" s="141"/>
      <c r="KFQ437" s="141"/>
      <c r="KFR437" s="141"/>
      <c r="KFS437" s="141"/>
      <c r="KFT437" s="141"/>
      <c r="KFU437" s="141"/>
      <c r="KFV437" s="141"/>
      <c r="KFW437" s="141"/>
      <c r="KFX437" s="141"/>
      <c r="KFY437" s="141"/>
      <c r="KFZ437" s="141"/>
      <c r="KGA437" s="141"/>
      <c r="KGB437" s="141"/>
      <c r="KGC437" s="141"/>
      <c r="KGD437" s="141"/>
      <c r="KGE437" s="141"/>
      <c r="KGF437" s="141"/>
      <c r="KGG437" s="141"/>
      <c r="KGH437" s="141"/>
      <c r="KGI437" s="141"/>
      <c r="KGJ437" s="141"/>
      <c r="KGK437" s="141"/>
      <c r="KGL437" s="141"/>
      <c r="KGM437" s="141"/>
      <c r="KGN437" s="141"/>
      <c r="KGO437" s="141"/>
      <c r="KGP437" s="141"/>
      <c r="KGQ437" s="141"/>
      <c r="KGR437" s="141"/>
      <c r="KGS437" s="141"/>
      <c r="KGT437" s="141"/>
      <c r="KGU437" s="141"/>
      <c r="KGV437" s="141"/>
      <c r="KGW437" s="141"/>
      <c r="KGX437" s="141"/>
      <c r="KGY437" s="141"/>
      <c r="KGZ437" s="141"/>
      <c r="KHA437" s="141"/>
      <c r="KHB437" s="141"/>
      <c r="KHC437" s="141"/>
      <c r="KHD437" s="141"/>
      <c r="KHE437" s="141"/>
      <c r="KHF437" s="141"/>
      <c r="KHG437" s="141"/>
      <c r="KHH437" s="141"/>
      <c r="KHI437" s="141"/>
      <c r="KHJ437" s="141"/>
      <c r="KHK437" s="141"/>
      <c r="KHL437" s="141"/>
      <c r="KHM437" s="141"/>
      <c r="KHN437" s="141"/>
      <c r="KHO437" s="141"/>
      <c r="KHP437" s="141"/>
      <c r="KHQ437" s="141"/>
      <c r="KHR437" s="141"/>
      <c r="KHS437" s="141"/>
      <c r="KHT437" s="141"/>
      <c r="KHU437" s="141"/>
      <c r="KHV437" s="141"/>
      <c r="KHW437" s="141"/>
      <c r="KHX437" s="141"/>
      <c r="KHY437" s="141"/>
      <c r="KHZ437" s="141"/>
      <c r="KIA437" s="141"/>
      <c r="KIB437" s="141"/>
      <c r="KIC437" s="141"/>
      <c r="KID437" s="141"/>
      <c r="KIE437" s="141"/>
      <c r="KIF437" s="141"/>
      <c r="KIG437" s="141"/>
      <c r="KIH437" s="141"/>
      <c r="KII437" s="141"/>
      <c r="KIJ437" s="141"/>
      <c r="KIK437" s="141"/>
      <c r="KIL437" s="141"/>
      <c r="KIM437" s="141"/>
      <c r="KIN437" s="141"/>
      <c r="KIO437" s="141"/>
      <c r="KIP437" s="141"/>
      <c r="KIQ437" s="141"/>
      <c r="KIR437" s="141"/>
      <c r="KIS437" s="141"/>
      <c r="KIT437" s="141"/>
      <c r="KIU437" s="141"/>
      <c r="KIV437" s="141"/>
      <c r="KIW437" s="141"/>
      <c r="KIX437" s="141"/>
      <c r="KIY437" s="141"/>
      <c r="KIZ437" s="141"/>
      <c r="KJA437" s="141"/>
      <c r="KJB437" s="141"/>
      <c r="KJC437" s="141"/>
      <c r="KJD437" s="141"/>
      <c r="KJE437" s="141"/>
      <c r="KJF437" s="141"/>
      <c r="KJG437" s="141"/>
      <c r="KJH437" s="141"/>
      <c r="KJI437" s="141"/>
      <c r="KJJ437" s="141"/>
      <c r="KJK437" s="141"/>
      <c r="KJL437" s="141"/>
      <c r="KJM437" s="141"/>
      <c r="KJN437" s="141"/>
      <c r="KJO437" s="141"/>
      <c r="KJP437" s="141"/>
      <c r="KJQ437" s="141"/>
      <c r="KJR437" s="141"/>
      <c r="KJS437" s="141"/>
      <c r="KJT437" s="141"/>
      <c r="KJU437" s="141"/>
      <c r="KJV437" s="141"/>
      <c r="KJW437" s="141"/>
      <c r="KJX437" s="141"/>
      <c r="KJY437" s="141"/>
      <c r="KJZ437" s="141"/>
      <c r="KKA437" s="141"/>
      <c r="KKB437" s="141"/>
      <c r="KKC437" s="141"/>
      <c r="KKD437" s="141"/>
      <c r="KKE437" s="141"/>
      <c r="KKF437" s="141"/>
      <c r="KKG437" s="141"/>
      <c r="KKH437" s="141"/>
      <c r="KKI437" s="141"/>
      <c r="KKJ437" s="141"/>
      <c r="KKK437" s="141"/>
      <c r="KKL437" s="141"/>
      <c r="KKM437" s="141"/>
      <c r="KKN437" s="141"/>
      <c r="KKO437" s="141"/>
      <c r="KKP437" s="141"/>
      <c r="KKQ437" s="141"/>
      <c r="KKR437" s="141"/>
      <c r="KKS437" s="141"/>
      <c r="KKT437" s="141"/>
      <c r="KKU437" s="141"/>
      <c r="KKV437" s="141"/>
      <c r="KKW437" s="141"/>
      <c r="KKX437" s="141"/>
      <c r="KKY437" s="141"/>
      <c r="KKZ437" s="141"/>
      <c r="KLA437" s="141"/>
      <c r="KLB437" s="141"/>
      <c r="KLC437" s="141"/>
      <c r="KLD437" s="141"/>
      <c r="KLE437" s="141"/>
      <c r="KLF437" s="141"/>
      <c r="KLG437" s="141"/>
      <c r="KLH437" s="141"/>
      <c r="KLI437" s="141"/>
      <c r="KLJ437" s="141"/>
      <c r="KLK437" s="141"/>
      <c r="KLL437" s="141"/>
      <c r="KLM437" s="141"/>
      <c r="KLN437" s="141"/>
      <c r="KLO437" s="141"/>
      <c r="KLP437" s="141"/>
      <c r="KLQ437" s="141"/>
      <c r="KLR437" s="141"/>
      <c r="KLS437" s="141"/>
      <c r="KLT437" s="141"/>
      <c r="KLU437" s="141"/>
      <c r="KLV437" s="141"/>
      <c r="KLW437" s="141"/>
      <c r="KLX437" s="141"/>
      <c r="KLY437" s="141"/>
      <c r="KLZ437" s="141"/>
      <c r="KMA437" s="141"/>
      <c r="KMB437" s="141"/>
      <c r="KMC437" s="141"/>
      <c r="KMD437" s="141"/>
      <c r="KME437" s="141"/>
      <c r="KMF437" s="141"/>
      <c r="KMG437" s="141"/>
      <c r="KMH437" s="141"/>
      <c r="KMI437" s="141"/>
      <c r="KMJ437" s="141"/>
      <c r="KMK437" s="141"/>
      <c r="KML437" s="141"/>
      <c r="KMM437" s="141"/>
      <c r="KMN437" s="141"/>
      <c r="KMO437" s="141"/>
      <c r="KMP437" s="141"/>
      <c r="KMQ437" s="141"/>
      <c r="KMR437" s="141"/>
      <c r="KMS437" s="141"/>
      <c r="KMT437" s="141"/>
      <c r="KMU437" s="141"/>
      <c r="KMV437" s="141"/>
      <c r="KMW437" s="141"/>
      <c r="KMX437" s="141"/>
      <c r="KMY437" s="141"/>
      <c r="KMZ437" s="141"/>
      <c r="KNA437" s="141"/>
      <c r="KNB437" s="141"/>
      <c r="KNC437" s="141"/>
      <c r="KND437" s="141"/>
      <c r="KNE437" s="141"/>
      <c r="KNF437" s="141"/>
      <c r="KNG437" s="141"/>
      <c r="KNH437" s="141"/>
      <c r="KNI437" s="141"/>
      <c r="KNJ437" s="141"/>
      <c r="KNK437" s="141"/>
      <c r="KNL437" s="141"/>
      <c r="KNM437" s="141"/>
      <c r="KNN437" s="141"/>
      <c r="KNO437" s="141"/>
      <c r="KNP437" s="141"/>
      <c r="KNQ437" s="141"/>
      <c r="KNR437" s="141"/>
      <c r="KNS437" s="141"/>
      <c r="KNT437" s="141"/>
      <c r="KNU437" s="141"/>
      <c r="KNV437" s="141"/>
      <c r="KNW437" s="141"/>
      <c r="KNX437" s="141"/>
      <c r="KNY437" s="141"/>
      <c r="KNZ437" s="141"/>
      <c r="KOA437" s="141"/>
      <c r="KOB437" s="141"/>
      <c r="KOC437" s="141"/>
      <c r="KOD437" s="141"/>
      <c r="KOE437" s="141"/>
      <c r="KOF437" s="141"/>
      <c r="KOG437" s="141"/>
      <c r="KOH437" s="141"/>
      <c r="KOI437" s="141"/>
      <c r="KOJ437" s="141"/>
      <c r="KOK437" s="141"/>
      <c r="KOL437" s="141"/>
      <c r="KOM437" s="141"/>
      <c r="KON437" s="141"/>
      <c r="KOO437" s="141"/>
      <c r="KOP437" s="141"/>
      <c r="KOQ437" s="141"/>
      <c r="KOR437" s="141"/>
      <c r="KOS437" s="141"/>
      <c r="KOT437" s="141"/>
      <c r="KOU437" s="141"/>
      <c r="KOV437" s="141"/>
      <c r="KOW437" s="141"/>
      <c r="KOX437" s="141"/>
      <c r="KOY437" s="141"/>
      <c r="KOZ437" s="141"/>
      <c r="KPA437" s="141"/>
      <c r="KPB437" s="141"/>
      <c r="KPC437" s="141"/>
      <c r="KPD437" s="141"/>
      <c r="KPE437" s="141"/>
      <c r="KPF437" s="141"/>
      <c r="KPG437" s="141"/>
      <c r="KPH437" s="141"/>
      <c r="KPI437" s="141"/>
      <c r="KPJ437" s="141"/>
      <c r="KPK437" s="141"/>
      <c r="KPL437" s="141"/>
      <c r="KPM437" s="141"/>
      <c r="KPN437" s="141"/>
      <c r="KPO437" s="141"/>
      <c r="KPP437" s="141"/>
      <c r="KPQ437" s="141"/>
      <c r="KPR437" s="141"/>
      <c r="KPS437" s="141"/>
      <c r="KPT437" s="141"/>
      <c r="KPU437" s="141"/>
      <c r="KPV437" s="141"/>
      <c r="KPW437" s="141"/>
      <c r="KPX437" s="141"/>
      <c r="KPY437" s="141"/>
      <c r="KPZ437" s="141"/>
      <c r="KQA437" s="141"/>
      <c r="KQB437" s="141"/>
      <c r="KQC437" s="141"/>
      <c r="KQD437" s="141"/>
      <c r="KQE437" s="141"/>
      <c r="KQF437" s="141"/>
      <c r="KQG437" s="141"/>
      <c r="KQH437" s="141"/>
      <c r="KQI437" s="141"/>
      <c r="KQJ437" s="141"/>
      <c r="KQK437" s="141"/>
      <c r="KQL437" s="141"/>
      <c r="KQM437" s="141"/>
      <c r="KQN437" s="141"/>
      <c r="KQO437" s="141"/>
      <c r="KQP437" s="141"/>
      <c r="KQQ437" s="141"/>
      <c r="KQR437" s="141"/>
      <c r="KQS437" s="141"/>
      <c r="KQT437" s="141"/>
      <c r="KQU437" s="141"/>
      <c r="KQV437" s="141"/>
      <c r="KQW437" s="141"/>
      <c r="KQX437" s="141"/>
      <c r="KQY437" s="141"/>
      <c r="KQZ437" s="141"/>
      <c r="KRA437" s="141"/>
      <c r="KRB437" s="141"/>
      <c r="KRC437" s="141"/>
      <c r="KRD437" s="141"/>
      <c r="KRE437" s="141"/>
      <c r="KRF437" s="141"/>
      <c r="KRG437" s="141"/>
      <c r="KRH437" s="141"/>
      <c r="KRI437" s="141"/>
      <c r="KRJ437" s="141"/>
      <c r="KRK437" s="141"/>
      <c r="KRL437" s="141"/>
      <c r="KRM437" s="141"/>
      <c r="KRN437" s="141"/>
      <c r="KRO437" s="141"/>
      <c r="KRP437" s="141"/>
      <c r="KRQ437" s="141"/>
      <c r="KRR437" s="141"/>
      <c r="KRS437" s="141"/>
      <c r="KRT437" s="141"/>
      <c r="KRU437" s="141"/>
      <c r="KRV437" s="141"/>
      <c r="KRW437" s="141"/>
      <c r="KRX437" s="141"/>
      <c r="KRY437" s="141"/>
      <c r="KRZ437" s="141"/>
      <c r="KSA437" s="141"/>
      <c r="KSB437" s="141"/>
      <c r="KSC437" s="141"/>
      <c r="KSD437" s="141"/>
      <c r="KSE437" s="141"/>
      <c r="KSF437" s="141"/>
      <c r="KSG437" s="141"/>
      <c r="KSH437" s="141"/>
      <c r="KSI437" s="141"/>
      <c r="KSJ437" s="141"/>
      <c r="KSK437" s="141"/>
      <c r="KSL437" s="141"/>
      <c r="KSM437" s="141"/>
      <c r="KSN437" s="141"/>
      <c r="KSO437" s="141"/>
      <c r="KSP437" s="141"/>
      <c r="KSQ437" s="141"/>
      <c r="KSR437" s="141"/>
      <c r="KSS437" s="141"/>
      <c r="KST437" s="141"/>
      <c r="KSU437" s="141"/>
      <c r="KSV437" s="141"/>
      <c r="KSW437" s="141"/>
      <c r="KSX437" s="141"/>
      <c r="KSY437" s="141"/>
      <c r="KSZ437" s="141"/>
      <c r="KTA437" s="141"/>
      <c r="KTB437" s="141"/>
      <c r="KTC437" s="141"/>
      <c r="KTD437" s="141"/>
      <c r="KTE437" s="141"/>
      <c r="KTF437" s="141"/>
      <c r="KTG437" s="141"/>
      <c r="KTH437" s="141"/>
      <c r="KTI437" s="141"/>
      <c r="KTJ437" s="141"/>
      <c r="KTK437" s="141"/>
      <c r="KTL437" s="141"/>
      <c r="KTM437" s="141"/>
      <c r="KTN437" s="141"/>
      <c r="KTO437" s="141"/>
      <c r="KTP437" s="141"/>
      <c r="KTQ437" s="141"/>
      <c r="KTR437" s="141"/>
      <c r="KTS437" s="141"/>
      <c r="KTT437" s="141"/>
      <c r="KTU437" s="141"/>
      <c r="KTV437" s="141"/>
      <c r="KTW437" s="141"/>
      <c r="KTX437" s="141"/>
      <c r="KTY437" s="141"/>
      <c r="KTZ437" s="141"/>
      <c r="KUA437" s="141"/>
      <c r="KUB437" s="141"/>
      <c r="KUC437" s="141"/>
      <c r="KUD437" s="141"/>
      <c r="KUE437" s="141"/>
      <c r="KUF437" s="141"/>
      <c r="KUG437" s="141"/>
      <c r="KUH437" s="141"/>
      <c r="KUI437" s="141"/>
      <c r="KUJ437" s="141"/>
      <c r="KUK437" s="141"/>
      <c r="KUL437" s="141"/>
      <c r="KUM437" s="141"/>
      <c r="KUN437" s="141"/>
      <c r="KUO437" s="141"/>
      <c r="KUP437" s="141"/>
      <c r="KUQ437" s="141"/>
      <c r="KUR437" s="141"/>
      <c r="KUS437" s="141"/>
      <c r="KUT437" s="141"/>
      <c r="KUU437" s="141"/>
      <c r="KUV437" s="141"/>
      <c r="KUW437" s="141"/>
      <c r="KUX437" s="141"/>
      <c r="KUY437" s="141"/>
      <c r="KUZ437" s="141"/>
      <c r="KVA437" s="141"/>
      <c r="KVB437" s="141"/>
      <c r="KVC437" s="141"/>
      <c r="KVD437" s="141"/>
      <c r="KVE437" s="141"/>
      <c r="KVF437" s="141"/>
      <c r="KVG437" s="141"/>
      <c r="KVH437" s="141"/>
      <c r="KVI437" s="141"/>
      <c r="KVJ437" s="141"/>
      <c r="KVK437" s="141"/>
      <c r="KVL437" s="141"/>
      <c r="KVM437" s="141"/>
      <c r="KVN437" s="141"/>
      <c r="KVO437" s="141"/>
      <c r="KVP437" s="141"/>
      <c r="KVQ437" s="141"/>
      <c r="KVR437" s="141"/>
      <c r="KVS437" s="141"/>
      <c r="KVT437" s="141"/>
      <c r="KVU437" s="141"/>
      <c r="KVV437" s="141"/>
      <c r="KVW437" s="141"/>
      <c r="KVX437" s="141"/>
      <c r="KVY437" s="141"/>
      <c r="KVZ437" s="141"/>
      <c r="KWA437" s="141"/>
      <c r="KWB437" s="141"/>
      <c r="KWC437" s="141"/>
      <c r="KWD437" s="141"/>
      <c r="KWE437" s="141"/>
      <c r="KWF437" s="141"/>
      <c r="KWG437" s="141"/>
      <c r="KWH437" s="141"/>
      <c r="KWI437" s="141"/>
      <c r="KWJ437" s="141"/>
      <c r="KWK437" s="141"/>
      <c r="KWL437" s="141"/>
      <c r="KWM437" s="141"/>
      <c r="KWN437" s="141"/>
      <c r="KWO437" s="141"/>
      <c r="KWP437" s="141"/>
      <c r="KWQ437" s="141"/>
      <c r="KWR437" s="141"/>
      <c r="KWS437" s="141"/>
      <c r="KWT437" s="141"/>
      <c r="KWU437" s="141"/>
      <c r="KWV437" s="141"/>
      <c r="KWW437" s="141"/>
      <c r="KWX437" s="141"/>
      <c r="KWY437" s="141"/>
      <c r="KWZ437" s="141"/>
      <c r="KXA437" s="141"/>
      <c r="KXB437" s="141"/>
      <c r="KXC437" s="141"/>
      <c r="KXD437" s="141"/>
      <c r="KXE437" s="141"/>
      <c r="KXF437" s="141"/>
      <c r="KXG437" s="141"/>
      <c r="KXH437" s="141"/>
      <c r="KXI437" s="141"/>
      <c r="KXJ437" s="141"/>
      <c r="KXK437" s="141"/>
      <c r="KXL437" s="141"/>
      <c r="KXM437" s="141"/>
      <c r="KXN437" s="141"/>
      <c r="KXO437" s="141"/>
      <c r="KXP437" s="141"/>
      <c r="KXQ437" s="141"/>
      <c r="KXR437" s="141"/>
      <c r="KXS437" s="141"/>
      <c r="KXT437" s="141"/>
      <c r="KXU437" s="141"/>
      <c r="KXV437" s="141"/>
      <c r="KXW437" s="141"/>
      <c r="KXX437" s="141"/>
      <c r="KXY437" s="141"/>
      <c r="KXZ437" s="141"/>
      <c r="KYA437" s="141"/>
      <c r="KYB437" s="141"/>
      <c r="KYC437" s="141"/>
      <c r="KYD437" s="141"/>
      <c r="KYE437" s="141"/>
      <c r="KYF437" s="141"/>
      <c r="KYG437" s="141"/>
      <c r="KYH437" s="141"/>
      <c r="KYI437" s="141"/>
      <c r="KYJ437" s="141"/>
      <c r="KYK437" s="141"/>
      <c r="KYL437" s="141"/>
      <c r="KYM437" s="141"/>
      <c r="KYN437" s="141"/>
      <c r="KYO437" s="141"/>
      <c r="KYP437" s="141"/>
      <c r="KYQ437" s="141"/>
      <c r="KYR437" s="141"/>
      <c r="KYS437" s="141"/>
      <c r="KYT437" s="141"/>
      <c r="KYU437" s="141"/>
      <c r="KYV437" s="141"/>
      <c r="KYW437" s="141"/>
      <c r="KYX437" s="141"/>
      <c r="KYY437" s="141"/>
      <c r="KYZ437" s="141"/>
      <c r="KZA437" s="141"/>
      <c r="KZB437" s="141"/>
      <c r="KZC437" s="141"/>
      <c r="KZD437" s="141"/>
      <c r="KZE437" s="141"/>
      <c r="KZF437" s="141"/>
      <c r="KZG437" s="141"/>
      <c r="KZH437" s="141"/>
      <c r="KZI437" s="141"/>
      <c r="KZJ437" s="141"/>
      <c r="KZK437" s="141"/>
      <c r="KZL437" s="141"/>
      <c r="KZM437" s="141"/>
      <c r="KZN437" s="141"/>
      <c r="KZO437" s="141"/>
      <c r="KZP437" s="141"/>
      <c r="KZQ437" s="141"/>
      <c r="KZR437" s="141"/>
      <c r="KZS437" s="141"/>
      <c r="KZT437" s="141"/>
      <c r="KZU437" s="141"/>
      <c r="KZV437" s="141"/>
      <c r="KZW437" s="141"/>
      <c r="KZX437" s="141"/>
      <c r="KZY437" s="141"/>
      <c r="KZZ437" s="141"/>
      <c r="LAA437" s="141"/>
      <c r="LAB437" s="141"/>
      <c r="LAC437" s="141"/>
      <c r="LAD437" s="141"/>
      <c r="LAE437" s="141"/>
      <c r="LAF437" s="141"/>
      <c r="LAG437" s="141"/>
      <c r="LAH437" s="141"/>
      <c r="LAI437" s="141"/>
      <c r="LAJ437" s="141"/>
      <c r="LAK437" s="141"/>
      <c r="LAL437" s="141"/>
      <c r="LAM437" s="141"/>
      <c r="LAN437" s="141"/>
      <c r="LAO437" s="141"/>
      <c r="LAP437" s="141"/>
      <c r="LAQ437" s="141"/>
      <c r="LAR437" s="141"/>
      <c r="LAS437" s="141"/>
      <c r="LAT437" s="141"/>
      <c r="LAU437" s="141"/>
      <c r="LAV437" s="141"/>
      <c r="LAW437" s="141"/>
      <c r="LAX437" s="141"/>
      <c r="LAY437" s="141"/>
      <c r="LAZ437" s="141"/>
      <c r="LBA437" s="141"/>
      <c r="LBB437" s="141"/>
      <c r="LBC437" s="141"/>
      <c r="LBD437" s="141"/>
      <c r="LBE437" s="141"/>
      <c r="LBF437" s="141"/>
      <c r="LBG437" s="141"/>
      <c r="LBH437" s="141"/>
      <c r="LBI437" s="141"/>
      <c r="LBJ437" s="141"/>
      <c r="LBK437" s="141"/>
      <c r="LBL437" s="141"/>
      <c r="LBM437" s="141"/>
      <c r="LBN437" s="141"/>
      <c r="LBO437" s="141"/>
      <c r="LBP437" s="141"/>
      <c r="LBQ437" s="141"/>
      <c r="LBR437" s="141"/>
      <c r="LBS437" s="141"/>
      <c r="LBT437" s="141"/>
      <c r="LBU437" s="141"/>
      <c r="LBV437" s="141"/>
      <c r="LBW437" s="141"/>
      <c r="LBX437" s="141"/>
      <c r="LBY437" s="141"/>
      <c r="LBZ437" s="141"/>
      <c r="LCA437" s="141"/>
      <c r="LCB437" s="141"/>
      <c r="LCC437" s="141"/>
      <c r="LCD437" s="141"/>
      <c r="LCE437" s="141"/>
      <c r="LCF437" s="141"/>
      <c r="LCG437" s="141"/>
      <c r="LCH437" s="141"/>
      <c r="LCI437" s="141"/>
      <c r="LCJ437" s="141"/>
      <c r="LCK437" s="141"/>
      <c r="LCL437" s="141"/>
      <c r="LCM437" s="141"/>
      <c r="LCN437" s="141"/>
      <c r="LCO437" s="141"/>
      <c r="LCP437" s="141"/>
      <c r="LCQ437" s="141"/>
      <c r="LCR437" s="141"/>
      <c r="LCS437" s="141"/>
      <c r="LCT437" s="141"/>
      <c r="LCU437" s="141"/>
      <c r="LCV437" s="141"/>
      <c r="LCW437" s="141"/>
      <c r="LCX437" s="141"/>
      <c r="LCY437" s="141"/>
      <c r="LCZ437" s="141"/>
      <c r="LDA437" s="141"/>
      <c r="LDB437" s="141"/>
      <c r="LDC437" s="141"/>
      <c r="LDD437" s="141"/>
      <c r="LDE437" s="141"/>
      <c r="LDF437" s="141"/>
      <c r="LDG437" s="141"/>
      <c r="LDH437" s="141"/>
      <c r="LDI437" s="141"/>
      <c r="LDJ437" s="141"/>
      <c r="LDK437" s="141"/>
      <c r="LDL437" s="141"/>
      <c r="LDM437" s="141"/>
      <c r="LDN437" s="141"/>
      <c r="LDO437" s="141"/>
      <c r="LDP437" s="141"/>
      <c r="LDQ437" s="141"/>
      <c r="LDR437" s="141"/>
      <c r="LDS437" s="141"/>
      <c r="LDT437" s="141"/>
      <c r="LDU437" s="141"/>
      <c r="LDV437" s="141"/>
      <c r="LDW437" s="141"/>
      <c r="LDX437" s="141"/>
      <c r="LDY437" s="141"/>
      <c r="LDZ437" s="141"/>
      <c r="LEA437" s="141"/>
      <c r="LEB437" s="141"/>
      <c r="LEC437" s="141"/>
      <c r="LED437" s="141"/>
      <c r="LEE437" s="141"/>
      <c r="LEF437" s="141"/>
      <c r="LEG437" s="141"/>
      <c r="LEH437" s="141"/>
      <c r="LEI437" s="141"/>
      <c r="LEJ437" s="141"/>
      <c r="LEK437" s="141"/>
      <c r="LEL437" s="141"/>
      <c r="LEM437" s="141"/>
      <c r="LEN437" s="141"/>
      <c r="LEO437" s="141"/>
      <c r="LEP437" s="141"/>
      <c r="LEQ437" s="141"/>
      <c r="LER437" s="141"/>
      <c r="LES437" s="141"/>
      <c r="LET437" s="141"/>
      <c r="LEU437" s="141"/>
      <c r="LEV437" s="141"/>
      <c r="LEW437" s="141"/>
      <c r="LEX437" s="141"/>
      <c r="LEY437" s="141"/>
      <c r="LEZ437" s="141"/>
      <c r="LFA437" s="141"/>
      <c r="LFB437" s="141"/>
      <c r="LFC437" s="141"/>
      <c r="LFD437" s="141"/>
      <c r="LFE437" s="141"/>
      <c r="LFF437" s="141"/>
      <c r="LFG437" s="141"/>
      <c r="LFH437" s="141"/>
      <c r="LFI437" s="141"/>
      <c r="LFJ437" s="141"/>
      <c r="LFK437" s="141"/>
      <c r="LFL437" s="141"/>
      <c r="LFM437" s="141"/>
      <c r="LFN437" s="141"/>
      <c r="LFO437" s="141"/>
      <c r="LFP437" s="141"/>
      <c r="LFQ437" s="141"/>
      <c r="LFR437" s="141"/>
      <c r="LFS437" s="141"/>
      <c r="LFT437" s="141"/>
      <c r="LFU437" s="141"/>
      <c r="LFV437" s="141"/>
      <c r="LFW437" s="141"/>
      <c r="LFX437" s="141"/>
      <c r="LFY437" s="141"/>
      <c r="LFZ437" s="141"/>
      <c r="LGA437" s="141"/>
      <c r="LGB437" s="141"/>
      <c r="LGC437" s="141"/>
      <c r="LGD437" s="141"/>
      <c r="LGE437" s="141"/>
      <c r="LGF437" s="141"/>
      <c r="LGG437" s="141"/>
      <c r="LGH437" s="141"/>
      <c r="LGI437" s="141"/>
      <c r="LGJ437" s="141"/>
      <c r="LGK437" s="141"/>
      <c r="LGL437" s="141"/>
      <c r="LGM437" s="141"/>
      <c r="LGN437" s="141"/>
      <c r="LGO437" s="141"/>
      <c r="LGP437" s="141"/>
      <c r="LGQ437" s="141"/>
      <c r="LGR437" s="141"/>
      <c r="LGS437" s="141"/>
      <c r="LGT437" s="141"/>
      <c r="LGU437" s="141"/>
      <c r="LGV437" s="141"/>
      <c r="LGW437" s="141"/>
      <c r="LGX437" s="141"/>
      <c r="LGY437" s="141"/>
      <c r="LGZ437" s="141"/>
      <c r="LHA437" s="141"/>
      <c r="LHB437" s="141"/>
      <c r="LHC437" s="141"/>
      <c r="LHD437" s="141"/>
      <c r="LHE437" s="141"/>
      <c r="LHF437" s="141"/>
      <c r="LHG437" s="141"/>
      <c r="LHH437" s="141"/>
      <c r="LHI437" s="141"/>
      <c r="LHJ437" s="141"/>
      <c r="LHK437" s="141"/>
      <c r="LHL437" s="141"/>
      <c r="LHM437" s="141"/>
      <c r="LHN437" s="141"/>
      <c r="LHO437" s="141"/>
      <c r="LHP437" s="141"/>
      <c r="LHQ437" s="141"/>
      <c r="LHR437" s="141"/>
      <c r="LHS437" s="141"/>
      <c r="LHT437" s="141"/>
      <c r="LHU437" s="141"/>
      <c r="LHV437" s="141"/>
      <c r="LHW437" s="141"/>
      <c r="LHX437" s="141"/>
      <c r="LHY437" s="141"/>
      <c r="LHZ437" s="141"/>
      <c r="LIA437" s="141"/>
      <c r="LIB437" s="141"/>
      <c r="LIC437" s="141"/>
      <c r="LID437" s="141"/>
      <c r="LIE437" s="141"/>
      <c r="LIF437" s="141"/>
      <c r="LIG437" s="141"/>
      <c r="LIH437" s="141"/>
      <c r="LII437" s="141"/>
      <c r="LIJ437" s="141"/>
      <c r="LIK437" s="141"/>
      <c r="LIL437" s="141"/>
      <c r="LIM437" s="141"/>
      <c r="LIN437" s="141"/>
      <c r="LIO437" s="141"/>
      <c r="LIP437" s="141"/>
      <c r="LIQ437" s="141"/>
      <c r="LIR437" s="141"/>
      <c r="LIS437" s="141"/>
      <c r="LIT437" s="141"/>
      <c r="LIU437" s="141"/>
      <c r="LIV437" s="141"/>
      <c r="LIW437" s="141"/>
      <c r="LIX437" s="141"/>
      <c r="LIY437" s="141"/>
      <c r="LIZ437" s="141"/>
      <c r="LJA437" s="141"/>
      <c r="LJB437" s="141"/>
      <c r="LJC437" s="141"/>
      <c r="LJD437" s="141"/>
      <c r="LJE437" s="141"/>
      <c r="LJF437" s="141"/>
      <c r="LJG437" s="141"/>
      <c r="LJH437" s="141"/>
      <c r="LJI437" s="141"/>
      <c r="LJJ437" s="141"/>
      <c r="LJK437" s="141"/>
      <c r="LJL437" s="141"/>
      <c r="LJM437" s="141"/>
      <c r="LJN437" s="141"/>
      <c r="LJO437" s="141"/>
      <c r="LJP437" s="141"/>
      <c r="LJQ437" s="141"/>
      <c r="LJR437" s="141"/>
      <c r="LJS437" s="141"/>
      <c r="LJT437" s="141"/>
      <c r="LJU437" s="141"/>
      <c r="LJV437" s="141"/>
      <c r="LJW437" s="141"/>
      <c r="LJX437" s="141"/>
      <c r="LJY437" s="141"/>
      <c r="LJZ437" s="141"/>
      <c r="LKA437" s="141"/>
      <c r="LKB437" s="141"/>
      <c r="LKC437" s="141"/>
      <c r="LKD437" s="141"/>
      <c r="LKE437" s="141"/>
      <c r="LKF437" s="141"/>
      <c r="LKG437" s="141"/>
      <c r="LKH437" s="141"/>
      <c r="LKI437" s="141"/>
      <c r="LKJ437" s="141"/>
      <c r="LKK437" s="141"/>
      <c r="LKL437" s="141"/>
      <c r="LKM437" s="141"/>
      <c r="LKN437" s="141"/>
      <c r="LKO437" s="141"/>
      <c r="LKP437" s="141"/>
      <c r="LKQ437" s="141"/>
      <c r="LKR437" s="141"/>
      <c r="LKS437" s="141"/>
      <c r="LKT437" s="141"/>
      <c r="LKU437" s="141"/>
      <c r="LKV437" s="141"/>
      <c r="LKW437" s="141"/>
      <c r="LKX437" s="141"/>
      <c r="LKY437" s="141"/>
      <c r="LKZ437" s="141"/>
      <c r="LLA437" s="141"/>
      <c r="LLB437" s="141"/>
      <c r="LLC437" s="141"/>
      <c r="LLD437" s="141"/>
      <c r="LLE437" s="141"/>
      <c r="LLF437" s="141"/>
      <c r="LLG437" s="141"/>
      <c r="LLH437" s="141"/>
      <c r="LLI437" s="141"/>
      <c r="LLJ437" s="141"/>
      <c r="LLK437" s="141"/>
      <c r="LLL437" s="141"/>
      <c r="LLM437" s="141"/>
      <c r="LLN437" s="141"/>
      <c r="LLO437" s="141"/>
      <c r="LLP437" s="141"/>
      <c r="LLQ437" s="141"/>
      <c r="LLR437" s="141"/>
      <c r="LLS437" s="141"/>
      <c r="LLT437" s="141"/>
      <c r="LLU437" s="141"/>
      <c r="LLV437" s="141"/>
      <c r="LLW437" s="141"/>
      <c r="LLX437" s="141"/>
      <c r="LLY437" s="141"/>
      <c r="LLZ437" s="141"/>
      <c r="LMA437" s="141"/>
      <c r="LMB437" s="141"/>
      <c r="LMC437" s="141"/>
      <c r="LMD437" s="141"/>
      <c r="LME437" s="141"/>
      <c r="LMF437" s="141"/>
      <c r="LMG437" s="141"/>
      <c r="LMH437" s="141"/>
      <c r="LMI437" s="141"/>
      <c r="LMJ437" s="141"/>
      <c r="LMK437" s="141"/>
      <c r="LML437" s="141"/>
      <c r="LMM437" s="141"/>
      <c r="LMN437" s="141"/>
      <c r="LMO437" s="141"/>
      <c r="LMP437" s="141"/>
      <c r="LMQ437" s="141"/>
      <c r="LMR437" s="141"/>
      <c r="LMS437" s="141"/>
      <c r="LMT437" s="141"/>
      <c r="LMU437" s="141"/>
      <c r="LMV437" s="141"/>
      <c r="LMW437" s="141"/>
      <c r="LMX437" s="141"/>
      <c r="LMY437" s="141"/>
      <c r="LMZ437" s="141"/>
      <c r="LNA437" s="141"/>
      <c r="LNB437" s="141"/>
      <c r="LNC437" s="141"/>
      <c r="LND437" s="141"/>
      <c r="LNE437" s="141"/>
      <c r="LNF437" s="141"/>
      <c r="LNG437" s="141"/>
      <c r="LNH437" s="141"/>
      <c r="LNI437" s="141"/>
      <c r="LNJ437" s="141"/>
      <c r="LNK437" s="141"/>
      <c r="LNL437" s="141"/>
      <c r="LNM437" s="141"/>
      <c r="LNN437" s="141"/>
      <c r="LNO437" s="141"/>
      <c r="LNP437" s="141"/>
      <c r="LNQ437" s="141"/>
      <c r="LNR437" s="141"/>
      <c r="LNS437" s="141"/>
      <c r="LNT437" s="141"/>
      <c r="LNU437" s="141"/>
      <c r="LNV437" s="141"/>
      <c r="LNW437" s="141"/>
      <c r="LNX437" s="141"/>
      <c r="LNY437" s="141"/>
      <c r="LNZ437" s="141"/>
      <c r="LOA437" s="141"/>
      <c r="LOB437" s="141"/>
      <c r="LOC437" s="141"/>
      <c r="LOD437" s="141"/>
      <c r="LOE437" s="141"/>
      <c r="LOF437" s="141"/>
      <c r="LOG437" s="141"/>
      <c r="LOH437" s="141"/>
      <c r="LOI437" s="141"/>
      <c r="LOJ437" s="141"/>
      <c r="LOK437" s="141"/>
      <c r="LOL437" s="141"/>
      <c r="LOM437" s="141"/>
      <c r="LON437" s="141"/>
      <c r="LOO437" s="141"/>
      <c r="LOP437" s="141"/>
      <c r="LOQ437" s="141"/>
      <c r="LOR437" s="141"/>
      <c r="LOS437" s="141"/>
      <c r="LOT437" s="141"/>
      <c r="LOU437" s="141"/>
      <c r="LOV437" s="141"/>
      <c r="LOW437" s="141"/>
      <c r="LOX437" s="141"/>
      <c r="LOY437" s="141"/>
      <c r="LOZ437" s="141"/>
      <c r="LPA437" s="141"/>
      <c r="LPB437" s="141"/>
      <c r="LPC437" s="141"/>
      <c r="LPD437" s="141"/>
      <c r="LPE437" s="141"/>
      <c r="LPF437" s="141"/>
      <c r="LPG437" s="141"/>
      <c r="LPH437" s="141"/>
      <c r="LPI437" s="141"/>
      <c r="LPJ437" s="141"/>
      <c r="LPK437" s="141"/>
      <c r="LPL437" s="141"/>
      <c r="LPM437" s="141"/>
      <c r="LPN437" s="141"/>
      <c r="LPO437" s="141"/>
      <c r="LPP437" s="141"/>
      <c r="LPQ437" s="141"/>
      <c r="LPR437" s="141"/>
      <c r="LPS437" s="141"/>
      <c r="LPT437" s="141"/>
      <c r="LPU437" s="141"/>
      <c r="LPV437" s="141"/>
      <c r="LPW437" s="141"/>
      <c r="LPX437" s="141"/>
      <c r="LPY437" s="141"/>
      <c r="LPZ437" s="141"/>
      <c r="LQA437" s="141"/>
      <c r="LQB437" s="141"/>
      <c r="LQC437" s="141"/>
      <c r="LQD437" s="141"/>
      <c r="LQE437" s="141"/>
      <c r="LQF437" s="141"/>
      <c r="LQG437" s="141"/>
      <c r="LQH437" s="141"/>
      <c r="LQI437" s="141"/>
      <c r="LQJ437" s="141"/>
      <c r="LQK437" s="141"/>
      <c r="LQL437" s="141"/>
      <c r="LQM437" s="141"/>
      <c r="LQN437" s="141"/>
      <c r="LQO437" s="141"/>
      <c r="LQP437" s="141"/>
      <c r="LQQ437" s="141"/>
      <c r="LQR437" s="141"/>
      <c r="LQS437" s="141"/>
      <c r="LQT437" s="141"/>
      <c r="LQU437" s="141"/>
      <c r="LQV437" s="141"/>
      <c r="LQW437" s="141"/>
      <c r="LQX437" s="141"/>
      <c r="LQY437" s="141"/>
      <c r="LQZ437" s="141"/>
      <c r="LRA437" s="141"/>
      <c r="LRB437" s="141"/>
      <c r="LRC437" s="141"/>
      <c r="LRD437" s="141"/>
      <c r="LRE437" s="141"/>
      <c r="LRF437" s="141"/>
      <c r="LRG437" s="141"/>
      <c r="LRH437" s="141"/>
      <c r="LRI437" s="141"/>
      <c r="LRJ437" s="141"/>
      <c r="LRK437" s="141"/>
      <c r="LRL437" s="141"/>
      <c r="LRM437" s="141"/>
      <c r="LRN437" s="141"/>
      <c r="LRO437" s="141"/>
      <c r="LRP437" s="141"/>
      <c r="LRQ437" s="141"/>
      <c r="LRR437" s="141"/>
      <c r="LRS437" s="141"/>
      <c r="LRT437" s="141"/>
      <c r="LRU437" s="141"/>
      <c r="LRV437" s="141"/>
      <c r="LRW437" s="141"/>
      <c r="LRX437" s="141"/>
      <c r="LRY437" s="141"/>
      <c r="LRZ437" s="141"/>
      <c r="LSA437" s="141"/>
      <c r="LSB437" s="141"/>
      <c r="LSC437" s="141"/>
      <c r="LSD437" s="141"/>
      <c r="LSE437" s="141"/>
      <c r="LSF437" s="141"/>
      <c r="LSG437" s="141"/>
      <c r="LSH437" s="141"/>
      <c r="LSI437" s="141"/>
      <c r="LSJ437" s="141"/>
      <c r="LSK437" s="141"/>
      <c r="LSL437" s="141"/>
      <c r="LSM437" s="141"/>
      <c r="LSN437" s="141"/>
      <c r="LSO437" s="141"/>
      <c r="LSP437" s="141"/>
      <c r="LSQ437" s="141"/>
      <c r="LSR437" s="141"/>
      <c r="LSS437" s="141"/>
      <c r="LST437" s="141"/>
      <c r="LSU437" s="141"/>
      <c r="LSV437" s="141"/>
      <c r="LSW437" s="141"/>
      <c r="LSX437" s="141"/>
      <c r="LSY437" s="141"/>
      <c r="LSZ437" s="141"/>
      <c r="LTA437" s="141"/>
      <c r="LTB437" s="141"/>
      <c r="LTC437" s="141"/>
      <c r="LTD437" s="141"/>
      <c r="LTE437" s="141"/>
      <c r="LTF437" s="141"/>
      <c r="LTG437" s="141"/>
      <c r="LTH437" s="141"/>
      <c r="LTI437" s="141"/>
      <c r="LTJ437" s="141"/>
      <c r="LTK437" s="141"/>
      <c r="LTL437" s="141"/>
      <c r="LTM437" s="141"/>
      <c r="LTN437" s="141"/>
      <c r="LTO437" s="141"/>
      <c r="LTP437" s="141"/>
      <c r="LTQ437" s="141"/>
      <c r="LTR437" s="141"/>
      <c r="LTS437" s="141"/>
      <c r="LTT437" s="141"/>
      <c r="LTU437" s="141"/>
      <c r="LTV437" s="141"/>
      <c r="LTW437" s="141"/>
      <c r="LTX437" s="141"/>
      <c r="LTY437" s="141"/>
      <c r="LTZ437" s="141"/>
      <c r="LUA437" s="141"/>
      <c r="LUB437" s="141"/>
      <c r="LUC437" s="141"/>
      <c r="LUD437" s="141"/>
      <c r="LUE437" s="141"/>
      <c r="LUF437" s="141"/>
      <c r="LUG437" s="141"/>
      <c r="LUH437" s="141"/>
      <c r="LUI437" s="141"/>
      <c r="LUJ437" s="141"/>
      <c r="LUK437" s="141"/>
      <c r="LUL437" s="141"/>
      <c r="LUM437" s="141"/>
      <c r="LUN437" s="141"/>
      <c r="LUO437" s="141"/>
      <c r="LUP437" s="141"/>
      <c r="LUQ437" s="141"/>
      <c r="LUR437" s="141"/>
      <c r="LUS437" s="141"/>
      <c r="LUT437" s="141"/>
      <c r="LUU437" s="141"/>
      <c r="LUV437" s="141"/>
      <c r="LUW437" s="141"/>
      <c r="LUX437" s="141"/>
      <c r="LUY437" s="141"/>
      <c r="LUZ437" s="141"/>
      <c r="LVA437" s="141"/>
      <c r="LVB437" s="141"/>
      <c r="LVC437" s="141"/>
      <c r="LVD437" s="141"/>
      <c r="LVE437" s="141"/>
      <c r="LVF437" s="141"/>
      <c r="LVG437" s="141"/>
      <c r="LVH437" s="141"/>
      <c r="LVI437" s="141"/>
      <c r="LVJ437" s="141"/>
      <c r="LVK437" s="141"/>
      <c r="LVL437" s="141"/>
      <c r="LVM437" s="141"/>
      <c r="LVN437" s="141"/>
      <c r="LVO437" s="141"/>
      <c r="LVP437" s="141"/>
      <c r="LVQ437" s="141"/>
      <c r="LVR437" s="141"/>
      <c r="LVS437" s="141"/>
      <c r="LVT437" s="141"/>
      <c r="LVU437" s="141"/>
      <c r="LVV437" s="141"/>
      <c r="LVW437" s="141"/>
      <c r="LVX437" s="141"/>
      <c r="LVY437" s="141"/>
      <c r="LVZ437" s="141"/>
      <c r="LWA437" s="141"/>
      <c r="LWB437" s="141"/>
      <c r="LWC437" s="141"/>
      <c r="LWD437" s="141"/>
      <c r="LWE437" s="141"/>
      <c r="LWF437" s="141"/>
      <c r="LWG437" s="141"/>
      <c r="LWH437" s="141"/>
      <c r="LWI437" s="141"/>
      <c r="LWJ437" s="141"/>
      <c r="LWK437" s="141"/>
      <c r="LWL437" s="141"/>
      <c r="LWM437" s="141"/>
      <c r="LWN437" s="141"/>
      <c r="LWO437" s="141"/>
      <c r="LWP437" s="141"/>
      <c r="LWQ437" s="141"/>
      <c r="LWR437" s="141"/>
      <c r="LWS437" s="141"/>
      <c r="LWT437" s="141"/>
      <c r="LWU437" s="141"/>
      <c r="LWV437" s="141"/>
      <c r="LWW437" s="141"/>
      <c r="LWX437" s="141"/>
      <c r="LWY437" s="141"/>
      <c r="LWZ437" s="141"/>
      <c r="LXA437" s="141"/>
      <c r="LXB437" s="141"/>
      <c r="LXC437" s="141"/>
      <c r="LXD437" s="141"/>
      <c r="LXE437" s="141"/>
      <c r="LXF437" s="141"/>
      <c r="LXG437" s="141"/>
      <c r="LXH437" s="141"/>
      <c r="LXI437" s="141"/>
      <c r="LXJ437" s="141"/>
      <c r="LXK437" s="141"/>
      <c r="LXL437" s="141"/>
      <c r="LXM437" s="141"/>
      <c r="LXN437" s="141"/>
      <c r="LXO437" s="141"/>
      <c r="LXP437" s="141"/>
      <c r="LXQ437" s="141"/>
      <c r="LXR437" s="141"/>
      <c r="LXS437" s="141"/>
      <c r="LXT437" s="141"/>
      <c r="LXU437" s="141"/>
      <c r="LXV437" s="141"/>
      <c r="LXW437" s="141"/>
      <c r="LXX437" s="141"/>
      <c r="LXY437" s="141"/>
      <c r="LXZ437" s="141"/>
      <c r="LYA437" s="141"/>
      <c r="LYB437" s="141"/>
      <c r="LYC437" s="141"/>
      <c r="LYD437" s="141"/>
      <c r="LYE437" s="141"/>
      <c r="LYF437" s="141"/>
      <c r="LYG437" s="141"/>
      <c r="LYH437" s="141"/>
      <c r="LYI437" s="141"/>
      <c r="LYJ437" s="141"/>
      <c r="LYK437" s="141"/>
      <c r="LYL437" s="141"/>
      <c r="LYM437" s="141"/>
      <c r="LYN437" s="141"/>
      <c r="LYO437" s="141"/>
      <c r="LYP437" s="141"/>
      <c r="LYQ437" s="141"/>
      <c r="LYR437" s="141"/>
      <c r="LYS437" s="141"/>
      <c r="LYT437" s="141"/>
      <c r="LYU437" s="141"/>
      <c r="LYV437" s="141"/>
      <c r="LYW437" s="141"/>
      <c r="LYX437" s="141"/>
      <c r="LYY437" s="141"/>
      <c r="LYZ437" s="141"/>
      <c r="LZA437" s="141"/>
      <c r="LZB437" s="141"/>
      <c r="LZC437" s="141"/>
      <c r="LZD437" s="141"/>
      <c r="LZE437" s="141"/>
      <c r="LZF437" s="141"/>
      <c r="LZG437" s="141"/>
      <c r="LZH437" s="141"/>
      <c r="LZI437" s="141"/>
      <c r="LZJ437" s="141"/>
      <c r="LZK437" s="141"/>
      <c r="LZL437" s="141"/>
      <c r="LZM437" s="141"/>
      <c r="LZN437" s="141"/>
      <c r="LZO437" s="141"/>
      <c r="LZP437" s="141"/>
      <c r="LZQ437" s="141"/>
      <c r="LZR437" s="141"/>
      <c r="LZS437" s="141"/>
      <c r="LZT437" s="141"/>
      <c r="LZU437" s="141"/>
      <c r="LZV437" s="141"/>
      <c r="LZW437" s="141"/>
      <c r="LZX437" s="141"/>
      <c r="LZY437" s="141"/>
      <c r="LZZ437" s="141"/>
      <c r="MAA437" s="141"/>
      <c r="MAB437" s="141"/>
      <c r="MAC437" s="141"/>
      <c r="MAD437" s="141"/>
      <c r="MAE437" s="141"/>
      <c r="MAF437" s="141"/>
      <c r="MAG437" s="141"/>
      <c r="MAH437" s="141"/>
      <c r="MAI437" s="141"/>
      <c r="MAJ437" s="141"/>
      <c r="MAK437" s="141"/>
      <c r="MAL437" s="141"/>
      <c r="MAM437" s="141"/>
      <c r="MAN437" s="141"/>
      <c r="MAO437" s="141"/>
      <c r="MAP437" s="141"/>
      <c r="MAQ437" s="141"/>
      <c r="MAR437" s="141"/>
      <c r="MAS437" s="141"/>
      <c r="MAT437" s="141"/>
      <c r="MAU437" s="141"/>
      <c r="MAV437" s="141"/>
      <c r="MAW437" s="141"/>
      <c r="MAX437" s="141"/>
      <c r="MAY437" s="141"/>
      <c r="MAZ437" s="141"/>
      <c r="MBA437" s="141"/>
      <c r="MBB437" s="141"/>
      <c r="MBC437" s="141"/>
      <c r="MBD437" s="141"/>
      <c r="MBE437" s="141"/>
      <c r="MBF437" s="141"/>
      <c r="MBG437" s="141"/>
      <c r="MBH437" s="141"/>
      <c r="MBI437" s="141"/>
      <c r="MBJ437" s="141"/>
      <c r="MBK437" s="141"/>
      <c r="MBL437" s="141"/>
      <c r="MBM437" s="141"/>
      <c r="MBN437" s="141"/>
      <c r="MBO437" s="141"/>
      <c r="MBP437" s="141"/>
      <c r="MBQ437" s="141"/>
      <c r="MBR437" s="141"/>
      <c r="MBS437" s="141"/>
      <c r="MBT437" s="141"/>
      <c r="MBU437" s="141"/>
      <c r="MBV437" s="141"/>
      <c r="MBW437" s="141"/>
      <c r="MBX437" s="141"/>
      <c r="MBY437" s="141"/>
      <c r="MBZ437" s="141"/>
      <c r="MCA437" s="141"/>
      <c r="MCB437" s="141"/>
      <c r="MCC437" s="141"/>
      <c r="MCD437" s="141"/>
      <c r="MCE437" s="141"/>
      <c r="MCF437" s="141"/>
      <c r="MCG437" s="141"/>
      <c r="MCH437" s="141"/>
      <c r="MCI437" s="141"/>
      <c r="MCJ437" s="141"/>
      <c r="MCK437" s="141"/>
      <c r="MCL437" s="141"/>
      <c r="MCM437" s="141"/>
      <c r="MCN437" s="141"/>
      <c r="MCO437" s="141"/>
      <c r="MCP437" s="141"/>
      <c r="MCQ437" s="141"/>
      <c r="MCR437" s="141"/>
      <c r="MCS437" s="141"/>
      <c r="MCT437" s="141"/>
      <c r="MCU437" s="141"/>
      <c r="MCV437" s="141"/>
      <c r="MCW437" s="141"/>
      <c r="MCX437" s="141"/>
      <c r="MCY437" s="141"/>
      <c r="MCZ437" s="141"/>
      <c r="MDA437" s="141"/>
      <c r="MDB437" s="141"/>
      <c r="MDC437" s="141"/>
      <c r="MDD437" s="141"/>
      <c r="MDE437" s="141"/>
      <c r="MDF437" s="141"/>
      <c r="MDG437" s="141"/>
      <c r="MDH437" s="141"/>
      <c r="MDI437" s="141"/>
      <c r="MDJ437" s="141"/>
      <c r="MDK437" s="141"/>
      <c r="MDL437" s="141"/>
      <c r="MDM437" s="141"/>
      <c r="MDN437" s="141"/>
      <c r="MDO437" s="141"/>
      <c r="MDP437" s="141"/>
      <c r="MDQ437" s="141"/>
      <c r="MDR437" s="141"/>
      <c r="MDS437" s="141"/>
      <c r="MDT437" s="141"/>
      <c r="MDU437" s="141"/>
      <c r="MDV437" s="141"/>
      <c r="MDW437" s="141"/>
      <c r="MDX437" s="141"/>
      <c r="MDY437" s="141"/>
      <c r="MDZ437" s="141"/>
      <c r="MEA437" s="141"/>
      <c r="MEB437" s="141"/>
      <c r="MEC437" s="141"/>
      <c r="MED437" s="141"/>
      <c r="MEE437" s="141"/>
      <c r="MEF437" s="141"/>
      <c r="MEG437" s="141"/>
      <c r="MEH437" s="141"/>
      <c r="MEI437" s="141"/>
      <c r="MEJ437" s="141"/>
      <c r="MEK437" s="141"/>
      <c r="MEL437" s="141"/>
      <c r="MEM437" s="141"/>
      <c r="MEN437" s="141"/>
      <c r="MEO437" s="141"/>
      <c r="MEP437" s="141"/>
      <c r="MEQ437" s="141"/>
      <c r="MER437" s="141"/>
      <c r="MES437" s="141"/>
      <c r="MET437" s="141"/>
      <c r="MEU437" s="141"/>
      <c r="MEV437" s="141"/>
      <c r="MEW437" s="141"/>
      <c r="MEX437" s="141"/>
      <c r="MEY437" s="141"/>
      <c r="MEZ437" s="141"/>
      <c r="MFA437" s="141"/>
      <c r="MFB437" s="141"/>
      <c r="MFC437" s="141"/>
      <c r="MFD437" s="141"/>
      <c r="MFE437" s="141"/>
      <c r="MFF437" s="141"/>
      <c r="MFG437" s="141"/>
      <c r="MFH437" s="141"/>
      <c r="MFI437" s="141"/>
      <c r="MFJ437" s="141"/>
      <c r="MFK437" s="141"/>
      <c r="MFL437" s="141"/>
      <c r="MFM437" s="141"/>
      <c r="MFN437" s="141"/>
      <c r="MFO437" s="141"/>
      <c r="MFP437" s="141"/>
      <c r="MFQ437" s="141"/>
      <c r="MFR437" s="141"/>
      <c r="MFS437" s="141"/>
      <c r="MFT437" s="141"/>
      <c r="MFU437" s="141"/>
      <c r="MFV437" s="141"/>
      <c r="MFW437" s="141"/>
      <c r="MFX437" s="141"/>
      <c r="MFY437" s="141"/>
      <c r="MFZ437" s="141"/>
      <c r="MGA437" s="141"/>
      <c r="MGB437" s="141"/>
      <c r="MGC437" s="141"/>
      <c r="MGD437" s="141"/>
      <c r="MGE437" s="141"/>
      <c r="MGF437" s="141"/>
      <c r="MGG437" s="141"/>
      <c r="MGH437" s="141"/>
      <c r="MGI437" s="141"/>
      <c r="MGJ437" s="141"/>
      <c r="MGK437" s="141"/>
      <c r="MGL437" s="141"/>
      <c r="MGM437" s="141"/>
      <c r="MGN437" s="141"/>
      <c r="MGO437" s="141"/>
      <c r="MGP437" s="141"/>
      <c r="MGQ437" s="141"/>
      <c r="MGR437" s="141"/>
      <c r="MGS437" s="141"/>
      <c r="MGT437" s="141"/>
      <c r="MGU437" s="141"/>
      <c r="MGV437" s="141"/>
      <c r="MGW437" s="141"/>
      <c r="MGX437" s="141"/>
      <c r="MGY437" s="141"/>
      <c r="MGZ437" s="141"/>
      <c r="MHA437" s="141"/>
      <c r="MHB437" s="141"/>
      <c r="MHC437" s="141"/>
      <c r="MHD437" s="141"/>
      <c r="MHE437" s="141"/>
      <c r="MHF437" s="141"/>
      <c r="MHG437" s="141"/>
      <c r="MHH437" s="141"/>
      <c r="MHI437" s="141"/>
      <c r="MHJ437" s="141"/>
      <c r="MHK437" s="141"/>
      <c r="MHL437" s="141"/>
      <c r="MHM437" s="141"/>
      <c r="MHN437" s="141"/>
      <c r="MHO437" s="141"/>
      <c r="MHP437" s="141"/>
      <c r="MHQ437" s="141"/>
      <c r="MHR437" s="141"/>
      <c r="MHS437" s="141"/>
      <c r="MHT437" s="141"/>
      <c r="MHU437" s="141"/>
      <c r="MHV437" s="141"/>
      <c r="MHW437" s="141"/>
      <c r="MHX437" s="141"/>
      <c r="MHY437" s="141"/>
      <c r="MHZ437" s="141"/>
      <c r="MIA437" s="141"/>
      <c r="MIB437" s="141"/>
      <c r="MIC437" s="141"/>
      <c r="MID437" s="141"/>
      <c r="MIE437" s="141"/>
      <c r="MIF437" s="141"/>
      <c r="MIG437" s="141"/>
      <c r="MIH437" s="141"/>
      <c r="MII437" s="141"/>
      <c r="MIJ437" s="141"/>
      <c r="MIK437" s="141"/>
      <c r="MIL437" s="141"/>
      <c r="MIM437" s="141"/>
      <c r="MIN437" s="141"/>
      <c r="MIO437" s="141"/>
      <c r="MIP437" s="141"/>
      <c r="MIQ437" s="141"/>
      <c r="MIR437" s="141"/>
      <c r="MIS437" s="141"/>
      <c r="MIT437" s="141"/>
      <c r="MIU437" s="141"/>
      <c r="MIV437" s="141"/>
      <c r="MIW437" s="141"/>
      <c r="MIX437" s="141"/>
      <c r="MIY437" s="141"/>
      <c r="MIZ437" s="141"/>
      <c r="MJA437" s="141"/>
      <c r="MJB437" s="141"/>
      <c r="MJC437" s="141"/>
      <c r="MJD437" s="141"/>
      <c r="MJE437" s="141"/>
      <c r="MJF437" s="141"/>
      <c r="MJG437" s="141"/>
      <c r="MJH437" s="141"/>
      <c r="MJI437" s="141"/>
      <c r="MJJ437" s="141"/>
      <c r="MJK437" s="141"/>
      <c r="MJL437" s="141"/>
      <c r="MJM437" s="141"/>
      <c r="MJN437" s="141"/>
      <c r="MJO437" s="141"/>
      <c r="MJP437" s="141"/>
      <c r="MJQ437" s="141"/>
      <c r="MJR437" s="141"/>
      <c r="MJS437" s="141"/>
      <c r="MJT437" s="141"/>
      <c r="MJU437" s="141"/>
      <c r="MJV437" s="141"/>
      <c r="MJW437" s="141"/>
      <c r="MJX437" s="141"/>
      <c r="MJY437" s="141"/>
      <c r="MJZ437" s="141"/>
      <c r="MKA437" s="141"/>
      <c r="MKB437" s="141"/>
      <c r="MKC437" s="141"/>
      <c r="MKD437" s="141"/>
      <c r="MKE437" s="141"/>
      <c r="MKF437" s="141"/>
      <c r="MKG437" s="141"/>
      <c r="MKH437" s="141"/>
      <c r="MKI437" s="141"/>
      <c r="MKJ437" s="141"/>
      <c r="MKK437" s="141"/>
      <c r="MKL437" s="141"/>
      <c r="MKM437" s="141"/>
      <c r="MKN437" s="141"/>
      <c r="MKO437" s="141"/>
      <c r="MKP437" s="141"/>
      <c r="MKQ437" s="141"/>
      <c r="MKR437" s="141"/>
      <c r="MKS437" s="141"/>
      <c r="MKT437" s="141"/>
      <c r="MKU437" s="141"/>
      <c r="MKV437" s="141"/>
      <c r="MKW437" s="141"/>
      <c r="MKX437" s="141"/>
      <c r="MKY437" s="141"/>
      <c r="MKZ437" s="141"/>
      <c r="MLA437" s="141"/>
      <c r="MLB437" s="141"/>
      <c r="MLC437" s="141"/>
      <c r="MLD437" s="141"/>
      <c r="MLE437" s="141"/>
      <c r="MLF437" s="141"/>
      <c r="MLG437" s="141"/>
      <c r="MLH437" s="141"/>
      <c r="MLI437" s="141"/>
      <c r="MLJ437" s="141"/>
      <c r="MLK437" s="141"/>
      <c r="MLL437" s="141"/>
      <c r="MLM437" s="141"/>
      <c r="MLN437" s="141"/>
      <c r="MLO437" s="141"/>
      <c r="MLP437" s="141"/>
      <c r="MLQ437" s="141"/>
      <c r="MLR437" s="141"/>
      <c r="MLS437" s="141"/>
      <c r="MLT437" s="141"/>
      <c r="MLU437" s="141"/>
      <c r="MLV437" s="141"/>
      <c r="MLW437" s="141"/>
      <c r="MLX437" s="141"/>
      <c r="MLY437" s="141"/>
      <c r="MLZ437" s="141"/>
      <c r="MMA437" s="141"/>
      <c r="MMB437" s="141"/>
      <c r="MMC437" s="141"/>
      <c r="MMD437" s="141"/>
      <c r="MME437" s="141"/>
      <c r="MMF437" s="141"/>
      <c r="MMG437" s="141"/>
      <c r="MMH437" s="141"/>
      <c r="MMI437" s="141"/>
      <c r="MMJ437" s="141"/>
      <c r="MMK437" s="141"/>
      <c r="MML437" s="141"/>
      <c r="MMM437" s="141"/>
      <c r="MMN437" s="141"/>
      <c r="MMO437" s="141"/>
      <c r="MMP437" s="141"/>
      <c r="MMQ437" s="141"/>
      <c r="MMR437" s="141"/>
      <c r="MMS437" s="141"/>
      <c r="MMT437" s="141"/>
      <c r="MMU437" s="141"/>
      <c r="MMV437" s="141"/>
      <c r="MMW437" s="141"/>
      <c r="MMX437" s="141"/>
      <c r="MMY437" s="141"/>
      <c r="MMZ437" s="141"/>
      <c r="MNA437" s="141"/>
      <c r="MNB437" s="141"/>
      <c r="MNC437" s="141"/>
      <c r="MND437" s="141"/>
      <c r="MNE437" s="141"/>
      <c r="MNF437" s="141"/>
      <c r="MNG437" s="141"/>
      <c r="MNH437" s="141"/>
      <c r="MNI437" s="141"/>
      <c r="MNJ437" s="141"/>
      <c r="MNK437" s="141"/>
      <c r="MNL437" s="141"/>
      <c r="MNM437" s="141"/>
      <c r="MNN437" s="141"/>
      <c r="MNO437" s="141"/>
      <c r="MNP437" s="141"/>
      <c r="MNQ437" s="141"/>
      <c r="MNR437" s="141"/>
      <c r="MNS437" s="141"/>
      <c r="MNT437" s="141"/>
      <c r="MNU437" s="141"/>
      <c r="MNV437" s="141"/>
      <c r="MNW437" s="141"/>
      <c r="MNX437" s="141"/>
      <c r="MNY437" s="141"/>
      <c r="MNZ437" s="141"/>
      <c r="MOA437" s="141"/>
      <c r="MOB437" s="141"/>
      <c r="MOC437" s="141"/>
      <c r="MOD437" s="141"/>
      <c r="MOE437" s="141"/>
      <c r="MOF437" s="141"/>
      <c r="MOG437" s="141"/>
      <c r="MOH437" s="141"/>
      <c r="MOI437" s="141"/>
      <c r="MOJ437" s="141"/>
      <c r="MOK437" s="141"/>
      <c r="MOL437" s="141"/>
      <c r="MOM437" s="141"/>
      <c r="MON437" s="141"/>
      <c r="MOO437" s="141"/>
      <c r="MOP437" s="141"/>
      <c r="MOQ437" s="141"/>
      <c r="MOR437" s="141"/>
      <c r="MOS437" s="141"/>
      <c r="MOT437" s="141"/>
      <c r="MOU437" s="141"/>
      <c r="MOV437" s="141"/>
      <c r="MOW437" s="141"/>
      <c r="MOX437" s="141"/>
      <c r="MOY437" s="141"/>
      <c r="MOZ437" s="141"/>
      <c r="MPA437" s="141"/>
      <c r="MPB437" s="141"/>
      <c r="MPC437" s="141"/>
      <c r="MPD437" s="141"/>
      <c r="MPE437" s="141"/>
      <c r="MPF437" s="141"/>
      <c r="MPG437" s="141"/>
      <c r="MPH437" s="141"/>
      <c r="MPI437" s="141"/>
      <c r="MPJ437" s="141"/>
      <c r="MPK437" s="141"/>
      <c r="MPL437" s="141"/>
      <c r="MPM437" s="141"/>
      <c r="MPN437" s="141"/>
      <c r="MPO437" s="141"/>
      <c r="MPP437" s="141"/>
      <c r="MPQ437" s="141"/>
      <c r="MPR437" s="141"/>
      <c r="MPS437" s="141"/>
      <c r="MPT437" s="141"/>
      <c r="MPU437" s="141"/>
      <c r="MPV437" s="141"/>
      <c r="MPW437" s="141"/>
      <c r="MPX437" s="141"/>
      <c r="MPY437" s="141"/>
      <c r="MPZ437" s="141"/>
      <c r="MQA437" s="141"/>
      <c r="MQB437" s="141"/>
      <c r="MQC437" s="141"/>
      <c r="MQD437" s="141"/>
      <c r="MQE437" s="141"/>
      <c r="MQF437" s="141"/>
      <c r="MQG437" s="141"/>
      <c r="MQH437" s="141"/>
      <c r="MQI437" s="141"/>
      <c r="MQJ437" s="141"/>
      <c r="MQK437" s="141"/>
      <c r="MQL437" s="141"/>
      <c r="MQM437" s="141"/>
      <c r="MQN437" s="141"/>
      <c r="MQO437" s="141"/>
      <c r="MQP437" s="141"/>
      <c r="MQQ437" s="141"/>
      <c r="MQR437" s="141"/>
      <c r="MQS437" s="141"/>
      <c r="MQT437" s="141"/>
      <c r="MQU437" s="141"/>
      <c r="MQV437" s="141"/>
      <c r="MQW437" s="141"/>
      <c r="MQX437" s="141"/>
      <c r="MQY437" s="141"/>
      <c r="MQZ437" s="141"/>
      <c r="MRA437" s="141"/>
      <c r="MRB437" s="141"/>
      <c r="MRC437" s="141"/>
      <c r="MRD437" s="141"/>
      <c r="MRE437" s="141"/>
      <c r="MRF437" s="141"/>
      <c r="MRG437" s="141"/>
      <c r="MRH437" s="141"/>
      <c r="MRI437" s="141"/>
      <c r="MRJ437" s="141"/>
      <c r="MRK437" s="141"/>
      <c r="MRL437" s="141"/>
      <c r="MRM437" s="141"/>
      <c r="MRN437" s="141"/>
      <c r="MRO437" s="141"/>
      <c r="MRP437" s="141"/>
      <c r="MRQ437" s="141"/>
      <c r="MRR437" s="141"/>
      <c r="MRS437" s="141"/>
      <c r="MRT437" s="141"/>
      <c r="MRU437" s="141"/>
      <c r="MRV437" s="141"/>
      <c r="MRW437" s="141"/>
      <c r="MRX437" s="141"/>
      <c r="MRY437" s="141"/>
      <c r="MRZ437" s="141"/>
      <c r="MSA437" s="141"/>
      <c r="MSB437" s="141"/>
      <c r="MSC437" s="141"/>
      <c r="MSD437" s="141"/>
      <c r="MSE437" s="141"/>
      <c r="MSF437" s="141"/>
      <c r="MSG437" s="141"/>
      <c r="MSH437" s="141"/>
      <c r="MSI437" s="141"/>
      <c r="MSJ437" s="141"/>
      <c r="MSK437" s="141"/>
      <c r="MSL437" s="141"/>
      <c r="MSM437" s="141"/>
      <c r="MSN437" s="141"/>
      <c r="MSO437" s="141"/>
      <c r="MSP437" s="141"/>
      <c r="MSQ437" s="141"/>
      <c r="MSR437" s="141"/>
      <c r="MSS437" s="141"/>
      <c r="MST437" s="141"/>
      <c r="MSU437" s="141"/>
      <c r="MSV437" s="141"/>
      <c r="MSW437" s="141"/>
      <c r="MSX437" s="141"/>
      <c r="MSY437" s="141"/>
      <c r="MSZ437" s="141"/>
      <c r="MTA437" s="141"/>
      <c r="MTB437" s="141"/>
      <c r="MTC437" s="141"/>
      <c r="MTD437" s="141"/>
      <c r="MTE437" s="141"/>
      <c r="MTF437" s="141"/>
      <c r="MTG437" s="141"/>
      <c r="MTH437" s="141"/>
      <c r="MTI437" s="141"/>
      <c r="MTJ437" s="141"/>
      <c r="MTK437" s="141"/>
      <c r="MTL437" s="141"/>
      <c r="MTM437" s="141"/>
      <c r="MTN437" s="141"/>
      <c r="MTO437" s="141"/>
      <c r="MTP437" s="141"/>
      <c r="MTQ437" s="141"/>
      <c r="MTR437" s="141"/>
      <c r="MTS437" s="141"/>
      <c r="MTT437" s="141"/>
      <c r="MTU437" s="141"/>
      <c r="MTV437" s="141"/>
      <c r="MTW437" s="141"/>
      <c r="MTX437" s="141"/>
      <c r="MTY437" s="141"/>
      <c r="MTZ437" s="141"/>
      <c r="MUA437" s="141"/>
      <c r="MUB437" s="141"/>
      <c r="MUC437" s="141"/>
      <c r="MUD437" s="141"/>
      <c r="MUE437" s="141"/>
      <c r="MUF437" s="141"/>
      <c r="MUG437" s="141"/>
      <c r="MUH437" s="141"/>
      <c r="MUI437" s="141"/>
      <c r="MUJ437" s="141"/>
      <c r="MUK437" s="141"/>
      <c r="MUL437" s="141"/>
      <c r="MUM437" s="141"/>
      <c r="MUN437" s="141"/>
      <c r="MUO437" s="141"/>
      <c r="MUP437" s="141"/>
      <c r="MUQ437" s="141"/>
      <c r="MUR437" s="141"/>
      <c r="MUS437" s="141"/>
      <c r="MUT437" s="141"/>
      <c r="MUU437" s="141"/>
      <c r="MUV437" s="141"/>
      <c r="MUW437" s="141"/>
      <c r="MUX437" s="141"/>
      <c r="MUY437" s="141"/>
      <c r="MUZ437" s="141"/>
      <c r="MVA437" s="141"/>
      <c r="MVB437" s="141"/>
      <c r="MVC437" s="141"/>
      <c r="MVD437" s="141"/>
      <c r="MVE437" s="141"/>
      <c r="MVF437" s="141"/>
      <c r="MVG437" s="141"/>
      <c r="MVH437" s="141"/>
      <c r="MVI437" s="141"/>
      <c r="MVJ437" s="141"/>
      <c r="MVK437" s="141"/>
      <c r="MVL437" s="141"/>
      <c r="MVM437" s="141"/>
      <c r="MVN437" s="141"/>
      <c r="MVO437" s="141"/>
      <c r="MVP437" s="141"/>
      <c r="MVQ437" s="141"/>
      <c r="MVR437" s="141"/>
      <c r="MVS437" s="141"/>
      <c r="MVT437" s="141"/>
      <c r="MVU437" s="141"/>
      <c r="MVV437" s="141"/>
      <c r="MVW437" s="141"/>
      <c r="MVX437" s="141"/>
      <c r="MVY437" s="141"/>
      <c r="MVZ437" s="141"/>
      <c r="MWA437" s="141"/>
      <c r="MWB437" s="141"/>
      <c r="MWC437" s="141"/>
      <c r="MWD437" s="141"/>
      <c r="MWE437" s="141"/>
      <c r="MWF437" s="141"/>
      <c r="MWG437" s="141"/>
      <c r="MWH437" s="141"/>
      <c r="MWI437" s="141"/>
      <c r="MWJ437" s="141"/>
      <c r="MWK437" s="141"/>
      <c r="MWL437" s="141"/>
      <c r="MWM437" s="141"/>
      <c r="MWN437" s="141"/>
      <c r="MWO437" s="141"/>
      <c r="MWP437" s="141"/>
      <c r="MWQ437" s="141"/>
      <c r="MWR437" s="141"/>
      <c r="MWS437" s="141"/>
      <c r="MWT437" s="141"/>
      <c r="MWU437" s="141"/>
      <c r="MWV437" s="141"/>
      <c r="MWW437" s="141"/>
      <c r="MWX437" s="141"/>
      <c r="MWY437" s="141"/>
      <c r="MWZ437" s="141"/>
      <c r="MXA437" s="141"/>
      <c r="MXB437" s="141"/>
      <c r="MXC437" s="141"/>
      <c r="MXD437" s="141"/>
      <c r="MXE437" s="141"/>
      <c r="MXF437" s="141"/>
      <c r="MXG437" s="141"/>
      <c r="MXH437" s="141"/>
      <c r="MXI437" s="141"/>
      <c r="MXJ437" s="141"/>
      <c r="MXK437" s="141"/>
      <c r="MXL437" s="141"/>
      <c r="MXM437" s="141"/>
      <c r="MXN437" s="141"/>
      <c r="MXO437" s="141"/>
      <c r="MXP437" s="141"/>
      <c r="MXQ437" s="141"/>
      <c r="MXR437" s="141"/>
      <c r="MXS437" s="141"/>
      <c r="MXT437" s="141"/>
      <c r="MXU437" s="141"/>
      <c r="MXV437" s="141"/>
      <c r="MXW437" s="141"/>
      <c r="MXX437" s="141"/>
      <c r="MXY437" s="141"/>
      <c r="MXZ437" s="141"/>
      <c r="MYA437" s="141"/>
      <c r="MYB437" s="141"/>
      <c r="MYC437" s="141"/>
      <c r="MYD437" s="141"/>
      <c r="MYE437" s="141"/>
      <c r="MYF437" s="141"/>
      <c r="MYG437" s="141"/>
      <c r="MYH437" s="141"/>
      <c r="MYI437" s="141"/>
      <c r="MYJ437" s="141"/>
      <c r="MYK437" s="141"/>
      <c r="MYL437" s="141"/>
      <c r="MYM437" s="141"/>
      <c r="MYN437" s="141"/>
      <c r="MYO437" s="141"/>
      <c r="MYP437" s="141"/>
      <c r="MYQ437" s="141"/>
      <c r="MYR437" s="141"/>
      <c r="MYS437" s="141"/>
      <c r="MYT437" s="141"/>
      <c r="MYU437" s="141"/>
      <c r="MYV437" s="141"/>
      <c r="MYW437" s="141"/>
      <c r="MYX437" s="141"/>
      <c r="MYY437" s="141"/>
      <c r="MYZ437" s="141"/>
      <c r="MZA437" s="141"/>
      <c r="MZB437" s="141"/>
      <c r="MZC437" s="141"/>
      <c r="MZD437" s="141"/>
      <c r="MZE437" s="141"/>
      <c r="MZF437" s="141"/>
      <c r="MZG437" s="141"/>
      <c r="MZH437" s="141"/>
      <c r="MZI437" s="141"/>
      <c r="MZJ437" s="141"/>
      <c r="MZK437" s="141"/>
      <c r="MZL437" s="141"/>
      <c r="MZM437" s="141"/>
      <c r="MZN437" s="141"/>
      <c r="MZO437" s="141"/>
      <c r="MZP437" s="141"/>
      <c r="MZQ437" s="141"/>
      <c r="MZR437" s="141"/>
      <c r="MZS437" s="141"/>
      <c r="MZT437" s="141"/>
      <c r="MZU437" s="141"/>
      <c r="MZV437" s="141"/>
      <c r="MZW437" s="141"/>
      <c r="MZX437" s="141"/>
      <c r="MZY437" s="141"/>
      <c r="MZZ437" s="141"/>
      <c r="NAA437" s="141"/>
      <c r="NAB437" s="141"/>
      <c r="NAC437" s="141"/>
      <c r="NAD437" s="141"/>
      <c r="NAE437" s="141"/>
      <c r="NAF437" s="141"/>
      <c r="NAG437" s="141"/>
      <c r="NAH437" s="141"/>
      <c r="NAI437" s="141"/>
      <c r="NAJ437" s="141"/>
      <c r="NAK437" s="141"/>
      <c r="NAL437" s="141"/>
      <c r="NAM437" s="141"/>
      <c r="NAN437" s="141"/>
      <c r="NAO437" s="141"/>
      <c r="NAP437" s="141"/>
      <c r="NAQ437" s="141"/>
      <c r="NAR437" s="141"/>
      <c r="NAS437" s="141"/>
      <c r="NAT437" s="141"/>
      <c r="NAU437" s="141"/>
      <c r="NAV437" s="141"/>
      <c r="NAW437" s="141"/>
      <c r="NAX437" s="141"/>
      <c r="NAY437" s="141"/>
      <c r="NAZ437" s="141"/>
      <c r="NBA437" s="141"/>
      <c r="NBB437" s="141"/>
      <c r="NBC437" s="141"/>
      <c r="NBD437" s="141"/>
      <c r="NBE437" s="141"/>
      <c r="NBF437" s="141"/>
      <c r="NBG437" s="141"/>
      <c r="NBH437" s="141"/>
      <c r="NBI437" s="141"/>
      <c r="NBJ437" s="141"/>
      <c r="NBK437" s="141"/>
      <c r="NBL437" s="141"/>
      <c r="NBM437" s="141"/>
      <c r="NBN437" s="141"/>
      <c r="NBO437" s="141"/>
      <c r="NBP437" s="141"/>
      <c r="NBQ437" s="141"/>
      <c r="NBR437" s="141"/>
      <c r="NBS437" s="141"/>
      <c r="NBT437" s="141"/>
      <c r="NBU437" s="141"/>
      <c r="NBV437" s="141"/>
      <c r="NBW437" s="141"/>
      <c r="NBX437" s="141"/>
      <c r="NBY437" s="141"/>
      <c r="NBZ437" s="141"/>
      <c r="NCA437" s="141"/>
      <c r="NCB437" s="141"/>
      <c r="NCC437" s="141"/>
      <c r="NCD437" s="141"/>
      <c r="NCE437" s="141"/>
      <c r="NCF437" s="141"/>
      <c r="NCG437" s="141"/>
      <c r="NCH437" s="141"/>
      <c r="NCI437" s="141"/>
      <c r="NCJ437" s="141"/>
      <c r="NCK437" s="141"/>
      <c r="NCL437" s="141"/>
      <c r="NCM437" s="141"/>
      <c r="NCN437" s="141"/>
      <c r="NCO437" s="141"/>
      <c r="NCP437" s="141"/>
      <c r="NCQ437" s="141"/>
      <c r="NCR437" s="141"/>
      <c r="NCS437" s="141"/>
      <c r="NCT437" s="141"/>
      <c r="NCU437" s="141"/>
      <c r="NCV437" s="141"/>
      <c r="NCW437" s="141"/>
      <c r="NCX437" s="141"/>
      <c r="NCY437" s="141"/>
      <c r="NCZ437" s="141"/>
      <c r="NDA437" s="141"/>
      <c r="NDB437" s="141"/>
      <c r="NDC437" s="141"/>
      <c r="NDD437" s="141"/>
      <c r="NDE437" s="141"/>
      <c r="NDF437" s="141"/>
      <c r="NDG437" s="141"/>
      <c r="NDH437" s="141"/>
      <c r="NDI437" s="141"/>
      <c r="NDJ437" s="141"/>
      <c r="NDK437" s="141"/>
      <c r="NDL437" s="141"/>
      <c r="NDM437" s="141"/>
      <c r="NDN437" s="141"/>
      <c r="NDO437" s="141"/>
      <c r="NDP437" s="141"/>
      <c r="NDQ437" s="141"/>
      <c r="NDR437" s="141"/>
      <c r="NDS437" s="141"/>
      <c r="NDT437" s="141"/>
      <c r="NDU437" s="141"/>
      <c r="NDV437" s="141"/>
      <c r="NDW437" s="141"/>
      <c r="NDX437" s="141"/>
      <c r="NDY437" s="141"/>
      <c r="NDZ437" s="141"/>
      <c r="NEA437" s="141"/>
      <c r="NEB437" s="141"/>
      <c r="NEC437" s="141"/>
      <c r="NED437" s="141"/>
      <c r="NEE437" s="141"/>
      <c r="NEF437" s="141"/>
      <c r="NEG437" s="141"/>
      <c r="NEH437" s="141"/>
      <c r="NEI437" s="141"/>
      <c r="NEJ437" s="141"/>
      <c r="NEK437" s="141"/>
      <c r="NEL437" s="141"/>
      <c r="NEM437" s="141"/>
      <c r="NEN437" s="141"/>
      <c r="NEO437" s="141"/>
      <c r="NEP437" s="141"/>
      <c r="NEQ437" s="141"/>
      <c r="NER437" s="141"/>
      <c r="NES437" s="141"/>
      <c r="NET437" s="141"/>
      <c r="NEU437" s="141"/>
      <c r="NEV437" s="141"/>
      <c r="NEW437" s="141"/>
      <c r="NEX437" s="141"/>
      <c r="NEY437" s="141"/>
      <c r="NEZ437" s="141"/>
      <c r="NFA437" s="141"/>
      <c r="NFB437" s="141"/>
      <c r="NFC437" s="141"/>
      <c r="NFD437" s="141"/>
      <c r="NFE437" s="141"/>
      <c r="NFF437" s="141"/>
      <c r="NFG437" s="141"/>
      <c r="NFH437" s="141"/>
      <c r="NFI437" s="141"/>
      <c r="NFJ437" s="141"/>
      <c r="NFK437" s="141"/>
      <c r="NFL437" s="141"/>
      <c r="NFM437" s="141"/>
      <c r="NFN437" s="141"/>
      <c r="NFO437" s="141"/>
      <c r="NFP437" s="141"/>
      <c r="NFQ437" s="141"/>
      <c r="NFR437" s="141"/>
      <c r="NFS437" s="141"/>
      <c r="NFT437" s="141"/>
      <c r="NFU437" s="141"/>
      <c r="NFV437" s="141"/>
      <c r="NFW437" s="141"/>
      <c r="NFX437" s="141"/>
      <c r="NFY437" s="141"/>
      <c r="NFZ437" s="141"/>
      <c r="NGA437" s="141"/>
      <c r="NGB437" s="141"/>
      <c r="NGC437" s="141"/>
      <c r="NGD437" s="141"/>
      <c r="NGE437" s="141"/>
      <c r="NGF437" s="141"/>
      <c r="NGG437" s="141"/>
      <c r="NGH437" s="141"/>
      <c r="NGI437" s="141"/>
      <c r="NGJ437" s="141"/>
      <c r="NGK437" s="141"/>
      <c r="NGL437" s="141"/>
      <c r="NGM437" s="141"/>
      <c r="NGN437" s="141"/>
      <c r="NGO437" s="141"/>
      <c r="NGP437" s="141"/>
      <c r="NGQ437" s="141"/>
      <c r="NGR437" s="141"/>
      <c r="NGS437" s="141"/>
      <c r="NGT437" s="141"/>
      <c r="NGU437" s="141"/>
      <c r="NGV437" s="141"/>
      <c r="NGW437" s="141"/>
      <c r="NGX437" s="141"/>
      <c r="NGY437" s="141"/>
      <c r="NGZ437" s="141"/>
      <c r="NHA437" s="141"/>
      <c r="NHB437" s="141"/>
      <c r="NHC437" s="141"/>
      <c r="NHD437" s="141"/>
      <c r="NHE437" s="141"/>
      <c r="NHF437" s="141"/>
      <c r="NHG437" s="141"/>
      <c r="NHH437" s="141"/>
      <c r="NHI437" s="141"/>
      <c r="NHJ437" s="141"/>
      <c r="NHK437" s="141"/>
      <c r="NHL437" s="141"/>
      <c r="NHM437" s="141"/>
      <c r="NHN437" s="141"/>
      <c r="NHO437" s="141"/>
      <c r="NHP437" s="141"/>
      <c r="NHQ437" s="141"/>
      <c r="NHR437" s="141"/>
      <c r="NHS437" s="141"/>
      <c r="NHT437" s="141"/>
      <c r="NHU437" s="141"/>
      <c r="NHV437" s="141"/>
      <c r="NHW437" s="141"/>
      <c r="NHX437" s="141"/>
      <c r="NHY437" s="141"/>
      <c r="NHZ437" s="141"/>
      <c r="NIA437" s="141"/>
      <c r="NIB437" s="141"/>
      <c r="NIC437" s="141"/>
      <c r="NID437" s="141"/>
      <c r="NIE437" s="141"/>
      <c r="NIF437" s="141"/>
      <c r="NIG437" s="141"/>
      <c r="NIH437" s="141"/>
      <c r="NII437" s="141"/>
      <c r="NIJ437" s="141"/>
      <c r="NIK437" s="141"/>
      <c r="NIL437" s="141"/>
      <c r="NIM437" s="141"/>
      <c r="NIN437" s="141"/>
      <c r="NIO437" s="141"/>
      <c r="NIP437" s="141"/>
      <c r="NIQ437" s="141"/>
      <c r="NIR437" s="141"/>
      <c r="NIS437" s="141"/>
      <c r="NIT437" s="141"/>
      <c r="NIU437" s="141"/>
      <c r="NIV437" s="141"/>
      <c r="NIW437" s="141"/>
      <c r="NIX437" s="141"/>
      <c r="NIY437" s="141"/>
      <c r="NIZ437" s="141"/>
      <c r="NJA437" s="141"/>
      <c r="NJB437" s="141"/>
      <c r="NJC437" s="141"/>
      <c r="NJD437" s="141"/>
      <c r="NJE437" s="141"/>
      <c r="NJF437" s="141"/>
      <c r="NJG437" s="141"/>
      <c r="NJH437" s="141"/>
      <c r="NJI437" s="141"/>
      <c r="NJJ437" s="141"/>
      <c r="NJK437" s="141"/>
      <c r="NJL437" s="141"/>
      <c r="NJM437" s="141"/>
      <c r="NJN437" s="141"/>
      <c r="NJO437" s="141"/>
      <c r="NJP437" s="141"/>
      <c r="NJQ437" s="141"/>
      <c r="NJR437" s="141"/>
      <c r="NJS437" s="141"/>
      <c r="NJT437" s="141"/>
      <c r="NJU437" s="141"/>
      <c r="NJV437" s="141"/>
      <c r="NJW437" s="141"/>
      <c r="NJX437" s="141"/>
      <c r="NJY437" s="141"/>
      <c r="NJZ437" s="141"/>
      <c r="NKA437" s="141"/>
      <c r="NKB437" s="141"/>
      <c r="NKC437" s="141"/>
      <c r="NKD437" s="141"/>
      <c r="NKE437" s="141"/>
      <c r="NKF437" s="141"/>
      <c r="NKG437" s="141"/>
      <c r="NKH437" s="141"/>
      <c r="NKI437" s="141"/>
      <c r="NKJ437" s="141"/>
      <c r="NKK437" s="141"/>
      <c r="NKL437" s="141"/>
      <c r="NKM437" s="141"/>
      <c r="NKN437" s="141"/>
      <c r="NKO437" s="141"/>
      <c r="NKP437" s="141"/>
      <c r="NKQ437" s="141"/>
      <c r="NKR437" s="141"/>
      <c r="NKS437" s="141"/>
      <c r="NKT437" s="141"/>
      <c r="NKU437" s="141"/>
      <c r="NKV437" s="141"/>
      <c r="NKW437" s="141"/>
      <c r="NKX437" s="141"/>
      <c r="NKY437" s="141"/>
      <c r="NKZ437" s="141"/>
      <c r="NLA437" s="141"/>
      <c r="NLB437" s="141"/>
      <c r="NLC437" s="141"/>
      <c r="NLD437" s="141"/>
      <c r="NLE437" s="141"/>
      <c r="NLF437" s="141"/>
      <c r="NLG437" s="141"/>
      <c r="NLH437" s="141"/>
      <c r="NLI437" s="141"/>
      <c r="NLJ437" s="141"/>
      <c r="NLK437" s="141"/>
      <c r="NLL437" s="141"/>
      <c r="NLM437" s="141"/>
      <c r="NLN437" s="141"/>
      <c r="NLO437" s="141"/>
      <c r="NLP437" s="141"/>
      <c r="NLQ437" s="141"/>
      <c r="NLR437" s="141"/>
      <c r="NLS437" s="141"/>
      <c r="NLT437" s="141"/>
      <c r="NLU437" s="141"/>
      <c r="NLV437" s="141"/>
      <c r="NLW437" s="141"/>
      <c r="NLX437" s="141"/>
      <c r="NLY437" s="141"/>
      <c r="NLZ437" s="141"/>
      <c r="NMA437" s="141"/>
      <c r="NMB437" s="141"/>
      <c r="NMC437" s="141"/>
      <c r="NMD437" s="141"/>
      <c r="NME437" s="141"/>
      <c r="NMF437" s="141"/>
      <c r="NMG437" s="141"/>
      <c r="NMH437" s="141"/>
      <c r="NMI437" s="141"/>
      <c r="NMJ437" s="141"/>
      <c r="NMK437" s="141"/>
      <c r="NML437" s="141"/>
      <c r="NMM437" s="141"/>
      <c r="NMN437" s="141"/>
      <c r="NMO437" s="141"/>
      <c r="NMP437" s="141"/>
      <c r="NMQ437" s="141"/>
      <c r="NMR437" s="141"/>
      <c r="NMS437" s="141"/>
      <c r="NMT437" s="141"/>
      <c r="NMU437" s="141"/>
      <c r="NMV437" s="141"/>
      <c r="NMW437" s="141"/>
      <c r="NMX437" s="141"/>
      <c r="NMY437" s="141"/>
      <c r="NMZ437" s="141"/>
      <c r="NNA437" s="141"/>
      <c r="NNB437" s="141"/>
      <c r="NNC437" s="141"/>
      <c r="NND437" s="141"/>
      <c r="NNE437" s="141"/>
      <c r="NNF437" s="141"/>
      <c r="NNG437" s="141"/>
      <c r="NNH437" s="141"/>
      <c r="NNI437" s="141"/>
      <c r="NNJ437" s="141"/>
      <c r="NNK437" s="141"/>
      <c r="NNL437" s="141"/>
      <c r="NNM437" s="141"/>
      <c r="NNN437" s="141"/>
      <c r="NNO437" s="141"/>
      <c r="NNP437" s="141"/>
      <c r="NNQ437" s="141"/>
      <c r="NNR437" s="141"/>
      <c r="NNS437" s="141"/>
      <c r="NNT437" s="141"/>
      <c r="NNU437" s="141"/>
      <c r="NNV437" s="141"/>
      <c r="NNW437" s="141"/>
      <c r="NNX437" s="141"/>
      <c r="NNY437" s="141"/>
      <c r="NNZ437" s="141"/>
      <c r="NOA437" s="141"/>
      <c r="NOB437" s="141"/>
      <c r="NOC437" s="141"/>
      <c r="NOD437" s="141"/>
      <c r="NOE437" s="141"/>
      <c r="NOF437" s="141"/>
      <c r="NOG437" s="141"/>
      <c r="NOH437" s="141"/>
      <c r="NOI437" s="141"/>
      <c r="NOJ437" s="141"/>
      <c r="NOK437" s="141"/>
      <c r="NOL437" s="141"/>
      <c r="NOM437" s="141"/>
      <c r="NON437" s="141"/>
      <c r="NOO437" s="141"/>
      <c r="NOP437" s="141"/>
      <c r="NOQ437" s="141"/>
      <c r="NOR437" s="141"/>
      <c r="NOS437" s="141"/>
      <c r="NOT437" s="141"/>
      <c r="NOU437" s="141"/>
      <c r="NOV437" s="141"/>
      <c r="NOW437" s="141"/>
      <c r="NOX437" s="141"/>
      <c r="NOY437" s="141"/>
      <c r="NOZ437" s="141"/>
      <c r="NPA437" s="141"/>
      <c r="NPB437" s="141"/>
      <c r="NPC437" s="141"/>
      <c r="NPD437" s="141"/>
      <c r="NPE437" s="141"/>
      <c r="NPF437" s="141"/>
      <c r="NPG437" s="141"/>
      <c r="NPH437" s="141"/>
      <c r="NPI437" s="141"/>
      <c r="NPJ437" s="141"/>
      <c r="NPK437" s="141"/>
      <c r="NPL437" s="141"/>
      <c r="NPM437" s="141"/>
      <c r="NPN437" s="141"/>
      <c r="NPO437" s="141"/>
      <c r="NPP437" s="141"/>
      <c r="NPQ437" s="141"/>
      <c r="NPR437" s="141"/>
      <c r="NPS437" s="141"/>
      <c r="NPT437" s="141"/>
      <c r="NPU437" s="141"/>
      <c r="NPV437" s="141"/>
      <c r="NPW437" s="141"/>
      <c r="NPX437" s="141"/>
      <c r="NPY437" s="141"/>
      <c r="NPZ437" s="141"/>
      <c r="NQA437" s="141"/>
      <c r="NQB437" s="141"/>
      <c r="NQC437" s="141"/>
      <c r="NQD437" s="141"/>
      <c r="NQE437" s="141"/>
      <c r="NQF437" s="141"/>
      <c r="NQG437" s="141"/>
      <c r="NQH437" s="141"/>
      <c r="NQI437" s="141"/>
      <c r="NQJ437" s="141"/>
      <c r="NQK437" s="141"/>
      <c r="NQL437" s="141"/>
      <c r="NQM437" s="141"/>
      <c r="NQN437" s="141"/>
      <c r="NQO437" s="141"/>
      <c r="NQP437" s="141"/>
      <c r="NQQ437" s="141"/>
      <c r="NQR437" s="141"/>
      <c r="NQS437" s="141"/>
      <c r="NQT437" s="141"/>
      <c r="NQU437" s="141"/>
      <c r="NQV437" s="141"/>
      <c r="NQW437" s="141"/>
      <c r="NQX437" s="141"/>
      <c r="NQY437" s="141"/>
      <c r="NQZ437" s="141"/>
      <c r="NRA437" s="141"/>
      <c r="NRB437" s="141"/>
      <c r="NRC437" s="141"/>
      <c r="NRD437" s="141"/>
      <c r="NRE437" s="141"/>
      <c r="NRF437" s="141"/>
      <c r="NRG437" s="141"/>
      <c r="NRH437" s="141"/>
      <c r="NRI437" s="141"/>
      <c r="NRJ437" s="141"/>
      <c r="NRK437" s="141"/>
      <c r="NRL437" s="141"/>
      <c r="NRM437" s="141"/>
      <c r="NRN437" s="141"/>
      <c r="NRO437" s="141"/>
      <c r="NRP437" s="141"/>
      <c r="NRQ437" s="141"/>
      <c r="NRR437" s="141"/>
      <c r="NRS437" s="141"/>
      <c r="NRT437" s="141"/>
      <c r="NRU437" s="141"/>
      <c r="NRV437" s="141"/>
      <c r="NRW437" s="141"/>
      <c r="NRX437" s="141"/>
      <c r="NRY437" s="141"/>
      <c r="NRZ437" s="141"/>
      <c r="NSA437" s="141"/>
      <c r="NSB437" s="141"/>
      <c r="NSC437" s="141"/>
      <c r="NSD437" s="141"/>
      <c r="NSE437" s="141"/>
      <c r="NSF437" s="141"/>
      <c r="NSG437" s="141"/>
      <c r="NSH437" s="141"/>
      <c r="NSI437" s="141"/>
      <c r="NSJ437" s="141"/>
      <c r="NSK437" s="141"/>
      <c r="NSL437" s="141"/>
      <c r="NSM437" s="141"/>
      <c r="NSN437" s="141"/>
      <c r="NSO437" s="141"/>
      <c r="NSP437" s="141"/>
      <c r="NSQ437" s="141"/>
      <c r="NSR437" s="141"/>
      <c r="NSS437" s="141"/>
      <c r="NST437" s="141"/>
      <c r="NSU437" s="141"/>
      <c r="NSV437" s="141"/>
      <c r="NSW437" s="141"/>
      <c r="NSX437" s="141"/>
      <c r="NSY437" s="141"/>
      <c r="NSZ437" s="141"/>
      <c r="NTA437" s="141"/>
      <c r="NTB437" s="141"/>
      <c r="NTC437" s="141"/>
      <c r="NTD437" s="141"/>
      <c r="NTE437" s="141"/>
      <c r="NTF437" s="141"/>
      <c r="NTG437" s="141"/>
      <c r="NTH437" s="141"/>
      <c r="NTI437" s="141"/>
      <c r="NTJ437" s="141"/>
      <c r="NTK437" s="141"/>
      <c r="NTL437" s="141"/>
      <c r="NTM437" s="141"/>
      <c r="NTN437" s="141"/>
      <c r="NTO437" s="141"/>
      <c r="NTP437" s="141"/>
      <c r="NTQ437" s="141"/>
      <c r="NTR437" s="141"/>
      <c r="NTS437" s="141"/>
      <c r="NTT437" s="141"/>
      <c r="NTU437" s="141"/>
      <c r="NTV437" s="141"/>
      <c r="NTW437" s="141"/>
      <c r="NTX437" s="141"/>
      <c r="NTY437" s="141"/>
      <c r="NTZ437" s="141"/>
      <c r="NUA437" s="141"/>
      <c r="NUB437" s="141"/>
      <c r="NUC437" s="141"/>
      <c r="NUD437" s="141"/>
      <c r="NUE437" s="141"/>
      <c r="NUF437" s="141"/>
      <c r="NUG437" s="141"/>
      <c r="NUH437" s="141"/>
      <c r="NUI437" s="141"/>
      <c r="NUJ437" s="141"/>
      <c r="NUK437" s="141"/>
      <c r="NUL437" s="141"/>
      <c r="NUM437" s="141"/>
      <c r="NUN437" s="141"/>
      <c r="NUO437" s="141"/>
      <c r="NUP437" s="141"/>
      <c r="NUQ437" s="141"/>
      <c r="NUR437" s="141"/>
      <c r="NUS437" s="141"/>
      <c r="NUT437" s="141"/>
      <c r="NUU437" s="141"/>
      <c r="NUV437" s="141"/>
      <c r="NUW437" s="141"/>
      <c r="NUX437" s="141"/>
      <c r="NUY437" s="141"/>
      <c r="NUZ437" s="141"/>
      <c r="NVA437" s="141"/>
      <c r="NVB437" s="141"/>
      <c r="NVC437" s="141"/>
      <c r="NVD437" s="141"/>
      <c r="NVE437" s="141"/>
      <c r="NVF437" s="141"/>
      <c r="NVG437" s="141"/>
      <c r="NVH437" s="141"/>
      <c r="NVI437" s="141"/>
      <c r="NVJ437" s="141"/>
      <c r="NVK437" s="141"/>
      <c r="NVL437" s="141"/>
      <c r="NVM437" s="141"/>
      <c r="NVN437" s="141"/>
      <c r="NVO437" s="141"/>
      <c r="NVP437" s="141"/>
      <c r="NVQ437" s="141"/>
      <c r="NVR437" s="141"/>
      <c r="NVS437" s="141"/>
      <c r="NVT437" s="141"/>
      <c r="NVU437" s="141"/>
      <c r="NVV437" s="141"/>
      <c r="NVW437" s="141"/>
      <c r="NVX437" s="141"/>
      <c r="NVY437" s="141"/>
      <c r="NVZ437" s="141"/>
      <c r="NWA437" s="141"/>
      <c r="NWB437" s="141"/>
      <c r="NWC437" s="141"/>
      <c r="NWD437" s="141"/>
      <c r="NWE437" s="141"/>
      <c r="NWF437" s="141"/>
      <c r="NWG437" s="141"/>
      <c r="NWH437" s="141"/>
      <c r="NWI437" s="141"/>
      <c r="NWJ437" s="141"/>
      <c r="NWK437" s="141"/>
      <c r="NWL437" s="141"/>
      <c r="NWM437" s="141"/>
      <c r="NWN437" s="141"/>
      <c r="NWO437" s="141"/>
      <c r="NWP437" s="141"/>
      <c r="NWQ437" s="141"/>
      <c r="NWR437" s="141"/>
      <c r="NWS437" s="141"/>
      <c r="NWT437" s="141"/>
      <c r="NWU437" s="141"/>
      <c r="NWV437" s="141"/>
      <c r="NWW437" s="141"/>
      <c r="NWX437" s="141"/>
      <c r="NWY437" s="141"/>
      <c r="NWZ437" s="141"/>
      <c r="NXA437" s="141"/>
      <c r="NXB437" s="141"/>
      <c r="NXC437" s="141"/>
      <c r="NXD437" s="141"/>
      <c r="NXE437" s="141"/>
      <c r="NXF437" s="141"/>
      <c r="NXG437" s="141"/>
      <c r="NXH437" s="141"/>
      <c r="NXI437" s="141"/>
      <c r="NXJ437" s="141"/>
      <c r="NXK437" s="141"/>
      <c r="NXL437" s="141"/>
      <c r="NXM437" s="141"/>
      <c r="NXN437" s="141"/>
      <c r="NXO437" s="141"/>
      <c r="NXP437" s="141"/>
      <c r="NXQ437" s="141"/>
      <c r="NXR437" s="141"/>
      <c r="NXS437" s="141"/>
      <c r="NXT437" s="141"/>
      <c r="NXU437" s="141"/>
      <c r="NXV437" s="141"/>
      <c r="NXW437" s="141"/>
      <c r="NXX437" s="141"/>
      <c r="NXY437" s="141"/>
      <c r="NXZ437" s="141"/>
      <c r="NYA437" s="141"/>
      <c r="NYB437" s="141"/>
      <c r="NYC437" s="141"/>
      <c r="NYD437" s="141"/>
      <c r="NYE437" s="141"/>
      <c r="NYF437" s="141"/>
      <c r="NYG437" s="141"/>
      <c r="NYH437" s="141"/>
      <c r="NYI437" s="141"/>
      <c r="NYJ437" s="141"/>
      <c r="NYK437" s="141"/>
      <c r="NYL437" s="141"/>
      <c r="NYM437" s="141"/>
      <c r="NYN437" s="141"/>
      <c r="NYO437" s="141"/>
      <c r="NYP437" s="141"/>
      <c r="NYQ437" s="141"/>
      <c r="NYR437" s="141"/>
      <c r="NYS437" s="141"/>
      <c r="NYT437" s="141"/>
      <c r="NYU437" s="141"/>
      <c r="NYV437" s="141"/>
      <c r="NYW437" s="141"/>
      <c r="NYX437" s="141"/>
      <c r="NYY437" s="141"/>
      <c r="NYZ437" s="141"/>
      <c r="NZA437" s="141"/>
      <c r="NZB437" s="141"/>
      <c r="NZC437" s="141"/>
      <c r="NZD437" s="141"/>
      <c r="NZE437" s="141"/>
      <c r="NZF437" s="141"/>
      <c r="NZG437" s="141"/>
      <c r="NZH437" s="141"/>
      <c r="NZI437" s="141"/>
      <c r="NZJ437" s="141"/>
      <c r="NZK437" s="141"/>
      <c r="NZL437" s="141"/>
      <c r="NZM437" s="141"/>
      <c r="NZN437" s="141"/>
      <c r="NZO437" s="141"/>
      <c r="NZP437" s="141"/>
      <c r="NZQ437" s="141"/>
      <c r="NZR437" s="141"/>
      <c r="NZS437" s="141"/>
      <c r="NZT437" s="141"/>
      <c r="NZU437" s="141"/>
      <c r="NZV437" s="141"/>
      <c r="NZW437" s="141"/>
      <c r="NZX437" s="141"/>
      <c r="NZY437" s="141"/>
      <c r="NZZ437" s="141"/>
      <c r="OAA437" s="141"/>
      <c r="OAB437" s="141"/>
      <c r="OAC437" s="141"/>
      <c r="OAD437" s="141"/>
      <c r="OAE437" s="141"/>
      <c r="OAF437" s="141"/>
      <c r="OAG437" s="141"/>
      <c r="OAH437" s="141"/>
      <c r="OAI437" s="141"/>
      <c r="OAJ437" s="141"/>
      <c r="OAK437" s="141"/>
      <c r="OAL437" s="141"/>
      <c r="OAM437" s="141"/>
      <c r="OAN437" s="141"/>
      <c r="OAO437" s="141"/>
      <c r="OAP437" s="141"/>
      <c r="OAQ437" s="141"/>
      <c r="OAR437" s="141"/>
      <c r="OAS437" s="141"/>
      <c r="OAT437" s="141"/>
      <c r="OAU437" s="141"/>
      <c r="OAV437" s="141"/>
      <c r="OAW437" s="141"/>
      <c r="OAX437" s="141"/>
      <c r="OAY437" s="141"/>
      <c r="OAZ437" s="141"/>
      <c r="OBA437" s="141"/>
      <c r="OBB437" s="141"/>
      <c r="OBC437" s="141"/>
      <c r="OBD437" s="141"/>
      <c r="OBE437" s="141"/>
      <c r="OBF437" s="141"/>
      <c r="OBG437" s="141"/>
      <c r="OBH437" s="141"/>
      <c r="OBI437" s="141"/>
      <c r="OBJ437" s="141"/>
      <c r="OBK437" s="141"/>
      <c r="OBL437" s="141"/>
      <c r="OBM437" s="141"/>
      <c r="OBN437" s="141"/>
      <c r="OBO437" s="141"/>
      <c r="OBP437" s="141"/>
      <c r="OBQ437" s="141"/>
      <c r="OBR437" s="141"/>
      <c r="OBS437" s="141"/>
      <c r="OBT437" s="141"/>
      <c r="OBU437" s="141"/>
      <c r="OBV437" s="141"/>
      <c r="OBW437" s="141"/>
      <c r="OBX437" s="141"/>
      <c r="OBY437" s="141"/>
      <c r="OBZ437" s="141"/>
      <c r="OCA437" s="141"/>
      <c r="OCB437" s="141"/>
      <c r="OCC437" s="141"/>
      <c r="OCD437" s="141"/>
      <c r="OCE437" s="141"/>
      <c r="OCF437" s="141"/>
      <c r="OCG437" s="141"/>
      <c r="OCH437" s="141"/>
      <c r="OCI437" s="141"/>
      <c r="OCJ437" s="141"/>
      <c r="OCK437" s="141"/>
      <c r="OCL437" s="141"/>
      <c r="OCM437" s="141"/>
      <c r="OCN437" s="141"/>
      <c r="OCO437" s="141"/>
      <c r="OCP437" s="141"/>
      <c r="OCQ437" s="141"/>
      <c r="OCR437" s="141"/>
      <c r="OCS437" s="141"/>
      <c r="OCT437" s="141"/>
      <c r="OCU437" s="141"/>
      <c r="OCV437" s="141"/>
      <c r="OCW437" s="141"/>
      <c r="OCX437" s="141"/>
      <c r="OCY437" s="141"/>
      <c r="OCZ437" s="141"/>
      <c r="ODA437" s="141"/>
      <c r="ODB437" s="141"/>
      <c r="ODC437" s="141"/>
      <c r="ODD437" s="141"/>
      <c r="ODE437" s="141"/>
      <c r="ODF437" s="141"/>
      <c r="ODG437" s="141"/>
      <c r="ODH437" s="141"/>
      <c r="ODI437" s="141"/>
      <c r="ODJ437" s="141"/>
      <c r="ODK437" s="141"/>
      <c r="ODL437" s="141"/>
      <c r="ODM437" s="141"/>
      <c r="ODN437" s="141"/>
      <c r="ODO437" s="141"/>
      <c r="ODP437" s="141"/>
      <c r="ODQ437" s="141"/>
      <c r="ODR437" s="141"/>
      <c r="ODS437" s="141"/>
      <c r="ODT437" s="141"/>
      <c r="ODU437" s="141"/>
      <c r="ODV437" s="141"/>
      <c r="ODW437" s="141"/>
      <c r="ODX437" s="141"/>
      <c r="ODY437" s="141"/>
      <c r="ODZ437" s="141"/>
      <c r="OEA437" s="141"/>
      <c r="OEB437" s="141"/>
      <c r="OEC437" s="141"/>
      <c r="OED437" s="141"/>
      <c r="OEE437" s="141"/>
      <c r="OEF437" s="141"/>
      <c r="OEG437" s="141"/>
      <c r="OEH437" s="141"/>
      <c r="OEI437" s="141"/>
      <c r="OEJ437" s="141"/>
      <c r="OEK437" s="141"/>
      <c r="OEL437" s="141"/>
      <c r="OEM437" s="141"/>
      <c r="OEN437" s="141"/>
      <c r="OEO437" s="141"/>
      <c r="OEP437" s="141"/>
      <c r="OEQ437" s="141"/>
      <c r="OER437" s="141"/>
      <c r="OES437" s="141"/>
      <c r="OET437" s="141"/>
      <c r="OEU437" s="141"/>
      <c r="OEV437" s="141"/>
      <c r="OEW437" s="141"/>
      <c r="OEX437" s="141"/>
      <c r="OEY437" s="141"/>
      <c r="OEZ437" s="141"/>
      <c r="OFA437" s="141"/>
      <c r="OFB437" s="141"/>
      <c r="OFC437" s="141"/>
      <c r="OFD437" s="141"/>
      <c r="OFE437" s="141"/>
      <c r="OFF437" s="141"/>
      <c r="OFG437" s="141"/>
      <c r="OFH437" s="141"/>
      <c r="OFI437" s="141"/>
      <c r="OFJ437" s="141"/>
      <c r="OFK437" s="141"/>
      <c r="OFL437" s="141"/>
      <c r="OFM437" s="141"/>
      <c r="OFN437" s="141"/>
      <c r="OFO437" s="141"/>
      <c r="OFP437" s="141"/>
      <c r="OFQ437" s="141"/>
      <c r="OFR437" s="141"/>
      <c r="OFS437" s="141"/>
      <c r="OFT437" s="141"/>
      <c r="OFU437" s="141"/>
      <c r="OFV437" s="141"/>
      <c r="OFW437" s="141"/>
      <c r="OFX437" s="141"/>
      <c r="OFY437" s="141"/>
      <c r="OFZ437" s="141"/>
      <c r="OGA437" s="141"/>
      <c r="OGB437" s="141"/>
      <c r="OGC437" s="141"/>
      <c r="OGD437" s="141"/>
      <c r="OGE437" s="141"/>
      <c r="OGF437" s="141"/>
      <c r="OGG437" s="141"/>
      <c r="OGH437" s="141"/>
      <c r="OGI437" s="141"/>
      <c r="OGJ437" s="141"/>
      <c r="OGK437" s="141"/>
      <c r="OGL437" s="141"/>
      <c r="OGM437" s="141"/>
      <c r="OGN437" s="141"/>
      <c r="OGO437" s="141"/>
      <c r="OGP437" s="141"/>
      <c r="OGQ437" s="141"/>
      <c r="OGR437" s="141"/>
      <c r="OGS437" s="141"/>
      <c r="OGT437" s="141"/>
      <c r="OGU437" s="141"/>
      <c r="OGV437" s="141"/>
      <c r="OGW437" s="141"/>
      <c r="OGX437" s="141"/>
      <c r="OGY437" s="141"/>
      <c r="OGZ437" s="141"/>
      <c r="OHA437" s="141"/>
      <c r="OHB437" s="141"/>
      <c r="OHC437" s="141"/>
      <c r="OHD437" s="141"/>
      <c r="OHE437" s="141"/>
      <c r="OHF437" s="141"/>
      <c r="OHG437" s="141"/>
      <c r="OHH437" s="141"/>
      <c r="OHI437" s="141"/>
      <c r="OHJ437" s="141"/>
      <c r="OHK437" s="141"/>
      <c r="OHL437" s="141"/>
      <c r="OHM437" s="141"/>
      <c r="OHN437" s="141"/>
      <c r="OHO437" s="141"/>
      <c r="OHP437" s="141"/>
      <c r="OHQ437" s="141"/>
      <c r="OHR437" s="141"/>
      <c r="OHS437" s="141"/>
      <c r="OHT437" s="141"/>
      <c r="OHU437" s="141"/>
      <c r="OHV437" s="141"/>
      <c r="OHW437" s="141"/>
      <c r="OHX437" s="141"/>
      <c r="OHY437" s="141"/>
      <c r="OHZ437" s="141"/>
      <c r="OIA437" s="141"/>
      <c r="OIB437" s="141"/>
      <c r="OIC437" s="141"/>
      <c r="OID437" s="141"/>
      <c r="OIE437" s="141"/>
      <c r="OIF437" s="141"/>
      <c r="OIG437" s="141"/>
      <c r="OIH437" s="141"/>
      <c r="OII437" s="141"/>
      <c r="OIJ437" s="141"/>
      <c r="OIK437" s="141"/>
      <c r="OIL437" s="141"/>
      <c r="OIM437" s="141"/>
      <c r="OIN437" s="141"/>
      <c r="OIO437" s="141"/>
      <c r="OIP437" s="141"/>
      <c r="OIQ437" s="141"/>
      <c r="OIR437" s="141"/>
      <c r="OIS437" s="141"/>
      <c r="OIT437" s="141"/>
      <c r="OIU437" s="141"/>
      <c r="OIV437" s="141"/>
      <c r="OIW437" s="141"/>
      <c r="OIX437" s="141"/>
      <c r="OIY437" s="141"/>
      <c r="OIZ437" s="141"/>
      <c r="OJA437" s="141"/>
      <c r="OJB437" s="141"/>
      <c r="OJC437" s="141"/>
      <c r="OJD437" s="141"/>
      <c r="OJE437" s="141"/>
      <c r="OJF437" s="141"/>
      <c r="OJG437" s="141"/>
      <c r="OJH437" s="141"/>
      <c r="OJI437" s="141"/>
      <c r="OJJ437" s="141"/>
      <c r="OJK437" s="141"/>
      <c r="OJL437" s="141"/>
      <c r="OJM437" s="141"/>
      <c r="OJN437" s="141"/>
      <c r="OJO437" s="141"/>
      <c r="OJP437" s="141"/>
      <c r="OJQ437" s="141"/>
      <c r="OJR437" s="141"/>
      <c r="OJS437" s="141"/>
      <c r="OJT437" s="141"/>
      <c r="OJU437" s="141"/>
      <c r="OJV437" s="141"/>
      <c r="OJW437" s="141"/>
      <c r="OJX437" s="141"/>
      <c r="OJY437" s="141"/>
      <c r="OJZ437" s="141"/>
      <c r="OKA437" s="141"/>
      <c r="OKB437" s="141"/>
      <c r="OKC437" s="141"/>
      <c r="OKD437" s="141"/>
      <c r="OKE437" s="141"/>
      <c r="OKF437" s="141"/>
      <c r="OKG437" s="141"/>
      <c r="OKH437" s="141"/>
      <c r="OKI437" s="141"/>
      <c r="OKJ437" s="141"/>
      <c r="OKK437" s="141"/>
      <c r="OKL437" s="141"/>
      <c r="OKM437" s="141"/>
      <c r="OKN437" s="141"/>
      <c r="OKO437" s="141"/>
      <c r="OKP437" s="141"/>
      <c r="OKQ437" s="141"/>
      <c r="OKR437" s="141"/>
      <c r="OKS437" s="141"/>
      <c r="OKT437" s="141"/>
      <c r="OKU437" s="141"/>
      <c r="OKV437" s="141"/>
      <c r="OKW437" s="141"/>
      <c r="OKX437" s="141"/>
      <c r="OKY437" s="141"/>
      <c r="OKZ437" s="141"/>
      <c r="OLA437" s="141"/>
      <c r="OLB437" s="141"/>
      <c r="OLC437" s="141"/>
      <c r="OLD437" s="141"/>
      <c r="OLE437" s="141"/>
      <c r="OLF437" s="141"/>
      <c r="OLG437" s="141"/>
      <c r="OLH437" s="141"/>
      <c r="OLI437" s="141"/>
      <c r="OLJ437" s="141"/>
      <c r="OLK437" s="141"/>
      <c r="OLL437" s="141"/>
      <c r="OLM437" s="141"/>
      <c r="OLN437" s="141"/>
      <c r="OLO437" s="141"/>
      <c r="OLP437" s="141"/>
      <c r="OLQ437" s="141"/>
      <c r="OLR437" s="141"/>
      <c r="OLS437" s="141"/>
      <c r="OLT437" s="141"/>
      <c r="OLU437" s="141"/>
      <c r="OLV437" s="141"/>
      <c r="OLW437" s="141"/>
      <c r="OLX437" s="141"/>
      <c r="OLY437" s="141"/>
      <c r="OLZ437" s="141"/>
      <c r="OMA437" s="141"/>
      <c r="OMB437" s="141"/>
      <c r="OMC437" s="141"/>
      <c r="OMD437" s="141"/>
      <c r="OME437" s="141"/>
      <c r="OMF437" s="141"/>
      <c r="OMG437" s="141"/>
      <c r="OMH437" s="141"/>
      <c r="OMI437" s="141"/>
      <c r="OMJ437" s="141"/>
      <c r="OMK437" s="141"/>
      <c r="OML437" s="141"/>
      <c r="OMM437" s="141"/>
      <c r="OMN437" s="141"/>
      <c r="OMO437" s="141"/>
      <c r="OMP437" s="141"/>
      <c r="OMQ437" s="141"/>
      <c r="OMR437" s="141"/>
      <c r="OMS437" s="141"/>
      <c r="OMT437" s="141"/>
      <c r="OMU437" s="141"/>
      <c r="OMV437" s="141"/>
      <c r="OMW437" s="141"/>
      <c r="OMX437" s="141"/>
      <c r="OMY437" s="141"/>
      <c r="OMZ437" s="141"/>
      <c r="ONA437" s="141"/>
      <c r="ONB437" s="141"/>
      <c r="ONC437" s="141"/>
      <c r="OND437" s="141"/>
      <c r="ONE437" s="141"/>
      <c r="ONF437" s="141"/>
      <c r="ONG437" s="141"/>
      <c r="ONH437" s="141"/>
      <c r="ONI437" s="141"/>
      <c r="ONJ437" s="141"/>
      <c r="ONK437" s="141"/>
      <c r="ONL437" s="141"/>
      <c r="ONM437" s="141"/>
      <c r="ONN437" s="141"/>
      <c r="ONO437" s="141"/>
      <c r="ONP437" s="141"/>
      <c r="ONQ437" s="141"/>
      <c r="ONR437" s="141"/>
      <c r="ONS437" s="141"/>
      <c r="ONT437" s="141"/>
      <c r="ONU437" s="141"/>
      <c r="ONV437" s="141"/>
      <c r="ONW437" s="141"/>
      <c r="ONX437" s="141"/>
      <c r="ONY437" s="141"/>
      <c r="ONZ437" s="141"/>
      <c r="OOA437" s="141"/>
      <c r="OOB437" s="141"/>
      <c r="OOC437" s="141"/>
      <c r="OOD437" s="141"/>
      <c r="OOE437" s="141"/>
      <c r="OOF437" s="141"/>
      <c r="OOG437" s="141"/>
      <c r="OOH437" s="141"/>
      <c r="OOI437" s="141"/>
      <c r="OOJ437" s="141"/>
      <c r="OOK437" s="141"/>
      <c r="OOL437" s="141"/>
      <c r="OOM437" s="141"/>
      <c r="OON437" s="141"/>
      <c r="OOO437" s="141"/>
      <c r="OOP437" s="141"/>
      <c r="OOQ437" s="141"/>
      <c r="OOR437" s="141"/>
      <c r="OOS437" s="141"/>
      <c r="OOT437" s="141"/>
      <c r="OOU437" s="141"/>
      <c r="OOV437" s="141"/>
      <c r="OOW437" s="141"/>
      <c r="OOX437" s="141"/>
      <c r="OOY437" s="141"/>
      <c r="OOZ437" s="141"/>
      <c r="OPA437" s="141"/>
      <c r="OPB437" s="141"/>
      <c r="OPC437" s="141"/>
      <c r="OPD437" s="141"/>
      <c r="OPE437" s="141"/>
      <c r="OPF437" s="141"/>
      <c r="OPG437" s="141"/>
      <c r="OPH437" s="141"/>
      <c r="OPI437" s="141"/>
      <c r="OPJ437" s="141"/>
      <c r="OPK437" s="141"/>
      <c r="OPL437" s="141"/>
      <c r="OPM437" s="141"/>
      <c r="OPN437" s="141"/>
      <c r="OPO437" s="141"/>
      <c r="OPP437" s="141"/>
      <c r="OPQ437" s="141"/>
      <c r="OPR437" s="141"/>
      <c r="OPS437" s="141"/>
      <c r="OPT437" s="141"/>
      <c r="OPU437" s="141"/>
      <c r="OPV437" s="141"/>
      <c r="OPW437" s="141"/>
      <c r="OPX437" s="141"/>
      <c r="OPY437" s="141"/>
      <c r="OPZ437" s="141"/>
      <c r="OQA437" s="141"/>
      <c r="OQB437" s="141"/>
      <c r="OQC437" s="141"/>
      <c r="OQD437" s="141"/>
      <c r="OQE437" s="141"/>
      <c r="OQF437" s="141"/>
      <c r="OQG437" s="141"/>
      <c r="OQH437" s="141"/>
      <c r="OQI437" s="141"/>
      <c r="OQJ437" s="141"/>
      <c r="OQK437" s="141"/>
      <c r="OQL437" s="141"/>
      <c r="OQM437" s="141"/>
      <c r="OQN437" s="141"/>
      <c r="OQO437" s="141"/>
      <c r="OQP437" s="141"/>
      <c r="OQQ437" s="141"/>
      <c r="OQR437" s="141"/>
      <c r="OQS437" s="141"/>
      <c r="OQT437" s="141"/>
      <c r="OQU437" s="141"/>
      <c r="OQV437" s="141"/>
      <c r="OQW437" s="141"/>
      <c r="OQX437" s="141"/>
      <c r="OQY437" s="141"/>
      <c r="OQZ437" s="141"/>
      <c r="ORA437" s="141"/>
      <c r="ORB437" s="141"/>
      <c r="ORC437" s="141"/>
      <c r="ORD437" s="141"/>
      <c r="ORE437" s="141"/>
      <c r="ORF437" s="141"/>
      <c r="ORG437" s="141"/>
      <c r="ORH437" s="141"/>
      <c r="ORI437" s="141"/>
      <c r="ORJ437" s="141"/>
      <c r="ORK437" s="141"/>
      <c r="ORL437" s="141"/>
      <c r="ORM437" s="141"/>
      <c r="ORN437" s="141"/>
      <c r="ORO437" s="141"/>
      <c r="ORP437" s="141"/>
      <c r="ORQ437" s="141"/>
      <c r="ORR437" s="141"/>
      <c r="ORS437" s="141"/>
      <c r="ORT437" s="141"/>
      <c r="ORU437" s="141"/>
      <c r="ORV437" s="141"/>
      <c r="ORW437" s="141"/>
      <c r="ORX437" s="141"/>
      <c r="ORY437" s="141"/>
      <c r="ORZ437" s="141"/>
      <c r="OSA437" s="141"/>
      <c r="OSB437" s="141"/>
      <c r="OSC437" s="141"/>
      <c r="OSD437" s="141"/>
      <c r="OSE437" s="141"/>
      <c r="OSF437" s="141"/>
      <c r="OSG437" s="141"/>
      <c r="OSH437" s="141"/>
      <c r="OSI437" s="141"/>
      <c r="OSJ437" s="141"/>
      <c r="OSK437" s="141"/>
      <c r="OSL437" s="141"/>
      <c r="OSM437" s="141"/>
      <c r="OSN437" s="141"/>
      <c r="OSO437" s="141"/>
      <c r="OSP437" s="141"/>
      <c r="OSQ437" s="141"/>
      <c r="OSR437" s="141"/>
      <c r="OSS437" s="141"/>
      <c r="OST437" s="141"/>
      <c r="OSU437" s="141"/>
      <c r="OSV437" s="141"/>
      <c r="OSW437" s="141"/>
      <c r="OSX437" s="141"/>
      <c r="OSY437" s="141"/>
      <c r="OSZ437" s="141"/>
      <c r="OTA437" s="141"/>
      <c r="OTB437" s="141"/>
      <c r="OTC437" s="141"/>
      <c r="OTD437" s="141"/>
      <c r="OTE437" s="141"/>
      <c r="OTF437" s="141"/>
      <c r="OTG437" s="141"/>
      <c r="OTH437" s="141"/>
      <c r="OTI437" s="141"/>
      <c r="OTJ437" s="141"/>
      <c r="OTK437" s="141"/>
      <c r="OTL437" s="141"/>
      <c r="OTM437" s="141"/>
      <c r="OTN437" s="141"/>
      <c r="OTO437" s="141"/>
      <c r="OTP437" s="141"/>
      <c r="OTQ437" s="141"/>
      <c r="OTR437" s="141"/>
      <c r="OTS437" s="141"/>
      <c r="OTT437" s="141"/>
      <c r="OTU437" s="141"/>
      <c r="OTV437" s="141"/>
      <c r="OTW437" s="141"/>
      <c r="OTX437" s="141"/>
      <c r="OTY437" s="141"/>
      <c r="OTZ437" s="141"/>
      <c r="OUA437" s="141"/>
      <c r="OUB437" s="141"/>
      <c r="OUC437" s="141"/>
      <c r="OUD437" s="141"/>
      <c r="OUE437" s="141"/>
      <c r="OUF437" s="141"/>
      <c r="OUG437" s="141"/>
      <c r="OUH437" s="141"/>
      <c r="OUI437" s="141"/>
      <c r="OUJ437" s="141"/>
      <c r="OUK437" s="141"/>
      <c r="OUL437" s="141"/>
      <c r="OUM437" s="141"/>
      <c r="OUN437" s="141"/>
      <c r="OUO437" s="141"/>
      <c r="OUP437" s="141"/>
      <c r="OUQ437" s="141"/>
      <c r="OUR437" s="141"/>
      <c r="OUS437" s="141"/>
      <c r="OUT437" s="141"/>
      <c r="OUU437" s="141"/>
      <c r="OUV437" s="141"/>
      <c r="OUW437" s="141"/>
      <c r="OUX437" s="141"/>
      <c r="OUY437" s="141"/>
      <c r="OUZ437" s="141"/>
      <c r="OVA437" s="141"/>
      <c r="OVB437" s="141"/>
      <c r="OVC437" s="141"/>
      <c r="OVD437" s="141"/>
      <c r="OVE437" s="141"/>
      <c r="OVF437" s="141"/>
      <c r="OVG437" s="141"/>
      <c r="OVH437" s="141"/>
      <c r="OVI437" s="141"/>
      <c r="OVJ437" s="141"/>
      <c r="OVK437" s="141"/>
      <c r="OVL437" s="141"/>
      <c r="OVM437" s="141"/>
      <c r="OVN437" s="141"/>
      <c r="OVO437" s="141"/>
      <c r="OVP437" s="141"/>
      <c r="OVQ437" s="141"/>
      <c r="OVR437" s="141"/>
      <c r="OVS437" s="141"/>
      <c r="OVT437" s="141"/>
      <c r="OVU437" s="141"/>
      <c r="OVV437" s="141"/>
      <c r="OVW437" s="141"/>
      <c r="OVX437" s="141"/>
      <c r="OVY437" s="141"/>
      <c r="OVZ437" s="141"/>
      <c r="OWA437" s="141"/>
      <c r="OWB437" s="141"/>
      <c r="OWC437" s="141"/>
      <c r="OWD437" s="141"/>
      <c r="OWE437" s="141"/>
      <c r="OWF437" s="141"/>
      <c r="OWG437" s="141"/>
      <c r="OWH437" s="141"/>
      <c r="OWI437" s="141"/>
      <c r="OWJ437" s="141"/>
      <c r="OWK437" s="141"/>
      <c r="OWL437" s="141"/>
      <c r="OWM437" s="141"/>
      <c r="OWN437" s="141"/>
      <c r="OWO437" s="141"/>
      <c r="OWP437" s="141"/>
      <c r="OWQ437" s="141"/>
      <c r="OWR437" s="141"/>
      <c r="OWS437" s="141"/>
      <c r="OWT437" s="141"/>
      <c r="OWU437" s="141"/>
      <c r="OWV437" s="141"/>
      <c r="OWW437" s="141"/>
      <c r="OWX437" s="141"/>
      <c r="OWY437" s="141"/>
      <c r="OWZ437" s="141"/>
      <c r="OXA437" s="141"/>
      <c r="OXB437" s="141"/>
      <c r="OXC437" s="141"/>
      <c r="OXD437" s="141"/>
      <c r="OXE437" s="141"/>
      <c r="OXF437" s="141"/>
      <c r="OXG437" s="141"/>
      <c r="OXH437" s="141"/>
      <c r="OXI437" s="141"/>
      <c r="OXJ437" s="141"/>
      <c r="OXK437" s="141"/>
      <c r="OXL437" s="141"/>
      <c r="OXM437" s="141"/>
      <c r="OXN437" s="141"/>
      <c r="OXO437" s="141"/>
      <c r="OXP437" s="141"/>
      <c r="OXQ437" s="141"/>
      <c r="OXR437" s="141"/>
      <c r="OXS437" s="141"/>
      <c r="OXT437" s="141"/>
      <c r="OXU437" s="141"/>
      <c r="OXV437" s="141"/>
      <c r="OXW437" s="141"/>
      <c r="OXX437" s="141"/>
      <c r="OXY437" s="141"/>
      <c r="OXZ437" s="141"/>
      <c r="OYA437" s="141"/>
      <c r="OYB437" s="141"/>
      <c r="OYC437" s="141"/>
      <c r="OYD437" s="141"/>
      <c r="OYE437" s="141"/>
      <c r="OYF437" s="141"/>
      <c r="OYG437" s="141"/>
      <c r="OYH437" s="141"/>
      <c r="OYI437" s="141"/>
      <c r="OYJ437" s="141"/>
      <c r="OYK437" s="141"/>
      <c r="OYL437" s="141"/>
      <c r="OYM437" s="141"/>
      <c r="OYN437" s="141"/>
      <c r="OYO437" s="141"/>
      <c r="OYP437" s="141"/>
      <c r="OYQ437" s="141"/>
      <c r="OYR437" s="141"/>
      <c r="OYS437" s="141"/>
      <c r="OYT437" s="141"/>
      <c r="OYU437" s="141"/>
      <c r="OYV437" s="141"/>
      <c r="OYW437" s="141"/>
      <c r="OYX437" s="141"/>
      <c r="OYY437" s="141"/>
      <c r="OYZ437" s="141"/>
      <c r="OZA437" s="141"/>
      <c r="OZB437" s="141"/>
      <c r="OZC437" s="141"/>
      <c r="OZD437" s="141"/>
      <c r="OZE437" s="141"/>
      <c r="OZF437" s="141"/>
      <c r="OZG437" s="141"/>
      <c r="OZH437" s="141"/>
      <c r="OZI437" s="141"/>
      <c r="OZJ437" s="141"/>
      <c r="OZK437" s="141"/>
      <c r="OZL437" s="141"/>
      <c r="OZM437" s="141"/>
      <c r="OZN437" s="141"/>
      <c r="OZO437" s="141"/>
      <c r="OZP437" s="141"/>
      <c r="OZQ437" s="141"/>
      <c r="OZR437" s="141"/>
      <c r="OZS437" s="141"/>
      <c r="OZT437" s="141"/>
      <c r="OZU437" s="141"/>
      <c r="OZV437" s="141"/>
      <c r="OZW437" s="141"/>
      <c r="OZX437" s="141"/>
      <c r="OZY437" s="141"/>
      <c r="OZZ437" s="141"/>
      <c r="PAA437" s="141"/>
      <c r="PAB437" s="141"/>
      <c r="PAC437" s="141"/>
      <c r="PAD437" s="141"/>
      <c r="PAE437" s="141"/>
      <c r="PAF437" s="141"/>
      <c r="PAG437" s="141"/>
      <c r="PAH437" s="141"/>
      <c r="PAI437" s="141"/>
      <c r="PAJ437" s="141"/>
      <c r="PAK437" s="141"/>
      <c r="PAL437" s="141"/>
      <c r="PAM437" s="141"/>
      <c r="PAN437" s="141"/>
      <c r="PAO437" s="141"/>
      <c r="PAP437" s="141"/>
      <c r="PAQ437" s="141"/>
      <c r="PAR437" s="141"/>
      <c r="PAS437" s="141"/>
      <c r="PAT437" s="141"/>
      <c r="PAU437" s="141"/>
      <c r="PAV437" s="141"/>
      <c r="PAW437" s="141"/>
      <c r="PAX437" s="141"/>
      <c r="PAY437" s="141"/>
      <c r="PAZ437" s="141"/>
      <c r="PBA437" s="141"/>
      <c r="PBB437" s="141"/>
      <c r="PBC437" s="141"/>
      <c r="PBD437" s="141"/>
      <c r="PBE437" s="141"/>
      <c r="PBF437" s="141"/>
      <c r="PBG437" s="141"/>
      <c r="PBH437" s="141"/>
      <c r="PBI437" s="141"/>
      <c r="PBJ437" s="141"/>
      <c r="PBK437" s="141"/>
      <c r="PBL437" s="141"/>
      <c r="PBM437" s="141"/>
      <c r="PBN437" s="141"/>
      <c r="PBO437" s="141"/>
      <c r="PBP437" s="141"/>
      <c r="PBQ437" s="141"/>
      <c r="PBR437" s="141"/>
      <c r="PBS437" s="141"/>
      <c r="PBT437" s="141"/>
      <c r="PBU437" s="141"/>
      <c r="PBV437" s="141"/>
      <c r="PBW437" s="141"/>
      <c r="PBX437" s="141"/>
      <c r="PBY437" s="141"/>
      <c r="PBZ437" s="141"/>
      <c r="PCA437" s="141"/>
      <c r="PCB437" s="141"/>
      <c r="PCC437" s="141"/>
      <c r="PCD437" s="141"/>
      <c r="PCE437" s="141"/>
      <c r="PCF437" s="141"/>
      <c r="PCG437" s="141"/>
      <c r="PCH437" s="141"/>
      <c r="PCI437" s="141"/>
      <c r="PCJ437" s="141"/>
      <c r="PCK437" s="141"/>
      <c r="PCL437" s="141"/>
      <c r="PCM437" s="141"/>
      <c r="PCN437" s="141"/>
      <c r="PCO437" s="141"/>
      <c r="PCP437" s="141"/>
      <c r="PCQ437" s="141"/>
      <c r="PCR437" s="141"/>
      <c r="PCS437" s="141"/>
      <c r="PCT437" s="141"/>
      <c r="PCU437" s="141"/>
      <c r="PCV437" s="141"/>
      <c r="PCW437" s="141"/>
      <c r="PCX437" s="141"/>
      <c r="PCY437" s="141"/>
      <c r="PCZ437" s="141"/>
      <c r="PDA437" s="141"/>
      <c r="PDB437" s="141"/>
      <c r="PDC437" s="141"/>
      <c r="PDD437" s="141"/>
      <c r="PDE437" s="141"/>
      <c r="PDF437" s="141"/>
      <c r="PDG437" s="141"/>
      <c r="PDH437" s="141"/>
      <c r="PDI437" s="141"/>
      <c r="PDJ437" s="141"/>
      <c r="PDK437" s="141"/>
      <c r="PDL437" s="141"/>
      <c r="PDM437" s="141"/>
      <c r="PDN437" s="141"/>
      <c r="PDO437" s="141"/>
      <c r="PDP437" s="141"/>
      <c r="PDQ437" s="141"/>
      <c r="PDR437" s="141"/>
      <c r="PDS437" s="141"/>
      <c r="PDT437" s="141"/>
      <c r="PDU437" s="141"/>
      <c r="PDV437" s="141"/>
      <c r="PDW437" s="141"/>
      <c r="PDX437" s="141"/>
      <c r="PDY437" s="141"/>
      <c r="PDZ437" s="141"/>
      <c r="PEA437" s="141"/>
      <c r="PEB437" s="141"/>
      <c r="PEC437" s="141"/>
      <c r="PED437" s="141"/>
      <c r="PEE437" s="141"/>
      <c r="PEF437" s="141"/>
      <c r="PEG437" s="141"/>
      <c r="PEH437" s="141"/>
      <c r="PEI437" s="141"/>
      <c r="PEJ437" s="141"/>
      <c r="PEK437" s="141"/>
      <c r="PEL437" s="141"/>
      <c r="PEM437" s="141"/>
      <c r="PEN437" s="141"/>
      <c r="PEO437" s="141"/>
      <c r="PEP437" s="141"/>
      <c r="PEQ437" s="141"/>
      <c r="PER437" s="141"/>
      <c r="PES437" s="141"/>
      <c r="PET437" s="141"/>
      <c r="PEU437" s="141"/>
      <c r="PEV437" s="141"/>
      <c r="PEW437" s="141"/>
      <c r="PEX437" s="141"/>
      <c r="PEY437" s="141"/>
      <c r="PEZ437" s="141"/>
      <c r="PFA437" s="141"/>
      <c r="PFB437" s="141"/>
      <c r="PFC437" s="141"/>
      <c r="PFD437" s="141"/>
      <c r="PFE437" s="141"/>
      <c r="PFF437" s="141"/>
      <c r="PFG437" s="141"/>
      <c r="PFH437" s="141"/>
      <c r="PFI437" s="141"/>
      <c r="PFJ437" s="141"/>
      <c r="PFK437" s="141"/>
      <c r="PFL437" s="141"/>
      <c r="PFM437" s="141"/>
      <c r="PFN437" s="141"/>
      <c r="PFO437" s="141"/>
      <c r="PFP437" s="141"/>
      <c r="PFQ437" s="141"/>
      <c r="PFR437" s="141"/>
      <c r="PFS437" s="141"/>
      <c r="PFT437" s="141"/>
      <c r="PFU437" s="141"/>
      <c r="PFV437" s="141"/>
      <c r="PFW437" s="141"/>
      <c r="PFX437" s="141"/>
      <c r="PFY437" s="141"/>
      <c r="PFZ437" s="141"/>
      <c r="PGA437" s="141"/>
      <c r="PGB437" s="141"/>
      <c r="PGC437" s="141"/>
      <c r="PGD437" s="141"/>
      <c r="PGE437" s="141"/>
      <c r="PGF437" s="141"/>
      <c r="PGG437" s="141"/>
      <c r="PGH437" s="141"/>
      <c r="PGI437" s="141"/>
      <c r="PGJ437" s="141"/>
      <c r="PGK437" s="141"/>
      <c r="PGL437" s="141"/>
      <c r="PGM437" s="141"/>
      <c r="PGN437" s="141"/>
      <c r="PGO437" s="141"/>
      <c r="PGP437" s="141"/>
      <c r="PGQ437" s="141"/>
      <c r="PGR437" s="141"/>
      <c r="PGS437" s="141"/>
      <c r="PGT437" s="141"/>
      <c r="PGU437" s="141"/>
      <c r="PGV437" s="141"/>
      <c r="PGW437" s="141"/>
      <c r="PGX437" s="141"/>
      <c r="PGY437" s="141"/>
      <c r="PGZ437" s="141"/>
      <c r="PHA437" s="141"/>
      <c r="PHB437" s="141"/>
      <c r="PHC437" s="141"/>
      <c r="PHD437" s="141"/>
      <c r="PHE437" s="141"/>
      <c r="PHF437" s="141"/>
      <c r="PHG437" s="141"/>
      <c r="PHH437" s="141"/>
      <c r="PHI437" s="141"/>
      <c r="PHJ437" s="141"/>
      <c r="PHK437" s="141"/>
      <c r="PHL437" s="141"/>
      <c r="PHM437" s="141"/>
      <c r="PHN437" s="141"/>
      <c r="PHO437" s="141"/>
      <c r="PHP437" s="141"/>
      <c r="PHQ437" s="141"/>
      <c r="PHR437" s="141"/>
      <c r="PHS437" s="141"/>
      <c r="PHT437" s="141"/>
      <c r="PHU437" s="141"/>
      <c r="PHV437" s="141"/>
      <c r="PHW437" s="141"/>
      <c r="PHX437" s="141"/>
      <c r="PHY437" s="141"/>
      <c r="PHZ437" s="141"/>
      <c r="PIA437" s="141"/>
      <c r="PIB437" s="141"/>
      <c r="PIC437" s="141"/>
      <c r="PID437" s="141"/>
      <c r="PIE437" s="141"/>
      <c r="PIF437" s="141"/>
      <c r="PIG437" s="141"/>
      <c r="PIH437" s="141"/>
      <c r="PII437" s="141"/>
      <c r="PIJ437" s="141"/>
      <c r="PIK437" s="141"/>
      <c r="PIL437" s="141"/>
      <c r="PIM437" s="141"/>
      <c r="PIN437" s="141"/>
      <c r="PIO437" s="141"/>
      <c r="PIP437" s="141"/>
      <c r="PIQ437" s="141"/>
      <c r="PIR437" s="141"/>
      <c r="PIS437" s="141"/>
      <c r="PIT437" s="141"/>
      <c r="PIU437" s="141"/>
      <c r="PIV437" s="141"/>
      <c r="PIW437" s="141"/>
      <c r="PIX437" s="141"/>
      <c r="PIY437" s="141"/>
      <c r="PIZ437" s="141"/>
      <c r="PJA437" s="141"/>
      <c r="PJB437" s="141"/>
      <c r="PJC437" s="141"/>
      <c r="PJD437" s="141"/>
      <c r="PJE437" s="141"/>
      <c r="PJF437" s="141"/>
      <c r="PJG437" s="141"/>
      <c r="PJH437" s="141"/>
      <c r="PJI437" s="141"/>
      <c r="PJJ437" s="141"/>
      <c r="PJK437" s="141"/>
      <c r="PJL437" s="141"/>
      <c r="PJM437" s="141"/>
      <c r="PJN437" s="141"/>
      <c r="PJO437" s="141"/>
      <c r="PJP437" s="141"/>
      <c r="PJQ437" s="141"/>
      <c r="PJR437" s="141"/>
      <c r="PJS437" s="141"/>
      <c r="PJT437" s="141"/>
      <c r="PJU437" s="141"/>
      <c r="PJV437" s="141"/>
      <c r="PJW437" s="141"/>
      <c r="PJX437" s="141"/>
      <c r="PJY437" s="141"/>
      <c r="PJZ437" s="141"/>
      <c r="PKA437" s="141"/>
      <c r="PKB437" s="141"/>
      <c r="PKC437" s="141"/>
      <c r="PKD437" s="141"/>
      <c r="PKE437" s="141"/>
      <c r="PKF437" s="141"/>
      <c r="PKG437" s="141"/>
      <c r="PKH437" s="141"/>
      <c r="PKI437" s="141"/>
      <c r="PKJ437" s="141"/>
      <c r="PKK437" s="141"/>
      <c r="PKL437" s="141"/>
      <c r="PKM437" s="141"/>
      <c r="PKN437" s="141"/>
      <c r="PKO437" s="141"/>
      <c r="PKP437" s="141"/>
      <c r="PKQ437" s="141"/>
      <c r="PKR437" s="141"/>
      <c r="PKS437" s="141"/>
      <c r="PKT437" s="141"/>
      <c r="PKU437" s="141"/>
      <c r="PKV437" s="141"/>
      <c r="PKW437" s="141"/>
      <c r="PKX437" s="141"/>
      <c r="PKY437" s="141"/>
      <c r="PKZ437" s="141"/>
      <c r="PLA437" s="141"/>
      <c r="PLB437" s="141"/>
      <c r="PLC437" s="141"/>
      <c r="PLD437" s="141"/>
      <c r="PLE437" s="141"/>
      <c r="PLF437" s="141"/>
      <c r="PLG437" s="141"/>
      <c r="PLH437" s="141"/>
      <c r="PLI437" s="141"/>
      <c r="PLJ437" s="141"/>
      <c r="PLK437" s="141"/>
      <c r="PLL437" s="141"/>
      <c r="PLM437" s="141"/>
      <c r="PLN437" s="141"/>
      <c r="PLO437" s="141"/>
      <c r="PLP437" s="141"/>
      <c r="PLQ437" s="141"/>
      <c r="PLR437" s="141"/>
      <c r="PLS437" s="141"/>
      <c r="PLT437" s="141"/>
      <c r="PLU437" s="141"/>
      <c r="PLV437" s="141"/>
      <c r="PLW437" s="141"/>
      <c r="PLX437" s="141"/>
      <c r="PLY437" s="141"/>
      <c r="PLZ437" s="141"/>
      <c r="PMA437" s="141"/>
      <c r="PMB437" s="141"/>
      <c r="PMC437" s="141"/>
      <c r="PMD437" s="141"/>
      <c r="PME437" s="141"/>
      <c r="PMF437" s="141"/>
      <c r="PMG437" s="141"/>
      <c r="PMH437" s="141"/>
      <c r="PMI437" s="141"/>
      <c r="PMJ437" s="141"/>
      <c r="PMK437" s="141"/>
      <c r="PML437" s="141"/>
      <c r="PMM437" s="141"/>
      <c r="PMN437" s="141"/>
      <c r="PMO437" s="141"/>
      <c r="PMP437" s="141"/>
      <c r="PMQ437" s="141"/>
      <c r="PMR437" s="141"/>
      <c r="PMS437" s="141"/>
      <c r="PMT437" s="141"/>
      <c r="PMU437" s="141"/>
      <c r="PMV437" s="141"/>
      <c r="PMW437" s="141"/>
      <c r="PMX437" s="141"/>
      <c r="PMY437" s="141"/>
      <c r="PMZ437" s="141"/>
      <c r="PNA437" s="141"/>
      <c r="PNB437" s="141"/>
      <c r="PNC437" s="141"/>
      <c r="PND437" s="141"/>
      <c r="PNE437" s="141"/>
      <c r="PNF437" s="141"/>
      <c r="PNG437" s="141"/>
      <c r="PNH437" s="141"/>
      <c r="PNI437" s="141"/>
      <c r="PNJ437" s="141"/>
      <c r="PNK437" s="141"/>
      <c r="PNL437" s="141"/>
      <c r="PNM437" s="141"/>
      <c r="PNN437" s="141"/>
      <c r="PNO437" s="141"/>
      <c r="PNP437" s="141"/>
      <c r="PNQ437" s="141"/>
      <c r="PNR437" s="141"/>
      <c r="PNS437" s="141"/>
      <c r="PNT437" s="141"/>
      <c r="PNU437" s="141"/>
      <c r="PNV437" s="141"/>
      <c r="PNW437" s="141"/>
      <c r="PNX437" s="141"/>
      <c r="PNY437" s="141"/>
      <c r="PNZ437" s="141"/>
      <c r="POA437" s="141"/>
      <c r="POB437" s="141"/>
      <c r="POC437" s="141"/>
      <c r="POD437" s="141"/>
      <c r="POE437" s="141"/>
      <c r="POF437" s="141"/>
      <c r="POG437" s="141"/>
      <c r="POH437" s="141"/>
      <c r="POI437" s="141"/>
      <c r="POJ437" s="141"/>
      <c r="POK437" s="141"/>
      <c r="POL437" s="141"/>
      <c r="POM437" s="141"/>
      <c r="PON437" s="141"/>
      <c r="POO437" s="141"/>
      <c r="POP437" s="141"/>
      <c r="POQ437" s="141"/>
      <c r="POR437" s="141"/>
      <c r="POS437" s="141"/>
      <c r="POT437" s="141"/>
      <c r="POU437" s="141"/>
      <c r="POV437" s="141"/>
      <c r="POW437" s="141"/>
      <c r="POX437" s="141"/>
      <c r="POY437" s="141"/>
      <c r="POZ437" s="141"/>
      <c r="PPA437" s="141"/>
      <c r="PPB437" s="141"/>
      <c r="PPC437" s="141"/>
      <c r="PPD437" s="141"/>
      <c r="PPE437" s="141"/>
      <c r="PPF437" s="141"/>
      <c r="PPG437" s="141"/>
      <c r="PPH437" s="141"/>
      <c r="PPI437" s="141"/>
      <c r="PPJ437" s="141"/>
      <c r="PPK437" s="141"/>
      <c r="PPL437" s="141"/>
      <c r="PPM437" s="141"/>
      <c r="PPN437" s="141"/>
      <c r="PPO437" s="141"/>
      <c r="PPP437" s="141"/>
      <c r="PPQ437" s="141"/>
      <c r="PPR437" s="141"/>
      <c r="PPS437" s="141"/>
      <c r="PPT437" s="141"/>
      <c r="PPU437" s="141"/>
      <c r="PPV437" s="141"/>
      <c r="PPW437" s="141"/>
      <c r="PPX437" s="141"/>
      <c r="PPY437" s="141"/>
      <c r="PPZ437" s="141"/>
      <c r="PQA437" s="141"/>
      <c r="PQB437" s="141"/>
      <c r="PQC437" s="141"/>
      <c r="PQD437" s="141"/>
      <c r="PQE437" s="141"/>
      <c r="PQF437" s="141"/>
      <c r="PQG437" s="141"/>
      <c r="PQH437" s="141"/>
      <c r="PQI437" s="141"/>
      <c r="PQJ437" s="141"/>
      <c r="PQK437" s="141"/>
      <c r="PQL437" s="141"/>
      <c r="PQM437" s="141"/>
      <c r="PQN437" s="141"/>
      <c r="PQO437" s="141"/>
      <c r="PQP437" s="141"/>
      <c r="PQQ437" s="141"/>
      <c r="PQR437" s="141"/>
      <c r="PQS437" s="141"/>
      <c r="PQT437" s="141"/>
      <c r="PQU437" s="141"/>
      <c r="PQV437" s="141"/>
      <c r="PQW437" s="141"/>
      <c r="PQX437" s="141"/>
      <c r="PQY437" s="141"/>
      <c r="PQZ437" s="141"/>
      <c r="PRA437" s="141"/>
      <c r="PRB437" s="141"/>
      <c r="PRC437" s="141"/>
      <c r="PRD437" s="141"/>
      <c r="PRE437" s="141"/>
      <c r="PRF437" s="141"/>
      <c r="PRG437" s="141"/>
      <c r="PRH437" s="141"/>
      <c r="PRI437" s="141"/>
      <c r="PRJ437" s="141"/>
      <c r="PRK437" s="141"/>
      <c r="PRL437" s="141"/>
      <c r="PRM437" s="141"/>
      <c r="PRN437" s="141"/>
      <c r="PRO437" s="141"/>
      <c r="PRP437" s="141"/>
      <c r="PRQ437" s="141"/>
      <c r="PRR437" s="141"/>
      <c r="PRS437" s="141"/>
      <c r="PRT437" s="141"/>
      <c r="PRU437" s="141"/>
      <c r="PRV437" s="141"/>
      <c r="PRW437" s="141"/>
      <c r="PRX437" s="141"/>
      <c r="PRY437" s="141"/>
      <c r="PRZ437" s="141"/>
      <c r="PSA437" s="141"/>
      <c r="PSB437" s="141"/>
      <c r="PSC437" s="141"/>
      <c r="PSD437" s="141"/>
      <c r="PSE437" s="141"/>
      <c r="PSF437" s="141"/>
      <c r="PSG437" s="141"/>
      <c r="PSH437" s="141"/>
      <c r="PSI437" s="141"/>
      <c r="PSJ437" s="141"/>
      <c r="PSK437" s="141"/>
      <c r="PSL437" s="141"/>
      <c r="PSM437" s="141"/>
      <c r="PSN437" s="141"/>
      <c r="PSO437" s="141"/>
      <c r="PSP437" s="141"/>
      <c r="PSQ437" s="141"/>
      <c r="PSR437" s="141"/>
      <c r="PSS437" s="141"/>
      <c r="PST437" s="141"/>
      <c r="PSU437" s="141"/>
      <c r="PSV437" s="141"/>
      <c r="PSW437" s="141"/>
      <c r="PSX437" s="141"/>
      <c r="PSY437" s="141"/>
      <c r="PSZ437" s="141"/>
      <c r="PTA437" s="141"/>
      <c r="PTB437" s="141"/>
      <c r="PTC437" s="141"/>
      <c r="PTD437" s="141"/>
      <c r="PTE437" s="141"/>
      <c r="PTF437" s="141"/>
      <c r="PTG437" s="141"/>
      <c r="PTH437" s="141"/>
      <c r="PTI437" s="141"/>
      <c r="PTJ437" s="141"/>
      <c r="PTK437" s="141"/>
      <c r="PTL437" s="141"/>
      <c r="PTM437" s="141"/>
      <c r="PTN437" s="141"/>
      <c r="PTO437" s="141"/>
      <c r="PTP437" s="141"/>
      <c r="PTQ437" s="141"/>
      <c r="PTR437" s="141"/>
      <c r="PTS437" s="141"/>
      <c r="PTT437" s="141"/>
      <c r="PTU437" s="141"/>
      <c r="PTV437" s="141"/>
      <c r="PTW437" s="141"/>
      <c r="PTX437" s="141"/>
      <c r="PTY437" s="141"/>
      <c r="PTZ437" s="141"/>
      <c r="PUA437" s="141"/>
      <c r="PUB437" s="141"/>
      <c r="PUC437" s="141"/>
      <c r="PUD437" s="141"/>
      <c r="PUE437" s="141"/>
      <c r="PUF437" s="141"/>
      <c r="PUG437" s="141"/>
      <c r="PUH437" s="141"/>
      <c r="PUI437" s="141"/>
      <c r="PUJ437" s="141"/>
      <c r="PUK437" s="141"/>
      <c r="PUL437" s="141"/>
      <c r="PUM437" s="141"/>
      <c r="PUN437" s="141"/>
      <c r="PUO437" s="141"/>
      <c r="PUP437" s="141"/>
      <c r="PUQ437" s="141"/>
      <c r="PUR437" s="141"/>
      <c r="PUS437" s="141"/>
      <c r="PUT437" s="141"/>
      <c r="PUU437" s="141"/>
      <c r="PUV437" s="141"/>
      <c r="PUW437" s="141"/>
      <c r="PUX437" s="141"/>
      <c r="PUY437" s="141"/>
      <c r="PUZ437" s="141"/>
      <c r="PVA437" s="141"/>
      <c r="PVB437" s="141"/>
      <c r="PVC437" s="141"/>
      <c r="PVD437" s="141"/>
      <c r="PVE437" s="141"/>
      <c r="PVF437" s="141"/>
      <c r="PVG437" s="141"/>
      <c r="PVH437" s="141"/>
      <c r="PVI437" s="141"/>
      <c r="PVJ437" s="141"/>
      <c r="PVK437" s="141"/>
      <c r="PVL437" s="141"/>
      <c r="PVM437" s="141"/>
      <c r="PVN437" s="141"/>
      <c r="PVO437" s="141"/>
      <c r="PVP437" s="141"/>
      <c r="PVQ437" s="141"/>
      <c r="PVR437" s="141"/>
      <c r="PVS437" s="141"/>
      <c r="PVT437" s="141"/>
      <c r="PVU437" s="141"/>
      <c r="PVV437" s="141"/>
      <c r="PVW437" s="141"/>
      <c r="PVX437" s="141"/>
      <c r="PVY437" s="141"/>
      <c r="PVZ437" s="141"/>
      <c r="PWA437" s="141"/>
      <c r="PWB437" s="141"/>
      <c r="PWC437" s="141"/>
      <c r="PWD437" s="141"/>
      <c r="PWE437" s="141"/>
      <c r="PWF437" s="141"/>
      <c r="PWG437" s="141"/>
      <c r="PWH437" s="141"/>
      <c r="PWI437" s="141"/>
      <c r="PWJ437" s="141"/>
      <c r="PWK437" s="141"/>
      <c r="PWL437" s="141"/>
      <c r="PWM437" s="141"/>
      <c r="PWN437" s="141"/>
      <c r="PWO437" s="141"/>
      <c r="PWP437" s="141"/>
      <c r="PWQ437" s="141"/>
      <c r="PWR437" s="141"/>
      <c r="PWS437" s="141"/>
      <c r="PWT437" s="141"/>
      <c r="PWU437" s="141"/>
      <c r="PWV437" s="141"/>
      <c r="PWW437" s="141"/>
      <c r="PWX437" s="141"/>
      <c r="PWY437" s="141"/>
      <c r="PWZ437" s="141"/>
      <c r="PXA437" s="141"/>
      <c r="PXB437" s="141"/>
      <c r="PXC437" s="141"/>
      <c r="PXD437" s="141"/>
      <c r="PXE437" s="141"/>
      <c r="PXF437" s="141"/>
      <c r="PXG437" s="141"/>
      <c r="PXH437" s="141"/>
      <c r="PXI437" s="141"/>
      <c r="PXJ437" s="141"/>
      <c r="PXK437" s="141"/>
      <c r="PXL437" s="141"/>
      <c r="PXM437" s="141"/>
      <c r="PXN437" s="141"/>
      <c r="PXO437" s="141"/>
      <c r="PXP437" s="141"/>
      <c r="PXQ437" s="141"/>
      <c r="PXR437" s="141"/>
      <c r="PXS437" s="141"/>
      <c r="PXT437" s="141"/>
      <c r="PXU437" s="141"/>
      <c r="PXV437" s="141"/>
      <c r="PXW437" s="141"/>
      <c r="PXX437" s="141"/>
      <c r="PXY437" s="141"/>
      <c r="PXZ437" s="141"/>
      <c r="PYA437" s="141"/>
      <c r="PYB437" s="141"/>
      <c r="PYC437" s="141"/>
      <c r="PYD437" s="141"/>
      <c r="PYE437" s="141"/>
      <c r="PYF437" s="141"/>
      <c r="PYG437" s="141"/>
      <c r="PYH437" s="141"/>
      <c r="PYI437" s="141"/>
      <c r="PYJ437" s="141"/>
      <c r="PYK437" s="141"/>
      <c r="PYL437" s="141"/>
      <c r="PYM437" s="141"/>
      <c r="PYN437" s="141"/>
      <c r="PYO437" s="141"/>
      <c r="PYP437" s="141"/>
      <c r="PYQ437" s="141"/>
      <c r="PYR437" s="141"/>
      <c r="PYS437" s="141"/>
      <c r="PYT437" s="141"/>
      <c r="PYU437" s="141"/>
      <c r="PYV437" s="141"/>
      <c r="PYW437" s="141"/>
      <c r="PYX437" s="141"/>
      <c r="PYY437" s="141"/>
      <c r="PYZ437" s="141"/>
      <c r="PZA437" s="141"/>
      <c r="PZB437" s="141"/>
      <c r="PZC437" s="141"/>
      <c r="PZD437" s="141"/>
      <c r="PZE437" s="141"/>
      <c r="PZF437" s="141"/>
      <c r="PZG437" s="141"/>
      <c r="PZH437" s="141"/>
      <c r="PZI437" s="141"/>
      <c r="PZJ437" s="141"/>
      <c r="PZK437" s="141"/>
      <c r="PZL437" s="141"/>
      <c r="PZM437" s="141"/>
      <c r="PZN437" s="141"/>
      <c r="PZO437" s="141"/>
      <c r="PZP437" s="141"/>
      <c r="PZQ437" s="141"/>
      <c r="PZR437" s="141"/>
      <c r="PZS437" s="141"/>
      <c r="PZT437" s="141"/>
      <c r="PZU437" s="141"/>
      <c r="PZV437" s="141"/>
      <c r="PZW437" s="141"/>
      <c r="PZX437" s="141"/>
      <c r="PZY437" s="141"/>
      <c r="PZZ437" s="141"/>
      <c r="QAA437" s="141"/>
      <c r="QAB437" s="141"/>
      <c r="QAC437" s="141"/>
      <c r="QAD437" s="141"/>
      <c r="QAE437" s="141"/>
      <c r="QAF437" s="141"/>
      <c r="QAG437" s="141"/>
      <c r="QAH437" s="141"/>
      <c r="QAI437" s="141"/>
      <c r="QAJ437" s="141"/>
      <c r="QAK437" s="141"/>
      <c r="QAL437" s="141"/>
      <c r="QAM437" s="141"/>
      <c r="QAN437" s="141"/>
      <c r="QAO437" s="141"/>
      <c r="QAP437" s="141"/>
      <c r="QAQ437" s="141"/>
      <c r="QAR437" s="141"/>
      <c r="QAS437" s="141"/>
      <c r="QAT437" s="141"/>
      <c r="QAU437" s="141"/>
      <c r="QAV437" s="141"/>
      <c r="QAW437" s="141"/>
      <c r="QAX437" s="141"/>
      <c r="QAY437" s="141"/>
      <c r="QAZ437" s="141"/>
      <c r="QBA437" s="141"/>
      <c r="QBB437" s="141"/>
      <c r="QBC437" s="141"/>
      <c r="QBD437" s="141"/>
      <c r="QBE437" s="141"/>
      <c r="QBF437" s="141"/>
      <c r="QBG437" s="141"/>
      <c r="QBH437" s="141"/>
      <c r="QBI437" s="141"/>
      <c r="QBJ437" s="141"/>
      <c r="QBK437" s="141"/>
      <c r="QBL437" s="141"/>
      <c r="QBM437" s="141"/>
      <c r="QBN437" s="141"/>
      <c r="QBO437" s="141"/>
      <c r="QBP437" s="141"/>
      <c r="QBQ437" s="141"/>
      <c r="QBR437" s="141"/>
      <c r="QBS437" s="141"/>
      <c r="QBT437" s="141"/>
      <c r="QBU437" s="141"/>
      <c r="QBV437" s="141"/>
      <c r="QBW437" s="141"/>
      <c r="QBX437" s="141"/>
      <c r="QBY437" s="141"/>
      <c r="QBZ437" s="141"/>
      <c r="QCA437" s="141"/>
      <c r="QCB437" s="141"/>
      <c r="QCC437" s="141"/>
      <c r="QCD437" s="141"/>
      <c r="QCE437" s="141"/>
      <c r="QCF437" s="141"/>
      <c r="QCG437" s="141"/>
      <c r="QCH437" s="141"/>
      <c r="QCI437" s="141"/>
      <c r="QCJ437" s="141"/>
      <c r="QCK437" s="141"/>
      <c r="QCL437" s="141"/>
      <c r="QCM437" s="141"/>
      <c r="QCN437" s="141"/>
      <c r="QCO437" s="141"/>
      <c r="QCP437" s="141"/>
      <c r="QCQ437" s="141"/>
      <c r="QCR437" s="141"/>
      <c r="QCS437" s="141"/>
      <c r="QCT437" s="141"/>
      <c r="QCU437" s="141"/>
      <c r="QCV437" s="141"/>
      <c r="QCW437" s="141"/>
      <c r="QCX437" s="141"/>
      <c r="QCY437" s="141"/>
      <c r="QCZ437" s="141"/>
      <c r="QDA437" s="141"/>
      <c r="QDB437" s="141"/>
      <c r="QDC437" s="141"/>
      <c r="QDD437" s="141"/>
      <c r="QDE437" s="141"/>
      <c r="QDF437" s="141"/>
      <c r="QDG437" s="141"/>
      <c r="QDH437" s="141"/>
      <c r="QDI437" s="141"/>
      <c r="QDJ437" s="141"/>
      <c r="QDK437" s="141"/>
      <c r="QDL437" s="141"/>
      <c r="QDM437" s="141"/>
      <c r="QDN437" s="141"/>
      <c r="QDO437" s="141"/>
      <c r="QDP437" s="141"/>
      <c r="QDQ437" s="141"/>
      <c r="QDR437" s="141"/>
      <c r="QDS437" s="141"/>
      <c r="QDT437" s="141"/>
      <c r="QDU437" s="141"/>
      <c r="QDV437" s="141"/>
      <c r="QDW437" s="141"/>
      <c r="QDX437" s="141"/>
      <c r="QDY437" s="141"/>
      <c r="QDZ437" s="141"/>
      <c r="QEA437" s="141"/>
      <c r="QEB437" s="141"/>
      <c r="QEC437" s="141"/>
      <c r="QED437" s="141"/>
      <c r="QEE437" s="141"/>
      <c r="QEF437" s="141"/>
      <c r="QEG437" s="141"/>
      <c r="QEH437" s="141"/>
      <c r="QEI437" s="141"/>
      <c r="QEJ437" s="141"/>
      <c r="QEK437" s="141"/>
      <c r="QEL437" s="141"/>
      <c r="QEM437" s="141"/>
      <c r="QEN437" s="141"/>
      <c r="QEO437" s="141"/>
      <c r="QEP437" s="141"/>
      <c r="QEQ437" s="141"/>
      <c r="QER437" s="141"/>
      <c r="QES437" s="141"/>
      <c r="QET437" s="141"/>
      <c r="QEU437" s="141"/>
      <c r="QEV437" s="141"/>
      <c r="QEW437" s="141"/>
      <c r="QEX437" s="141"/>
      <c r="QEY437" s="141"/>
      <c r="QEZ437" s="141"/>
      <c r="QFA437" s="141"/>
      <c r="QFB437" s="141"/>
      <c r="QFC437" s="141"/>
      <c r="QFD437" s="141"/>
      <c r="QFE437" s="141"/>
      <c r="QFF437" s="141"/>
      <c r="QFG437" s="141"/>
      <c r="QFH437" s="141"/>
      <c r="QFI437" s="141"/>
      <c r="QFJ437" s="141"/>
      <c r="QFK437" s="141"/>
      <c r="QFL437" s="141"/>
      <c r="QFM437" s="141"/>
      <c r="QFN437" s="141"/>
      <c r="QFO437" s="141"/>
      <c r="QFP437" s="141"/>
      <c r="QFQ437" s="141"/>
      <c r="QFR437" s="141"/>
      <c r="QFS437" s="141"/>
      <c r="QFT437" s="141"/>
      <c r="QFU437" s="141"/>
      <c r="QFV437" s="141"/>
      <c r="QFW437" s="141"/>
      <c r="QFX437" s="141"/>
      <c r="QFY437" s="141"/>
      <c r="QFZ437" s="141"/>
      <c r="QGA437" s="141"/>
      <c r="QGB437" s="141"/>
      <c r="QGC437" s="141"/>
      <c r="QGD437" s="141"/>
      <c r="QGE437" s="141"/>
      <c r="QGF437" s="141"/>
      <c r="QGG437" s="141"/>
      <c r="QGH437" s="141"/>
      <c r="QGI437" s="141"/>
      <c r="QGJ437" s="141"/>
      <c r="QGK437" s="141"/>
      <c r="QGL437" s="141"/>
      <c r="QGM437" s="141"/>
      <c r="QGN437" s="141"/>
      <c r="QGO437" s="141"/>
      <c r="QGP437" s="141"/>
      <c r="QGQ437" s="141"/>
      <c r="QGR437" s="141"/>
      <c r="QGS437" s="141"/>
      <c r="QGT437" s="141"/>
      <c r="QGU437" s="141"/>
      <c r="QGV437" s="141"/>
      <c r="QGW437" s="141"/>
      <c r="QGX437" s="141"/>
      <c r="QGY437" s="141"/>
      <c r="QGZ437" s="141"/>
      <c r="QHA437" s="141"/>
      <c r="QHB437" s="141"/>
      <c r="QHC437" s="141"/>
      <c r="QHD437" s="141"/>
      <c r="QHE437" s="141"/>
      <c r="QHF437" s="141"/>
      <c r="QHG437" s="141"/>
      <c r="QHH437" s="141"/>
      <c r="QHI437" s="141"/>
      <c r="QHJ437" s="141"/>
      <c r="QHK437" s="141"/>
      <c r="QHL437" s="141"/>
      <c r="QHM437" s="141"/>
      <c r="QHN437" s="141"/>
      <c r="QHO437" s="141"/>
      <c r="QHP437" s="141"/>
      <c r="QHQ437" s="141"/>
      <c r="QHR437" s="141"/>
      <c r="QHS437" s="141"/>
      <c r="QHT437" s="141"/>
      <c r="QHU437" s="141"/>
      <c r="QHV437" s="141"/>
      <c r="QHW437" s="141"/>
      <c r="QHX437" s="141"/>
      <c r="QHY437" s="141"/>
      <c r="QHZ437" s="141"/>
      <c r="QIA437" s="141"/>
      <c r="QIB437" s="141"/>
      <c r="QIC437" s="141"/>
      <c r="QID437" s="141"/>
      <c r="QIE437" s="141"/>
      <c r="QIF437" s="141"/>
      <c r="QIG437" s="141"/>
      <c r="QIH437" s="141"/>
      <c r="QII437" s="141"/>
      <c r="QIJ437" s="141"/>
      <c r="QIK437" s="141"/>
      <c r="QIL437" s="141"/>
      <c r="QIM437" s="141"/>
      <c r="QIN437" s="141"/>
      <c r="QIO437" s="141"/>
      <c r="QIP437" s="141"/>
      <c r="QIQ437" s="141"/>
      <c r="QIR437" s="141"/>
      <c r="QIS437" s="141"/>
      <c r="QIT437" s="141"/>
      <c r="QIU437" s="141"/>
      <c r="QIV437" s="141"/>
      <c r="QIW437" s="141"/>
      <c r="QIX437" s="141"/>
      <c r="QIY437" s="141"/>
      <c r="QIZ437" s="141"/>
      <c r="QJA437" s="141"/>
      <c r="QJB437" s="141"/>
      <c r="QJC437" s="141"/>
      <c r="QJD437" s="141"/>
      <c r="QJE437" s="141"/>
      <c r="QJF437" s="141"/>
      <c r="QJG437" s="141"/>
      <c r="QJH437" s="141"/>
      <c r="QJI437" s="141"/>
      <c r="QJJ437" s="141"/>
      <c r="QJK437" s="141"/>
      <c r="QJL437" s="141"/>
      <c r="QJM437" s="141"/>
      <c r="QJN437" s="141"/>
      <c r="QJO437" s="141"/>
      <c r="QJP437" s="141"/>
      <c r="QJQ437" s="141"/>
      <c r="QJR437" s="141"/>
      <c r="QJS437" s="141"/>
      <c r="QJT437" s="141"/>
      <c r="QJU437" s="141"/>
      <c r="QJV437" s="141"/>
      <c r="QJW437" s="141"/>
      <c r="QJX437" s="141"/>
      <c r="QJY437" s="141"/>
      <c r="QJZ437" s="141"/>
      <c r="QKA437" s="141"/>
      <c r="QKB437" s="141"/>
      <c r="QKC437" s="141"/>
      <c r="QKD437" s="141"/>
      <c r="QKE437" s="141"/>
      <c r="QKF437" s="141"/>
      <c r="QKG437" s="141"/>
      <c r="QKH437" s="141"/>
      <c r="QKI437" s="141"/>
      <c r="QKJ437" s="141"/>
      <c r="QKK437" s="141"/>
      <c r="QKL437" s="141"/>
      <c r="QKM437" s="141"/>
      <c r="QKN437" s="141"/>
      <c r="QKO437" s="141"/>
      <c r="QKP437" s="141"/>
      <c r="QKQ437" s="141"/>
      <c r="QKR437" s="141"/>
      <c r="QKS437" s="141"/>
      <c r="QKT437" s="141"/>
      <c r="QKU437" s="141"/>
      <c r="QKV437" s="141"/>
      <c r="QKW437" s="141"/>
      <c r="QKX437" s="141"/>
      <c r="QKY437" s="141"/>
      <c r="QKZ437" s="141"/>
      <c r="QLA437" s="141"/>
      <c r="QLB437" s="141"/>
      <c r="QLC437" s="141"/>
      <c r="QLD437" s="141"/>
      <c r="QLE437" s="141"/>
      <c r="QLF437" s="141"/>
      <c r="QLG437" s="141"/>
      <c r="QLH437" s="141"/>
      <c r="QLI437" s="141"/>
      <c r="QLJ437" s="141"/>
      <c r="QLK437" s="141"/>
      <c r="QLL437" s="141"/>
      <c r="QLM437" s="141"/>
      <c r="QLN437" s="141"/>
      <c r="QLO437" s="141"/>
      <c r="QLP437" s="141"/>
      <c r="QLQ437" s="141"/>
      <c r="QLR437" s="141"/>
      <c r="QLS437" s="141"/>
      <c r="QLT437" s="141"/>
      <c r="QLU437" s="141"/>
      <c r="QLV437" s="141"/>
      <c r="QLW437" s="141"/>
      <c r="QLX437" s="141"/>
      <c r="QLY437" s="141"/>
      <c r="QLZ437" s="141"/>
      <c r="QMA437" s="141"/>
      <c r="QMB437" s="141"/>
      <c r="QMC437" s="141"/>
      <c r="QMD437" s="141"/>
      <c r="QME437" s="141"/>
      <c r="QMF437" s="141"/>
      <c r="QMG437" s="141"/>
      <c r="QMH437" s="141"/>
      <c r="QMI437" s="141"/>
      <c r="QMJ437" s="141"/>
      <c r="QMK437" s="141"/>
      <c r="QML437" s="141"/>
      <c r="QMM437" s="141"/>
      <c r="QMN437" s="141"/>
      <c r="QMO437" s="141"/>
      <c r="QMP437" s="141"/>
      <c r="QMQ437" s="141"/>
      <c r="QMR437" s="141"/>
      <c r="QMS437" s="141"/>
      <c r="QMT437" s="141"/>
      <c r="QMU437" s="141"/>
      <c r="QMV437" s="141"/>
      <c r="QMW437" s="141"/>
      <c r="QMX437" s="141"/>
      <c r="QMY437" s="141"/>
      <c r="QMZ437" s="141"/>
      <c r="QNA437" s="141"/>
      <c r="QNB437" s="141"/>
      <c r="QNC437" s="141"/>
      <c r="QND437" s="141"/>
      <c r="QNE437" s="141"/>
      <c r="QNF437" s="141"/>
      <c r="QNG437" s="141"/>
      <c r="QNH437" s="141"/>
      <c r="QNI437" s="141"/>
      <c r="QNJ437" s="141"/>
      <c r="QNK437" s="141"/>
      <c r="QNL437" s="141"/>
      <c r="QNM437" s="141"/>
      <c r="QNN437" s="141"/>
      <c r="QNO437" s="141"/>
      <c r="QNP437" s="141"/>
      <c r="QNQ437" s="141"/>
      <c r="QNR437" s="141"/>
      <c r="QNS437" s="141"/>
      <c r="QNT437" s="141"/>
      <c r="QNU437" s="141"/>
      <c r="QNV437" s="141"/>
      <c r="QNW437" s="141"/>
      <c r="QNX437" s="141"/>
      <c r="QNY437" s="141"/>
      <c r="QNZ437" s="141"/>
      <c r="QOA437" s="141"/>
      <c r="QOB437" s="141"/>
      <c r="QOC437" s="141"/>
      <c r="QOD437" s="141"/>
      <c r="QOE437" s="141"/>
      <c r="QOF437" s="141"/>
      <c r="QOG437" s="141"/>
      <c r="QOH437" s="141"/>
      <c r="QOI437" s="141"/>
      <c r="QOJ437" s="141"/>
      <c r="QOK437" s="141"/>
      <c r="QOL437" s="141"/>
      <c r="QOM437" s="141"/>
      <c r="QON437" s="141"/>
      <c r="QOO437" s="141"/>
      <c r="QOP437" s="141"/>
      <c r="QOQ437" s="141"/>
      <c r="QOR437" s="141"/>
      <c r="QOS437" s="141"/>
      <c r="QOT437" s="141"/>
      <c r="QOU437" s="141"/>
      <c r="QOV437" s="141"/>
      <c r="QOW437" s="141"/>
      <c r="QOX437" s="141"/>
      <c r="QOY437" s="141"/>
      <c r="QOZ437" s="141"/>
      <c r="QPA437" s="141"/>
      <c r="QPB437" s="141"/>
      <c r="QPC437" s="141"/>
      <c r="QPD437" s="141"/>
      <c r="QPE437" s="141"/>
      <c r="QPF437" s="141"/>
      <c r="QPG437" s="141"/>
      <c r="QPH437" s="141"/>
      <c r="QPI437" s="141"/>
      <c r="QPJ437" s="141"/>
      <c r="QPK437" s="141"/>
      <c r="QPL437" s="141"/>
      <c r="QPM437" s="141"/>
      <c r="QPN437" s="141"/>
      <c r="QPO437" s="141"/>
      <c r="QPP437" s="141"/>
      <c r="QPQ437" s="141"/>
      <c r="QPR437" s="141"/>
      <c r="QPS437" s="141"/>
      <c r="QPT437" s="141"/>
      <c r="QPU437" s="141"/>
      <c r="QPV437" s="141"/>
      <c r="QPW437" s="141"/>
      <c r="QPX437" s="141"/>
      <c r="QPY437" s="141"/>
      <c r="QPZ437" s="141"/>
      <c r="QQA437" s="141"/>
      <c r="QQB437" s="141"/>
      <c r="QQC437" s="141"/>
      <c r="QQD437" s="141"/>
      <c r="QQE437" s="141"/>
      <c r="QQF437" s="141"/>
      <c r="QQG437" s="141"/>
      <c r="QQH437" s="141"/>
      <c r="QQI437" s="141"/>
      <c r="QQJ437" s="141"/>
      <c r="QQK437" s="141"/>
      <c r="QQL437" s="141"/>
      <c r="QQM437" s="141"/>
      <c r="QQN437" s="141"/>
      <c r="QQO437" s="141"/>
      <c r="QQP437" s="141"/>
      <c r="QQQ437" s="141"/>
      <c r="QQR437" s="141"/>
      <c r="QQS437" s="141"/>
      <c r="QQT437" s="141"/>
      <c r="QQU437" s="141"/>
      <c r="QQV437" s="141"/>
      <c r="QQW437" s="141"/>
      <c r="QQX437" s="141"/>
      <c r="QQY437" s="141"/>
      <c r="QQZ437" s="141"/>
      <c r="QRA437" s="141"/>
      <c r="QRB437" s="141"/>
      <c r="QRC437" s="141"/>
      <c r="QRD437" s="141"/>
      <c r="QRE437" s="141"/>
      <c r="QRF437" s="141"/>
      <c r="QRG437" s="141"/>
      <c r="QRH437" s="141"/>
      <c r="QRI437" s="141"/>
      <c r="QRJ437" s="141"/>
      <c r="QRK437" s="141"/>
      <c r="QRL437" s="141"/>
      <c r="QRM437" s="141"/>
      <c r="QRN437" s="141"/>
      <c r="QRO437" s="141"/>
      <c r="QRP437" s="141"/>
      <c r="QRQ437" s="141"/>
      <c r="QRR437" s="141"/>
      <c r="QRS437" s="141"/>
      <c r="QRT437" s="141"/>
      <c r="QRU437" s="141"/>
      <c r="QRV437" s="141"/>
      <c r="QRW437" s="141"/>
      <c r="QRX437" s="141"/>
      <c r="QRY437" s="141"/>
      <c r="QRZ437" s="141"/>
      <c r="QSA437" s="141"/>
      <c r="QSB437" s="141"/>
      <c r="QSC437" s="141"/>
      <c r="QSD437" s="141"/>
      <c r="QSE437" s="141"/>
      <c r="QSF437" s="141"/>
      <c r="QSG437" s="141"/>
      <c r="QSH437" s="141"/>
      <c r="QSI437" s="141"/>
      <c r="QSJ437" s="141"/>
      <c r="QSK437" s="141"/>
      <c r="QSL437" s="141"/>
      <c r="QSM437" s="141"/>
      <c r="QSN437" s="141"/>
      <c r="QSO437" s="141"/>
      <c r="QSP437" s="141"/>
      <c r="QSQ437" s="141"/>
      <c r="QSR437" s="141"/>
      <c r="QSS437" s="141"/>
      <c r="QST437" s="141"/>
      <c r="QSU437" s="141"/>
      <c r="QSV437" s="141"/>
      <c r="QSW437" s="141"/>
      <c r="QSX437" s="141"/>
      <c r="QSY437" s="141"/>
      <c r="QSZ437" s="141"/>
      <c r="QTA437" s="141"/>
      <c r="QTB437" s="141"/>
      <c r="QTC437" s="141"/>
      <c r="QTD437" s="141"/>
      <c r="QTE437" s="141"/>
      <c r="QTF437" s="141"/>
      <c r="QTG437" s="141"/>
      <c r="QTH437" s="141"/>
      <c r="QTI437" s="141"/>
      <c r="QTJ437" s="141"/>
      <c r="QTK437" s="141"/>
      <c r="QTL437" s="141"/>
      <c r="QTM437" s="141"/>
      <c r="QTN437" s="141"/>
      <c r="QTO437" s="141"/>
      <c r="QTP437" s="141"/>
      <c r="QTQ437" s="141"/>
      <c r="QTR437" s="141"/>
      <c r="QTS437" s="141"/>
      <c r="QTT437" s="141"/>
      <c r="QTU437" s="141"/>
      <c r="QTV437" s="141"/>
      <c r="QTW437" s="141"/>
      <c r="QTX437" s="141"/>
      <c r="QTY437" s="141"/>
      <c r="QTZ437" s="141"/>
      <c r="QUA437" s="141"/>
      <c r="QUB437" s="141"/>
      <c r="QUC437" s="141"/>
      <c r="QUD437" s="141"/>
      <c r="QUE437" s="141"/>
      <c r="QUF437" s="141"/>
      <c r="QUG437" s="141"/>
      <c r="QUH437" s="141"/>
      <c r="QUI437" s="141"/>
      <c r="QUJ437" s="141"/>
      <c r="QUK437" s="141"/>
      <c r="QUL437" s="141"/>
      <c r="QUM437" s="141"/>
      <c r="QUN437" s="141"/>
      <c r="QUO437" s="141"/>
      <c r="QUP437" s="141"/>
      <c r="QUQ437" s="141"/>
      <c r="QUR437" s="141"/>
      <c r="QUS437" s="141"/>
      <c r="QUT437" s="141"/>
      <c r="QUU437" s="141"/>
      <c r="QUV437" s="141"/>
      <c r="QUW437" s="141"/>
      <c r="QUX437" s="141"/>
      <c r="QUY437" s="141"/>
      <c r="QUZ437" s="141"/>
      <c r="QVA437" s="141"/>
      <c r="QVB437" s="141"/>
      <c r="QVC437" s="141"/>
      <c r="QVD437" s="141"/>
      <c r="QVE437" s="141"/>
      <c r="QVF437" s="141"/>
      <c r="QVG437" s="141"/>
      <c r="QVH437" s="141"/>
      <c r="QVI437" s="141"/>
      <c r="QVJ437" s="141"/>
      <c r="QVK437" s="141"/>
      <c r="QVL437" s="141"/>
      <c r="QVM437" s="141"/>
      <c r="QVN437" s="141"/>
      <c r="QVO437" s="141"/>
      <c r="QVP437" s="141"/>
      <c r="QVQ437" s="141"/>
      <c r="QVR437" s="141"/>
      <c r="QVS437" s="141"/>
      <c r="QVT437" s="141"/>
      <c r="QVU437" s="141"/>
      <c r="QVV437" s="141"/>
      <c r="QVW437" s="141"/>
      <c r="QVX437" s="141"/>
      <c r="QVY437" s="141"/>
      <c r="QVZ437" s="141"/>
      <c r="QWA437" s="141"/>
      <c r="QWB437" s="141"/>
      <c r="QWC437" s="141"/>
      <c r="QWD437" s="141"/>
      <c r="QWE437" s="141"/>
      <c r="QWF437" s="141"/>
      <c r="QWG437" s="141"/>
      <c r="QWH437" s="141"/>
      <c r="QWI437" s="141"/>
      <c r="QWJ437" s="141"/>
      <c r="QWK437" s="141"/>
      <c r="QWL437" s="141"/>
      <c r="QWM437" s="141"/>
      <c r="QWN437" s="141"/>
      <c r="QWO437" s="141"/>
      <c r="QWP437" s="141"/>
      <c r="QWQ437" s="141"/>
      <c r="QWR437" s="141"/>
      <c r="QWS437" s="141"/>
      <c r="QWT437" s="141"/>
      <c r="QWU437" s="141"/>
      <c r="QWV437" s="141"/>
      <c r="QWW437" s="141"/>
      <c r="QWX437" s="141"/>
      <c r="QWY437" s="141"/>
      <c r="QWZ437" s="141"/>
      <c r="QXA437" s="141"/>
      <c r="QXB437" s="141"/>
      <c r="QXC437" s="141"/>
      <c r="QXD437" s="141"/>
      <c r="QXE437" s="141"/>
      <c r="QXF437" s="141"/>
      <c r="QXG437" s="141"/>
      <c r="QXH437" s="141"/>
      <c r="QXI437" s="141"/>
      <c r="QXJ437" s="141"/>
      <c r="QXK437" s="141"/>
      <c r="QXL437" s="141"/>
      <c r="QXM437" s="141"/>
      <c r="QXN437" s="141"/>
      <c r="QXO437" s="141"/>
      <c r="QXP437" s="141"/>
      <c r="QXQ437" s="141"/>
      <c r="QXR437" s="141"/>
      <c r="QXS437" s="141"/>
      <c r="QXT437" s="141"/>
      <c r="QXU437" s="141"/>
      <c r="QXV437" s="141"/>
      <c r="QXW437" s="141"/>
      <c r="QXX437" s="141"/>
      <c r="QXY437" s="141"/>
      <c r="QXZ437" s="141"/>
      <c r="QYA437" s="141"/>
      <c r="QYB437" s="141"/>
      <c r="QYC437" s="141"/>
      <c r="QYD437" s="141"/>
      <c r="QYE437" s="141"/>
      <c r="QYF437" s="141"/>
      <c r="QYG437" s="141"/>
      <c r="QYH437" s="141"/>
      <c r="QYI437" s="141"/>
      <c r="QYJ437" s="141"/>
      <c r="QYK437" s="141"/>
      <c r="QYL437" s="141"/>
      <c r="QYM437" s="141"/>
      <c r="QYN437" s="141"/>
      <c r="QYO437" s="141"/>
      <c r="QYP437" s="141"/>
      <c r="QYQ437" s="141"/>
      <c r="QYR437" s="141"/>
      <c r="QYS437" s="141"/>
      <c r="QYT437" s="141"/>
      <c r="QYU437" s="141"/>
      <c r="QYV437" s="141"/>
      <c r="QYW437" s="141"/>
      <c r="QYX437" s="141"/>
      <c r="QYY437" s="141"/>
      <c r="QYZ437" s="141"/>
      <c r="QZA437" s="141"/>
      <c r="QZB437" s="141"/>
      <c r="QZC437" s="141"/>
      <c r="QZD437" s="141"/>
      <c r="QZE437" s="141"/>
      <c r="QZF437" s="141"/>
      <c r="QZG437" s="141"/>
      <c r="QZH437" s="141"/>
      <c r="QZI437" s="141"/>
      <c r="QZJ437" s="141"/>
      <c r="QZK437" s="141"/>
      <c r="QZL437" s="141"/>
      <c r="QZM437" s="141"/>
      <c r="QZN437" s="141"/>
      <c r="QZO437" s="141"/>
      <c r="QZP437" s="141"/>
      <c r="QZQ437" s="141"/>
      <c r="QZR437" s="141"/>
      <c r="QZS437" s="141"/>
      <c r="QZT437" s="141"/>
      <c r="QZU437" s="141"/>
      <c r="QZV437" s="141"/>
      <c r="QZW437" s="141"/>
      <c r="QZX437" s="141"/>
      <c r="QZY437" s="141"/>
      <c r="QZZ437" s="141"/>
      <c r="RAA437" s="141"/>
      <c r="RAB437" s="141"/>
      <c r="RAC437" s="141"/>
      <c r="RAD437" s="141"/>
      <c r="RAE437" s="141"/>
      <c r="RAF437" s="141"/>
      <c r="RAG437" s="141"/>
      <c r="RAH437" s="141"/>
      <c r="RAI437" s="141"/>
      <c r="RAJ437" s="141"/>
      <c r="RAK437" s="141"/>
      <c r="RAL437" s="141"/>
      <c r="RAM437" s="141"/>
      <c r="RAN437" s="141"/>
      <c r="RAO437" s="141"/>
      <c r="RAP437" s="141"/>
      <c r="RAQ437" s="141"/>
      <c r="RAR437" s="141"/>
      <c r="RAS437" s="141"/>
      <c r="RAT437" s="141"/>
      <c r="RAU437" s="141"/>
      <c r="RAV437" s="141"/>
      <c r="RAW437" s="141"/>
      <c r="RAX437" s="141"/>
      <c r="RAY437" s="141"/>
      <c r="RAZ437" s="141"/>
      <c r="RBA437" s="141"/>
      <c r="RBB437" s="141"/>
      <c r="RBC437" s="141"/>
      <c r="RBD437" s="141"/>
      <c r="RBE437" s="141"/>
      <c r="RBF437" s="141"/>
      <c r="RBG437" s="141"/>
      <c r="RBH437" s="141"/>
      <c r="RBI437" s="141"/>
      <c r="RBJ437" s="141"/>
      <c r="RBK437" s="141"/>
      <c r="RBL437" s="141"/>
      <c r="RBM437" s="141"/>
      <c r="RBN437" s="141"/>
      <c r="RBO437" s="141"/>
      <c r="RBP437" s="141"/>
      <c r="RBQ437" s="141"/>
      <c r="RBR437" s="141"/>
      <c r="RBS437" s="141"/>
      <c r="RBT437" s="141"/>
      <c r="RBU437" s="141"/>
      <c r="RBV437" s="141"/>
      <c r="RBW437" s="141"/>
      <c r="RBX437" s="141"/>
      <c r="RBY437" s="141"/>
      <c r="RBZ437" s="141"/>
      <c r="RCA437" s="141"/>
      <c r="RCB437" s="141"/>
      <c r="RCC437" s="141"/>
      <c r="RCD437" s="141"/>
      <c r="RCE437" s="141"/>
      <c r="RCF437" s="141"/>
      <c r="RCG437" s="141"/>
      <c r="RCH437" s="141"/>
      <c r="RCI437" s="141"/>
      <c r="RCJ437" s="141"/>
      <c r="RCK437" s="141"/>
      <c r="RCL437" s="141"/>
      <c r="RCM437" s="141"/>
      <c r="RCN437" s="141"/>
      <c r="RCO437" s="141"/>
      <c r="RCP437" s="141"/>
      <c r="RCQ437" s="141"/>
      <c r="RCR437" s="141"/>
      <c r="RCS437" s="141"/>
      <c r="RCT437" s="141"/>
      <c r="RCU437" s="141"/>
      <c r="RCV437" s="141"/>
      <c r="RCW437" s="141"/>
      <c r="RCX437" s="141"/>
      <c r="RCY437" s="141"/>
      <c r="RCZ437" s="141"/>
      <c r="RDA437" s="141"/>
      <c r="RDB437" s="141"/>
      <c r="RDC437" s="141"/>
      <c r="RDD437" s="141"/>
      <c r="RDE437" s="141"/>
      <c r="RDF437" s="141"/>
      <c r="RDG437" s="141"/>
      <c r="RDH437" s="141"/>
      <c r="RDI437" s="141"/>
      <c r="RDJ437" s="141"/>
      <c r="RDK437" s="141"/>
      <c r="RDL437" s="141"/>
      <c r="RDM437" s="141"/>
      <c r="RDN437" s="141"/>
      <c r="RDO437" s="141"/>
      <c r="RDP437" s="141"/>
      <c r="RDQ437" s="141"/>
      <c r="RDR437" s="141"/>
      <c r="RDS437" s="141"/>
      <c r="RDT437" s="141"/>
      <c r="RDU437" s="141"/>
      <c r="RDV437" s="141"/>
      <c r="RDW437" s="141"/>
      <c r="RDX437" s="141"/>
      <c r="RDY437" s="141"/>
      <c r="RDZ437" s="141"/>
      <c r="REA437" s="141"/>
      <c r="REB437" s="141"/>
      <c r="REC437" s="141"/>
      <c r="RED437" s="141"/>
      <c r="REE437" s="141"/>
      <c r="REF437" s="141"/>
      <c r="REG437" s="141"/>
      <c r="REH437" s="141"/>
      <c r="REI437" s="141"/>
      <c r="REJ437" s="141"/>
      <c r="REK437" s="141"/>
      <c r="REL437" s="141"/>
      <c r="REM437" s="141"/>
      <c r="REN437" s="141"/>
      <c r="REO437" s="141"/>
      <c r="REP437" s="141"/>
      <c r="REQ437" s="141"/>
      <c r="RER437" s="141"/>
      <c r="RES437" s="141"/>
      <c r="RET437" s="141"/>
      <c r="REU437" s="141"/>
      <c r="REV437" s="141"/>
      <c r="REW437" s="141"/>
      <c r="REX437" s="141"/>
      <c r="REY437" s="141"/>
      <c r="REZ437" s="141"/>
      <c r="RFA437" s="141"/>
      <c r="RFB437" s="141"/>
      <c r="RFC437" s="141"/>
      <c r="RFD437" s="141"/>
      <c r="RFE437" s="141"/>
      <c r="RFF437" s="141"/>
      <c r="RFG437" s="141"/>
      <c r="RFH437" s="141"/>
      <c r="RFI437" s="141"/>
      <c r="RFJ437" s="141"/>
      <c r="RFK437" s="141"/>
      <c r="RFL437" s="141"/>
      <c r="RFM437" s="141"/>
      <c r="RFN437" s="141"/>
      <c r="RFO437" s="141"/>
      <c r="RFP437" s="141"/>
      <c r="RFQ437" s="141"/>
      <c r="RFR437" s="141"/>
      <c r="RFS437" s="141"/>
      <c r="RFT437" s="141"/>
      <c r="RFU437" s="141"/>
      <c r="RFV437" s="141"/>
      <c r="RFW437" s="141"/>
      <c r="RFX437" s="141"/>
      <c r="RFY437" s="141"/>
      <c r="RFZ437" s="141"/>
      <c r="RGA437" s="141"/>
      <c r="RGB437" s="141"/>
      <c r="RGC437" s="141"/>
      <c r="RGD437" s="141"/>
      <c r="RGE437" s="141"/>
      <c r="RGF437" s="141"/>
      <c r="RGG437" s="141"/>
      <c r="RGH437" s="141"/>
      <c r="RGI437" s="141"/>
      <c r="RGJ437" s="141"/>
      <c r="RGK437" s="141"/>
      <c r="RGL437" s="141"/>
      <c r="RGM437" s="141"/>
      <c r="RGN437" s="141"/>
      <c r="RGO437" s="141"/>
      <c r="RGP437" s="141"/>
      <c r="RGQ437" s="141"/>
      <c r="RGR437" s="141"/>
      <c r="RGS437" s="141"/>
      <c r="RGT437" s="141"/>
      <c r="RGU437" s="141"/>
      <c r="RGV437" s="141"/>
      <c r="RGW437" s="141"/>
      <c r="RGX437" s="141"/>
      <c r="RGY437" s="141"/>
      <c r="RGZ437" s="141"/>
      <c r="RHA437" s="141"/>
      <c r="RHB437" s="141"/>
      <c r="RHC437" s="141"/>
      <c r="RHD437" s="141"/>
      <c r="RHE437" s="141"/>
      <c r="RHF437" s="141"/>
      <c r="RHG437" s="141"/>
      <c r="RHH437" s="141"/>
      <c r="RHI437" s="141"/>
      <c r="RHJ437" s="141"/>
      <c r="RHK437" s="141"/>
      <c r="RHL437" s="141"/>
      <c r="RHM437" s="141"/>
      <c r="RHN437" s="141"/>
      <c r="RHO437" s="141"/>
      <c r="RHP437" s="141"/>
      <c r="RHQ437" s="141"/>
      <c r="RHR437" s="141"/>
      <c r="RHS437" s="141"/>
      <c r="RHT437" s="141"/>
      <c r="RHU437" s="141"/>
      <c r="RHV437" s="141"/>
      <c r="RHW437" s="141"/>
      <c r="RHX437" s="141"/>
      <c r="RHY437" s="141"/>
      <c r="RHZ437" s="141"/>
      <c r="RIA437" s="141"/>
      <c r="RIB437" s="141"/>
      <c r="RIC437" s="141"/>
      <c r="RID437" s="141"/>
      <c r="RIE437" s="141"/>
      <c r="RIF437" s="141"/>
      <c r="RIG437" s="141"/>
      <c r="RIH437" s="141"/>
      <c r="RII437" s="141"/>
      <c r="RIJ437" s="141"/>
      <c r="RIK437" s="141"/>
      <c r="RIL437" s="141"/>
      <c r="RIM437" s="141"/>
      <c r="RIN437" s="141"/>
      <c r="RIO437" s="141"/>
      <c r="RIP437" s="141"/>
      <c r="RIQ437" s="141"/>
      <c r="RIR437" s="141"/>
      <c r="RIS437" s="141"/>
      <c r="RIT437" s="141"/>
      <c r="RIU437" s="141"/>
      <c r="RIV437" s="141"/>
      <c r="RIW437" s="141"/>
      <c r="RIX437" s="141"/>
      <c r="RIY437" s="141"/>
      <c r="RIZ437" s="141"/>
      <c r="RJA437" s="141"/>
      <c r="RJB437" s="141"/>
      <c r="RJC437" s="141"/>
      <c r="RJD437" s="141"/>
      <c r="RJE437" s="141"/>
      <c r="RJF437" s="141"/>
      <c r="RJG437" s="141"/>
      <c r="RJH437" s="141"/>
      <c r="RJI437" s="141"/>
      <c r="RJJ437" s="141"/>
      <c r="RJK437" s="141"/>
      <c r="RJL437" s="141"/>
      <c r="RJM437" s="141"/>
      <c r="RJN437" s="141"/>
      <c r="RJO437" s="141"/>
      <c r="RJP437" s="141"/>
      <c r="RJQ437" s="141"/>
      <c r="RJR437" s="141"/>
      <c r="RJS437" s="141"/>
      <c r="RJT437" s="141"/>
      <c r="RJU437" s="141"/>
      <c r="RJV437" s="141"/>
      <c r="RJW437" s="141"/>
      <c r="RJX437" s="141"/>
      <c r="RJY437" s="141"/>
      <c r="RJZ437" s="141"/>
      <c r="RKA437" s="141"/>
      <c r="RKB437" s="141"/>
      <c r="RKC437" s="141"/>
      <c r="RKD437" s="141"/>
      <c r="RKE437" s="141"/>
      <c r="RKF437" s="141"/>
      <c r="RKG437" s="141"/>
      <c r="RKH437" s="141"/>
      <c r="RKI437" s="141"/>
      <c r="RKJ437" s="141"/>
      <c r="RKK437" s="141"/>
      <c r="RKL437" s="141"/>
      <c r="RKM437" s="141"/>
      <c r="RKN437" s="141"/>
      <c r="RKO437" s="141"/>
      <c r="RKP437" s="141"/>
      <c r="RKQ437" s="141"/>
      <c r="RKR437" s="141"/>
      <c r="RKS437" s="141"/>
      <c r="RKT437" s="141"/>
      <c r="RKU437" s="141"/>
      <c r="RKV437" s="141"/>
      <c r="RKW437" s="141"/>
      <c r="RKX437" s="141"/>
      <c r="RKY437" s="141"/>
      <c r="RKZ437" s="141"/>
      <c r="RLA437" s="141"/>
      <c r="RLB437" s="141"/>
      <c r="RLC437" s="141"/>
      <c r="RLD437" s="141"/>
      <c r="RLE437" s="141"/>
      <c r="RLF437" s="141"/>
      <c r="RLG437" s="141"/>
      <c r="RLH437" s="141"/>
      <c r="RLI437" s="141"/>
      <c r="RLJ437" s="141"/>
      <c r="RLK437" s="141"/>
      <c r="RLL437" s="141"/>
      <c r="RLM437" s="141"/>
      <c r="RLN437" s="141"/>
      <c r="RLO437" s="141"/>
      <c r="RLP437" s="141"/>
      <c r="RLQ437" s="141"/>
      <c r="RLR437" s="141"/>
      <c r="RLS437" s="141"/>
      <c r="RLT437" s="141"/>
      <c r="RLU437" s="141"/>
      <c r="RLV437" s="141"/>
      <c r="RLW437" s="141"/>
      <c r="RLX437" s="141"/>
      <c r="RLY437" s="141"/>
      <c r="RLZ437" s="141"/>
      <c r="RMA437" s="141"/>
      <c r="RMB437" s="141"/>
      <c r="RMC437" s="141"/>
      <c r="RMD437" s="141"/>
      <c r="RME437" s="141"/>
      <c r="RMF437" s="141"/>
      <c r="RMG437" s="141"/>
      <c r="RMH437" s="141"/>
      <c r="RMI437" s="141"/>
      <c r="RMJ437" s="141"/>
      <c r="RMK437" s="141"/>
      <c r="RML437" s="141"/>
      <c r="RMM437" s="141"/>
      <c r="RMN437" s="141"/>
      <c r="RMO437" s="141"/>
      <c r="RMP437" s="141"/>
      <c r="RMQ437" s="141"/>
      <c r="RMR437" s="141"/>
      <c r="RMS437" s="141"/>
      <c r="RMT437" s="141"/>
      <c r="RMU437" s="141"/>
      <c r="RMV437" s="141"/>
      <c r="RMW437" s="141"/>
      <c r="RMX437" s="141"/>
      <c r="RMY437" s="141"/>
      <c r="RMZ437" s="141"/>
      <c r="RNA437" s="141"/>
      <c r="RNB437" s="141"/>
      <c r="RNC437" s="141"/>
      <c r="RND437" s="141"/>
      <c r="RNE437" s="141"/>
      <c r="RNF437" s="141"/>
      <c r="RNG437" s="141"/>
      <c r="RNH437" s="141"/>
      <c r="RNI437" s="141"/>
      <c r="RNJ437" s="141"/>
      <c r="RNK437" s="141"/>
      <c r="RNL437" s="141"/>
      <c r="RNM437" s="141"/>
      <c r="RNN437" s="141"/>
      <c r="RNO437" s="141"/>
      <c r="RNP437" s="141"/>
      <c r="RNQ437" s="141"/>
      <c r="RNR437" s="141"/>
      <c r="RNS437" s="141"/>
      <c r="RNT437" s="141"/>
      <c r="RNU437" s="141"/>
      <c r="RNV437" s="141"/>
      <c r="RNW437" s="141"/>
      <c r="RNX437" s="141"/>
      <c r="RNY437" s="141"/>
      <c r="RNZ437" s="141"/>
      <c r="ROA437" s="141"/>
      <c r="ROB437" s="141"/>
      <c r="ROC437" s="141"/>
      <c r="ROD437" s="141"/>
      <c r="ROE437" s="141"/>
      <c r="ROF437" s="141"/>
      <c r="ROG437" s="141"/>
      <c r="ROH437" s="141"/>
      <c r="ROI437" s="141"/>
      <c r="ROJ437" s="141"/>
      <c r="ROK437" s="141"/>
      <c r="ROL437" s="141"/>
      <c r="ROM437" s="141"/>
      <c r="RON437" s="141"/>
      <c r="ROO437" s="141"/>
      <c r="ROP437" s="141"/>
      <c r="ROQ437" s="141"/>
      <c r="ROR437" s="141"/>
      <c r="ROS437" s="141"/>
      <c r="ROT437" s="141"/>
      <c r="ROU437" s="141"/>
      <c r="ROV437" s="141"/>
      <c r="ROW437" s="141"/>
      <c r="ROX437" s="141"/>
      <c r="ROY437" s="141"/>
      <c r="ROZ437" s="141"/>
      <c r="RPA437" s="141"/>
      <c r="RPB437" s="141"/>
      <c r="RPC437" s="141"/>
      <c r="RPD437" s="141"/>
      <c r="RPE437" s="141"/>
      <c r="RPF437" s="141"/>
      <c r="RPG437" s="141"/>
      <c r="RPH437" s="141"/>
      <c r="RPI437" s="141"/>
      <c r="RPJ437" s="141"/>
      <c r="RPK437" s="141"/>
      <c r="RPL437" s="141"/>
      <c r="RPM437" s="141"/>
      <c r="RPN437" s="141"/>
      <c r="RPO437" s="141"/>
      <c r="RPP437" s="141"/>
      <c r="RPQ437" s="141"/>
      <c r="RPR437" s="141"/>
      <c r="RPS437" s="141"/>
      <c r="RPT437" s="141"/>
      <c r="RPU437" s="141"/>
      <c r="RPV437" s="141"/>
      <c r="RPW437" s="141"/>
      <c r="RPX437" s="141"/>
      <c r="RPY437" s="141"/>
      <c r="RPZ437" s="141"/>
      <c r="RQA437" s="141"/>
      <c r="RQB437" s="141"/>
      <c r="RQC437" s="141"/>
      <c r="RQD437" s="141"/>
      <c r="RQE437" s="141"/>
      <c r="RQF437" s="141"/>
      <c r="RQG437" s="141"/>
      <c r="RQH437" s="141"/>
      <c r="RQI437" s="141"/>
      <c r="RQJ437" s="141"/>
      <c r="RQK437" s="141"/>
      <c r="RQL437" s="141"/>
      <c r="RQM437" s="141"/>
      <c r="RQN437" s="141"/>
      <c r="RQO437" s="141"/>
      <c r="RQP437" s="141"/>
      <c r="RQQ437" s="141"/>
      <c r="RQR437" s="141"/>
      <c r="RQS437" s="141"/>
      <c r="RQT437" s="141"/>
      <c r="RQU437" s="141"/>
      <c r="RQV437" s="141"/>
      <c r="RQW437" s="141"/>
      <c r="RQX437" s="141"/>
      <c r="RQY437" s="141"/>
      <c r="RQZ437" s="141"/>
      <c r="RRA437" s="141"/>
      <c r="RRB437" s="141"/>
      <c r="RRC437" s="141"/>
      <c r="RRD437" s="141"/>
      <c r="RRE437" s="141"/>
      <c r="RRF437" s="141"/>
      <c r="RRG437" s="141"/>
      <c r="RRH437" s="141"/>
      <c r="RRI437" s="141"/>
      <c r="RRJ437" s="141"/>
      <c r="RRK437" s="141"/>
      <c r="RRL437" s="141"/>
      <c r="RRM437" s="141"/>
      <c r="RRN437" s="141"/>
      <c r="RRO437" s="141"/>
      <c r="RRP437" s="141"/>
      <c r="RRQ437" s="141"/>
      <c r="RRR437" s="141"/>
      <c r="RRS437" s="141"/>
      <c r="RRT437" s="141"/>
      <c r="RRU437" s="141"/>
      <c r="RRV437" s="141"/>
      <c r="RRW437" s="141"/>
      <c r="RRX437" s="141"/>
      <c r="RRY437" s="141"/>
      <c r="RRZ437" s="141"/>
      <c r="RSA437" s="141"/>
      <c r="RSB437" s="141"/>
      <c r="RSC437" s="141"/>
      <c r="RSD437" s="141"/>
      <c r="RSE437" s="141"/>
      <c r="RSF437" s="141"/>
      <c r="RSG437" s="141"/>
      <c r="RSH437" s="141"/>
      <c r="RSI437" s="141"/>
      <c r="RSJ437" s="141"/>
      <c r="RSK437" s="141"/>
      <c r="RSL437" s="141"/>
      <c r="RSM437" s="141"/>
      <c r="RSN437" s="141"/>
      <c r="RSO437" s="141"/>
      <c r="RSP437" s="141"/>
      <c r="RSQ437" s="141"/>
      <c r="RSR437" s="141"/>
      <c r="RSS437" s="141"/>
      <c r="RST437" s="141"/>
      <c r="RSU437" s="141"/>
      <c r="RSV437" s="141"/>
      <c r="RSW437" s="141"/>
      <c r="RSX437" s="141"/>
      <c r="RSY437" s="141"/>
      <c r="RSZ437" s="141"/>
      <c r="RTA437" s="141"/>
      <c r="RTB437" s="141"/>
      <c r="RTC437" s="141"/>
      <c r="RTD437" s="141"/>
      <c r="RTE437" s="141"/>
      <c r="RTF437" s="141"/>
      <c r="RTG437" s="141"/>
      <c r="RTH437" s="141"/>
      <c r="RTI437" s="141"/>
      <c r="RTJ437" s="141"/>
      <c r="RTK437" s="141"/>
      <c r="RTL437" s="141"/>
      <c r="RTM437" s="141"/>
      <c r="RTN437" s="141"/>
      <c r="RTO437" s="141"/>
      <c r="RTP437" s="141"/>
      <c r="RTQ437" s="141"/>
      <c r="RTR437" s="141"/>
      <c r="RTS437" s="141"/>
      <c r="RTT437" s="141"/>
      <c r="RTU437" s="141"/>
      <c r="RTV437" s="141"/>
      <c r="RTW437" s="141"/>
      <c r="RTX437" s="141"/>
      <c r="RTY437" s="141"/>
      <c r="RTZ437" s="141"/>
      <c r="RUA437" s="141"/>
      <c r="RUB437" s="141"/>
      <c r="RUC437" s="141"/>
      <c r="RUD437" s="141"/>
      <c r="RUE437" s="141"/>
      <c r="RUF437" s="141"/>
      <c r="RUG437" s="141"/>
      <c r="RUH437" s="141"/>
      <c r="RUI437" s="141"/>
      <c r="RUJ437" s="141"/>
      <c r="RUK437" s="141"/>
      <c r="RUL437" s="141"/>
      <c r="RUM437" s="141"/>
      <c r="RUN437" s="141"/>
      <c r="RUO437" s="141"/>
      <c r="RUP437" s="141"/>
      <c r="RUQ437" s="141"/>
      <c r="RUR437" s="141"/>
      <c r="RUS437" s="141"/>
      <c r="RUT437" s="141"/>
      <c r="RUU437" s="141"/>
      <c r="RUV437" s="141"/>
      <c r="RUW437" s="141"/>
      <c r="RUX437" s="141"/>
      <c r="RUY437" s="141"/>
      <c r="RUZ437" s="141"/>
      <c r="RVA437" s="141"/>
      <c r="RVB437" s="141"/>
      <c r="RVC437" s="141"/>
      <c r="RVD437" s="141"/>
      <c r="RVE437" s="141"/>
      <c r="RVF437" s="141"/>
      <c r="RVG437" s="141"/>
      <c r="RVH437" s="141"/>
      <c r="RVI437" s="141"/>
      <c r="RVJ437" s="141"/>
      <c r="RVK437" s="141"/>
      <c r="RVL437" s="141"/>
      <c r="RVM437" s="141"/>
      <c r="RVN437" s="141"/>
      <c r="RVO437" s="141"/>
      <c r="RVP437" s="141"/>
      <c r="RVQ437" s="141"/>
      <c r="RVR437" s="141"/>
      <c r="RVS437" s="141"/>
      <c r="RVT437" s="141"/>
      <c r="RVU437" s="141"/>
      <c r="RVV437" s="141"/>
      <c r="RVW437" s="141"/>
      <c r="RVX437" s="141"/>
      <c r="RVY437" s="141"/>
      <c r="RVZ437" s="141"/>
      <c r="RWA437" s="141"/>
      <c r="RWB437" s="141"/>
      <c r="RWC437" s="141"/>
      <c r="RWD437" s="141"/>
      <c r="RWE437" s="141"/>
      <c r="RWF437" s="141"/>
      <c r="RWG437" s="141"/>
      <c r="RWH437" s="141"/>
      <c r="RWI437" s="141"/>
      <c r="RWJ437" s="141"/>
      <c r="RWK437" s="141"/>
      <c r="RWL437" s="141"/>
      <c r="RWM437" s="141"/>
      <c r="RWN437" s="141"/>
      <c r="RWO437" s="141"/>
      <c r="RWP437" s="141"/>
      <c r="RWQ437" s="141"/>
      <c r="RWR437" s="141"/>
      <c r="RWS437" s="141"/>
      <c r="RWT437" s="141"/>
      <c r="RWU437" s="141"/>
      <c r="RWV437" s="141"/>
      <c r="RWW437" s="141"/>
      <c r="RWX437" s="141"/>
      <c r="RWY437" s="141"/>
      <c r="RWZ437" s="141"/>
      <c r="RXA437" s="141"/>
      <c r="RXB437" s="141"/>
      <c r="RXC437" s="141"/>
      <c r="RXD437" s="141"/>
      <c r="RXE437" s="141"/>
      <c r="RXF437" s="141"/>
      <c r="RXG437" s="141"/>
      <c r="RXH437" s="141"/>
      <c r="RXI437" s="141"/>
      <c r="RXJ437" s="141"/>
      <c r="RXK437" s="141"/>
      <c r="RXL437" s="141"/>
      <c r="RXM437" s="141"/>
      <c r="RXN437" s="141"/>
      <c r="RXO437" s="141"/>
      <c r="RXP437" s="141"/>
      <c r="RXQ437" s="141"/>
      <c r="RXR437" s="141"/>
      <c r="RXS437" s="141"/>
      <c r="RXT437" s="141"/>
      <c r="RXU437" s="141"/>
      <c r="RXV437" s="141"/>
      <c r="RXW437" s="141"/>
      <c r="RXX437" s="141"/>
      <c r="RXY437" s="141"/>
      <c r="RXZ437" s="141"/>
      <c r="RYA437" s="141"/>
      <c r="RYB437" s="141"/>
      <c r="RYC437" s="141"/>
      <c r="RYD437" s="141"/>
      <c r="RYE437" s="141"/>
      <c r="RYF437" s="141"/>
      <c r="RYG437" s="141"/>
      <c r="RYH437" s="141"/>
      <c r="RYI437" s="141"/>
      <c r="RYJ437" s="141"/>
      <c r="RYK437" s="141"/>
      <c r="RYL437" s="141"/>
      <c r="RYM437" s="141"/>
      <c r="RYN437" s="141"/>
      <c r="RYO437" s="141"/>
      <c r="RYP437" s="141"/>
      <c r="RYQ437" s="141"/>
      <c r="RYR437" s="141"/>
      <c r="RYS437" s="141"/>
      <c r="RYT437" s="141"/>
      <c r="RYU437" s="141"/>
      <c r="RYV437" s="141"/>
      <c r="RYW437" s="141"/>
      <c r="RYX437" s="141"/>
      <c r="RYY437" s="141"/>
      <c r="RYZ437" s="141"/>
      <c r="RZA437" s="141"/>
      <c r="RZB437" s="141"/>
      <c r="RZC437" s="141"/>
      <c r="RZD437" s="141"/>
      <c r="RZE437" s="141"/>
      <c r="RZF437" s="141"/>
      <c r="RZG437" s="141"/>
      <c r="RZH437" s="141"/>
      <c r="RZI437" s="141"/>
      <c r="RZJ437" s="141"/>
      <c r="RZK437" s="141"/>
      <c r="RZL437" s="141"/>
      <c r="RZM437" s="141"/>
      <c r="RZN437" s="141"/>
      <c r="RZO437" s="141"/>
      <c r="RZP437" s="141"/>
      <c r="RZQ437" s="141"/>
      <c r="RZR437" s="141"/>
      <c r="RZS437" s="141"/>
      <c r="RZT437" s="141"/>
      <c r="RZU437" s="141"/>
      <c r="RZV437" s="141"/>
      <c r="RZW437" s="141"/>
      <c r="RZX437" s="141"/>
      <c r="RZY437" s="141"/>
      <c r="RZZ437" s="141"/>
      <c r="SAA437" s="141"/>
      <c r="SAB437" s="141"/>
      <c r="SAC437" s="141"/>
      <c r="SAD437" s="141"/>
      <c r="SAE437" s="141"/>
      <c r="SAF437" s="141"/>
      <c r="SAG437" s="141"/>
      <c r="SAH437" s="141"/>
      <c r="SAI437" s="141"/>
      <c r="SAJ437" s="141"/>
      <c r="SAK437" s="141"/>
      <c r="SAL437" s="141"/>
      <c r="SAM437" s="141"/>
      <c r="SAN437" s="141"/>
      <c r="SAO437" s="141"/>
      <c r="SAP437" s="141"/>
      <c r="SAQ437" s="141"/>
      <c r="SAR437" s="141"/>
      <c r="SAS437" s="141"/>
      <c r="SAT437" s="141"/>
      <c r="SAU437" s="141"/>
      <c r="SAV437" s="141"/>
      <c r="SAW437" s="141"/>
      <c r="SAX437" s="141"/>
      <c r="SAY437" s="141"/>
      <c r="SAZ437" s="141"/>
      <c r="SBA437" s="141"/>
      <c r="SBB437" s="141"/>
      <c r="SBC437" s="141"/>
      <c r="SBD437" s="141"/>
      <c r="SBE437" s="141"/>
      <c r="SBF437" s="141"/>
      <c r="SBG437" s="141"/>
      <c r="SBH437" s="141"/>
      <c r="SBI437" s="141"/>
      <c r="SBJ437" s="141"/>
      <c r="SBK437" s="141"/>
      <c r="SBL437" s="141"/>
      <c r="SBM437" s="141"/>
      <c r="SBN437" s="141"/>
      <c r="SBO437" s="141"/>
      <c r="SBP437" s="141"/>
      <c r="SBQ437" s="141"/>
      <c r="SBR437" s="141"/>
      <c r="SBS437" s="141"/>
      <c r="SBT437" s="141"/>
      <c r="SBU437" s="141"/>
      <c r="SBV437" s="141"/>
      <c r="SBW437" s="141"/>
      <c r="SBX437" s="141"/>
      <c r="SBY437" s="141"/>
      <c r="SBZ437" s="141"/>
      <c r="SCA437" s="141"/>
      <c r="SCB437" s="141"/>
      <c r="SCC437" s="141"/>
      <c r="SCD437" s="141"/>
      <c r="SCE437" s="141"/>
      <c r="SCF437" s="141"/>
      <c r="SCG437" s="141"/>
      <c r="SCH437" s="141"/>
      <c r="SCI437" s="141"/>
      <c r="SCJ437" s="141"/>
      <c r="SCK437" s="141"/>
      <c r="SCL437" s="141"/>
      <c r="SCM437" s="141"/>
      <c r="SCN437" s="141"/>
      <c r="SCO437" s="141"/>
      <c r="SCP437" s="141"/>
      <c r="SCQ437" s="141"/>
      <c r="SCR437" s="141"/>
      <c r="SCS437" s="141"/>
      <c r="SCT437" s="141"/>
      <c r="SCU437" s="141"/>
      <c r="SCV437" s="141"/>
      <c r="SCW437" s="141"/>
      <c r="SCX437" s="141"/>
      <c r="SCY437" s="141"/>
      <c r="SCZ437" s="141"/>
      <c r="SDA437" s="141"/>
      <c r="SDB437" s="141"/>
      <c r="SDC437" s="141"/>
      <c r="SDD437" s="141"/>
      <c r="SDE437" s="141"/>
      <c r="SDF437" s="141"/>
      <c r="SDG437" s="141"/>
      <c r="SDH437" s="141"/>
      <c r="SDI437" s="141"/>
      <c r="SDJ437" s="141"/>
      <c r="SDK437" s="141"/>
      <c r="SDL437" s="141"/>
      <c r="SDM437" s="141"/>
      <c r="SDN437" s="141"/>
      <c r="SDO437" s="141"/>
      <c r="SDP437" s="141"/>
      <c r="SDQ437" s="141"/>
      <c r="SDR437" s="141"/>
      <c r="SDS437" s="141"/>
      <c r="SDT437" s="141"/>
      <c r="SDU437" s="141"/>
      <c r="SDV437" s="141"/>
      <c r="SDW437" s="141"/>
      <c r="SDX437" s="141"/>
      <c r="SDY437" s="141"/>
      <c r="SDZ437" s="141"/>
      <c r="SEA437" s="141"/>
      <c r="SEB437" s="141"/>
      <c r="SEC437" s="141"/>
      <c r="SED437" s="141"/>
      <c r="SEE437" s="141"/>
      <c r="SEF437" s="141"/>
      <c r="SEG437" s="141"/>
      <c r="SEH437" s="141"/>
      <c r="SEI437" s="141"/>
      <c r="SEJ437" s="141"/>
      <c r="SEK437" s="141"/>
      <c r="SEL437" s="141"/>
      <c r="SEM437" s="141"/>
      <c r="SEN437" s="141"/>
      <c r="SEO437" s="141"/>
      <c r="SEP437" s="141"/>
      <c r="SEQ437" s="141"/>
      <c r="SER437" s="141"/>
      <c r="SES437" s="141"/>
      <c r="SET437" s="141"/>
      <c r="SEU437" s="141"/>
      <c r="SEV437" s="141"/>
      <c r="SEW437" s="141"/>
      <c r="SEX437" s="141"/>
      <c r="SEY437" s="141"/>
      <c r="SEZ437" s="141"/>
      <c r="SFA437" s="141"/>
      <c r="SFB437" s="141"/>
      <c r="SFC437" s="141"/>
      <c r="SFD437" s="141"/>
      <c r="SFE437" s="141"/>
      <c r="SFF437" s="141"/>
      <c r="SFG437" s="141"/>
      <c r="SFH437" s="141"/>
      <c r="SFI437" s="141"/>
      <c r="SFJ437" s="141"/>
      <c r="SFK437" s="141"/>
      <c r="SFL437" s="141"/>
      <c r="SFM437" s="141"/>
      <c r="SFN437" s="141"/>
      <c r="SFO437" s="141"/>
      <c r="SFP437" s="141"/>
      <c r="SFQ437" s="141"/>
      <c r="SFR437" s="141"/>
      <c r="SFS437" s="141"/>
      <c r="SFT437" s="141"/>
      <c r="SFU437" s="141"/>
      <c r="SFV437" s="141"/>
      <c r="SFW437" s="141"/>
      <c r="SFX437" s="141"/>
      <c r="SFY437" s="141"/>
      <c r="SFZ437" s="141"/>
      <c r="SGA437" s="141"/>
      <c r="SGB437" s="141"/>
      <c r="SGC437" s="141"/>
      <c r="SGD437" s="141"/>
      <c r="SGE437" s="141"/>
      <c r="SGF437" s="141"/>
      <c r="SGG437" s="141"/>
      <c r="SGH437" s="141"/>
      <c r="SGI437" s="141"/>
      <c r="SGJ437" s="141"/>
      <c r="SGK437" s="141"/>
      <c r="SGL437" s="141"/>
      <c r="SGM437" s="141"/>
      <c r="SGN437" s="141"/>
      <c r="SGO437" s="141"/>
      <c r="SGP437" s="141"/>
      <c r="SGQ437" s="141"/>
      <c r="SGR437" s="141"/>
      <c r="SGS437" s="141"/>
      <c r="SGT437" s="141"/>
      <c r="SGU437" s="141"/>
      <c r="SGV437" s="141"/>
      <c r="SGW437" s="141"/>
      <c r="SGX437" s="141"/>
      <c r="SGY437" s="141"/>
      <c r="SGZ437" s="141"/>
      <c r="SHA437" s="141"/>
      <c r="SHB437" s="141"/>
      <c r="SHC437" s="141"/>
      <c r="SHD437" s="141"/>
      <c r="SHE437" s="141"/>
      <c r="SHF437" s="141"/>
      <c r="SHG437" s="141"/>
      <c r="SHH437" s="141"/>
      <c r="SHI437" s="141"/>
      <c r="SHJ437" s="141"/>
      <c r="SHK437" s="141"/>
      <c r="SHL437" s="141"/>
      <c r="SHM437" s="141"/>
      <c r="SHN437" s="141"/>
      <c r="SHO437" s="141"/>
      <c r="SHP437" s="141"/>
      <c r="SHQ437" s="141"/>
      <c r="SHR437" s="141"/>
      <c r="SHS437" s="141"/>
      <c r="SHT437" s="141"/>
      <c r="SHU437" s="141"/>
      <c r="SHV437" s="141"/>
      <c r="SHW437" s="141"/>
      <c r="SHX437" s="141"/>
      <c r="SHY437" s="141"/>
      <c r="SHZ437" s="141"/>
      <c r="SIA437" s="141"/>
      <c r="SIB437" s="141"/>
      <c r="SIC437" s="141"/>
      <c r="SID437" s="141"/>
      <c r="SIE437" s="141"/>
      <c r="SIF437" s="141"/>
      <c r="SIG437" s="141"/>
      <c r="SIH437" s="141"/>
      <c r="SII437" s="141"/>
      <c r="SIJ437" s="141"/>
      <c r="SIK437" s="141"/>
      <c r="SIL437" s="141"/>
      <c r="SIM437" s="141"/>
      <c r="SIN437" s="141"/>
      <c r="SIO437" s="141"/>
      <c r="SIP437" s="141"/>
      <c r="SIQ437" s="141"/>
      <c r="SIR437" s="141"/>
      <c r="SIS437" s="141"/>
      <c r="SIT437" s="141"/>
      <c r="SIU437" s="141"/>
      <c r="SIV437" s="141"/>
      <c r="SIW437" s="141"/>
      <c r="SIX437" s="141"/>
      <c r="SIY437" s="141"/>
      <c r="SIZ437" s="141"/>
      <c r="SJA437" s="141"/>
      <c r="SJB437" s="141"/>
      <c r="SJC437" s="141"/>
      <c r="SJD437" s="141"/>
      <c r="SJE437" s="141"/>
      <c r="SJF437" s="141"/>
      <c r="SJG437" s="141"/>
      <c r="SJH437" s="141"/>
      <c r="SJI437" s="141"/>
      <c r="SJJ437" s="141"/>
      <c r="SJK437" s="141"/>
      <c r="SJL437" s="141"/>
      <c r="SJM437" s="141"/>
      <c r="SJN437" s="141"/>
      <c r="SJO437" s="141"/>
      <c r="SJP437" s="141"/>
      <c r="SJQ437" s="141"/>
      <c r="SJR437" s="141"/>
      <c r="SJS437" s="141"/>
      <c r="SJT437" s="141"/>
      <c r="SJU437" s="141"/>
      <c r="SJV437" s="141"/>
      <c r="SJW437" s="141"/>
      <c r="SJX437" s="141"/>
      <c r="SJY437" s="141"/>
      <c r="SJZ437" s="141"/>
      <c r="SKA437" s="141"/>
      <c r="SKB437" s="141"/>
      <c r="SKC437" s="141"/>
      <c r="SKD437" s="141"/>
      <c r="SKE437" s="141"/>
      <c r="SKF437" s="141"/>
      <c r="SKG437" s="141"/>
      <c r="SKH437" s="141"/>
      <c r="SKI437" s="141"/>
      <c r="SKJ437" s="141"/>
      <c r="SKK437" s="141"/>
      <c r="SKL437" s="141"/>
      <c r="SKM437" s="141"/>
      <c r="SKN437" s="141"/>
      <c r="SKO437" s="141"/>
      <c r="SKP437" s="141"/>
      <c r="SKQ437" s="141"/>
      <c r="SKR437" s="141"/>
      <c r="SKS437" s="141"/>
      <c r="SKT437" s="141"/>
      <c r="SKU437" s="141"/>
      <c r="SKV437" s="141"/>
      <c r="SKW437" s="141"/>
      <c r="SKX437" s="141"/>
      <c r="SKY437" s="141"/>
      <c r="SKZ437" s="141"/>
      <c r="SLA437" s="141"/>
      <c r="SLB437" s="141"/>
      <c r="SLC437" s="141"/>
      <c r="SLD437" s="141"/>
      <c r="SLE437" s="141"/>
      <c r="SLF437" s="141"/>
      <c r="SLG437" s="141"/>
      <c r="SLH437" s="141"/>
      <c r="SLI437" s="141"/>
      <c r="SLJ437" s="141"/>
      <c r="SLK437" s="141"/>
      <c r="SLL437" s="141"/>
      <c r="SLM437" s="141"/>
      <c r="SLN437" s="141"/>
      <c r="SLO437" s="141"/>
      <c r="SLP437" s="141"/>
      <c r="SLQ437" s="141"/>
      <c r="SLR437" s="141"/>
      <c r="SLS437" s="141"/>
      <c r="SLT437" s="141"/>
      <c r="SLU437" s="141"/>
      <c r="SLV437" s="141"/>
      <c r="SLW437" s="141"/>
      <c r="SLX437" s="141"/>
      <c r="SLY437" s="141"/>
      <c r="SLZ437" s="141"/>
      <c r="SMA437" s="141"/>
      <c r="SMB437" s="141"/>
      <c r="SMC437" s="141"/>
      <c r="SMD437" s="141"/>
      <c r="SME437" s="141"/>
      <c r="SMF437" s="141"/>
      <c r="SMG437" s="141"/>
      <c r="SMH437" s="141"/>
      <c r="SMI437" s="141"/>
      <c r="SMJ437" s="141"/>
      <c r="SMK437" s="141"/>
      <c r="SML437" s="141"/>
      <c r="SMM437" s="141"/>
      <c r="SMN437" s="141"/>
      <c r="SMO437" s="141"/>
      <c r="SMP437" s="141"/>
      <c r="SMQ437" s="141"/>
      <c r="SMR437" s="141"/>
      <c r="SMS437" s="141"/>
      <c r="SMT437" s="141"/>
      <c r="SMU437" s="141"/>
      <c r="SMV437" s="141"/>
      <c r="SMW437" s="141"/>
      <c r="SMX437" s="141"/>
      <c r="SMY437" s="141"/>
      <c r="SMZ437" s="141"/>
      <c r="SNA437" s="141"/>
      <c r="SNB437" s="141"/>
      <c r="SNC437" s="141"/>
      <c r="SND437" s="141"/>
      <c r="SNE437" s="141"/>
      <c r="SNF437" s="141"/>
      <c r="SNG437" s="141"/>
      <c r="SNH437" s="141"/>
      <c r="SNI437" s="141"/>
      <c r="SNJ437" s="141"/>
      <c r="SNK437" s="141"/>
      <c r="SNL437" s="141"/>
      <c r="SNM437" s="141"/>
      <c r="SNN437" s="141"/>
      <c r="SNO437" s="141"/>
      <c r="SNP437" s="141"/>
      <c r="SNQ437" s="141"/>
      <c r="SNR437" s="141"/>
      <c r="SNS437" s="141"/>
      <c r="SNT437" s="141"/>
      <c r="SNU437" s="141"/>
      <c r="SNV437" s="141"/>
      <c r="SNW437" s="141"/>
      <c r="SNX437" s="141"/>
      <c r="SNY437" s="141"/>
      <c r="SNZ437" s="141"/>
      <c r="SOA437" s="141"/>
      <c r="SOB437" s="141"/>
      <c r="SOC437" s="141"/>
      <c r="SOD437" s="141"/>
      <c r="SOE437" s="141"/>
      <c r="SOF437" s="141"/>
      <c r="SOG437" s="141"/>
      <c r="SOH437" s="141"/>
      <c r="SOI437" s="141"/>
      <c r="SOJ437" s="141"/>
      <c r="SOK437" s="141"/>
      <c r="SOL437" s="141"/>
      <c r="SOM437" s="141"/>
      <c r="SON437" s="141"/>
      <c r="SOO437" s="141"/>
      <c r="SOP437" s="141"/>
      <c r="SOQ437" s="141"/>
      <c r="SOR437" s="141"/>
      <c r="SOS437" s="141"/>
      <c r="SOT437" s="141"/>
      <c r="SOU437" s="141"/>
      <c r="SOV437" s="141"/>
      <c r="SOW437" s="141"/>
      <c r="SOX437" s="141"/>
      <c r="SOY437" s="141"/>
      <c r="SOZ437" s="141"/>
      <c r="SPA437" s="141"/>
      <c r="SPB437" s="141"/>
      <c r="SPC437" s="141"/>
      <c r="SPD437" s="141"/>
      <c r="SPE437" s="141"/>
      <c r="SPF437" s="141"/>
      <c r="SPG437" s="141"/>
      <c r="SPH437" s="141"/>
      <c r="SPI437" s="141"/>
      <c r="SPJ437" s="141"/>
      <c r="SPK437" s="141"/>
      <c r="SPL437" s="141"/>
      <c r="SPM437" s="141"/>
      <c r="SPN437" s="141"/>
      <c r="SPO437" s="141"/>
      <c r="SPP437" s="141"/>
      <c r="SPQ437" s="141"/>
      <c r="SPR437" s="141"/>
      <c r="SPS437" s="141"/>
      <c r="SPT437" s="141"/>
      <c r="SPU437" s="141"/>
      <c r="SPV437" s="141"/>
      <c r="SPW437" s="141"/>
      <c r="SPX437" s="141"/>
      <c r="SPY437" s="141"/>
      <c r="SPZ437" s="141"/>
      <c r="SQA437" s="141"/>
      <c r="SQB437" s="141"/>
      <c r="SQC437" s="141"/>
      <c r="SQD437" s="141"/>
      <c r="SQE437" s="141"/>
      <c r="SQF437" s="141"/>
      <c r="SQG437" s="141"/>
      <c r="SQH437" s="141"/>
      <c r="SQI437" s="141"/>
      <c r="SQJ437" s="141"/>
      <c r="SQK437" s="141"/>
      <c r="SQL437" s="141"/>
      <c r="SQM437" s="141"/>
      <c r="SQN437" s="141"/>
      <c r="SQO437" s="141"/>
      <c r="SQP437" s="141"/>
      <c r="SQQ437" s="141"/>
      <c r="SQR437" s="141"/>
      <c r="SQS437" s="141"/>
      <c r="SQT437" s="141"/>
      <c r="SQU437" s="141"/>
      <c r="SQV437" s="141"/>
      <c r="SQW437" s="141"/>
      <c r="SQX437" s="141"/>
      <c r="SQY437" s="141"/>
      <c r="SQZ437" s="141"/>
      <c r="SRA437" s="141"/>
      <c r="SRB437" s="141"/>
      <c r="SRC437" s="141"/>
      <c r="SRD437" s="141"/>
      <c r="SRE437" s="141"/>
      <c r="SRF437" s="141"/>
      <c r="SRG437" s="141"/>
      <c r="SRH437" s="141"/>
      <c r="SRI437" s="141"/>
      <c r="SRJ437" s="141"/>
      <c r="SRK437" s="141"/>
      <c r="SRL437" s="141"/>
      <c r="SRM437" s="141"/>
      <c r="SRN437" s="141"/>
      <c r="SRO437" s="141"/>
      <c r="SRP437" s="141"/>
      <c r="SRQ437" s="141"/>
      <c r="SRR437" s="141"/>
      <c r="SRS437" s="141"/>
      <c r="SRT437" s="141"/>
      <c r="SRU437" s="141"/>
      <c r="SRV437" s="141"/>
      <c r="SRW437" s="141"/>
      <c r="SRX437" s="141"/>
      <c r="SRY437" s="141"/>
      <c r="SRZ437" s="141"/>
      <c r="SSA437" s="141"/>
      <c r="SSB437" s="141"/>
      <c r="SSC437" s="141"/>
      <c r="SSD437" s="141"/>
      <c r="SSE437" s="141"/>
      <c r="SSF437" s="141"/>
      <c r="SSG437" s="141"/>
      <c r="SSH437" s="141"/>
      <c r="SSI437" s="141"/>
      <c r="SSJ437" s="141"/>
      <c r="SSK437" s="141"/>
      <c r="SSL437" s="141"/>
      <c r="SSM437" s="141"/>
      <c r="SSN437" s="141"/>
      <c r="SSO437" s="141"/>
      <c r="SSP437" s="141"/>
      <c r="SSQ437" s="141"/>
      <c r="SSR437" s="141"/>
      <c r="SSS437" s="141"/>
      <c r="SST437" s="141"/>
      <c r="SSU437" s="141"/>
      <c r="SSV437" s="141"/>
      <c r="SSW437" s="141"/>
      <c r="SSX437" s="141"/>
      <c r="SSY437" s="141"/>
      <c r="SSZ437" s="141"/>
      <c r="STA437" s="141"/>
      <c r="STB437" s="141"/>
      <c r="STC437" s="141"/>
      <c r="STD437" s="141"/>
      <c r="STE437" s="141"/>
      <c r="STF437" s="141"/>
      <c r="STG437" s="141"/>
      <c r="STH437" s="141"/>
      <c r="STI437" s="141"/>
      <c r="STJ437" s="141"/>
      <c r="STK437" s="141"/>
      <c r="STL437" s="141"/>
      <c r="STM437" s="141"/>
      <c r="STN437" s="141"/>
      <c r="STO437" s="141"/>
      <c r="STP437" s="141"/>
      <c r="STQ437" s="141"/>
      <c r="STR437" s="141"/>
      <c r="STS437" s="141"/>
      <c r="STT437" s="141"/>
      <c r="STU437" s="141"/>
      <c r="STV437" s="141"/>
      <c r="STW437" s="141"/>
      <c r="STX437" s="141"/>
      <c r="STY437" s="141"/>
      <c r="STZ437" s="141"/>
      <c r="SUA437" s="141"/>
      <c r="SUB437" s="141"/>
      <c r="SUC437" s="141"/>
      <c r="SUD437" s="141"/>
      <c r="SUE437" s="141"/>
      <c r="SUF437" s="141"/>
      <c r="SUG437" s="141"/>
      <c r="SUH437" s="141"/>
      <c r="SUI437" s="141"/>
      <c r="SUJ437" s="141"/>
      <c r="SUK437" s="141"/>
      <c r="SUL437" s="141"/>
      <c r="SUM437" s="141"/>
      <c r="SUN437" s="141"/>
      <c r="SUO437" s="141"/>
      <c r="SUP437" s="141"/>
      <c r="SUQ437" s="141"/>
      <c r="SUR437" s="141"/>
      <c r="SUS437" s="141"/>
      <c r="SUT437" s="141"/>
      <c r="SUU437" s="141"/>
      <c r="SUV437" s="141"/>
      <c r="SUW437" s="141"/>
      <c r="SUX437" s="141"/>
      <c r="SUY437" s="141"/>
      <c r="SUZ437" s="141"/>
      <c r="SVA437" s="141"/>
      <c r="SVB437" s="141"/>
      <c r="SVC437" s="141"/>
      <c r="SVD437" s="141"/>
      <c r="SVE437" s="141"/>
      <c r="SVF437" s="141"/>
      <c r="SVG437" s="141"/>
      <c r="SVH437" s="141"/>
      <c r="SVI437" s="141"/>
      <c r="SVJ437" s="141"/>
      <c r="SVK437" s="141"/>
      <c r="SVL437" s="141"/>
      <c r="SVM437" s="141"/>
      <c r="SVN437" s="141"/>
      <c r="SVO437" s="141"/>
      <c r="SVP437" s="141"/>
      <c r="SVQ437" s="141"/>
      <c r="SVR437" s="141"/>
      <c r="SVS437" s="141"/>
      <c r="SVT437" s="141"/>
      <c r="SVU437" s="141"/>
      <c r="SVV437" s="141"/>
      <c r="SVW437" s="141"/>
      <c r="SVX437" s="141"/>
      <c r="SVY437" s="141"/>
      <c r="SVZ437" s="141"/>
      <c r="SWA437" s="141"/>
      <c r="SWB437" s="141"/>
      <c r="SWC437" s="141"/>
      <c r="SWD437" s="141"/>
      <c r="SWE437" s="141"/>
      <c r="SWF437" s="141"/>
      <c r="SWG437" s="141"/>
      <c r="SWH437" s="141"/>
      <c r="SWI437" s="141"/>
      <c r="SWJ437" s="141"/>
      <c r="SWK437" s="141"/>
      <c r="SWL437" s="141"/>
      <c r="SWM437" s="141"/>
      <c r="SWN437" s="141"/>
      <c r="SWO437" s="141"/>
      <c r="SWP437" s="141"/>
      <c r="SWQ437" s="141"/>
      <c r="SWR437" s="141"/>
      <c r="SWS437" s="141"/>
      <c r="SWT437" s="141"/>
      <c r="SWU437" s="141"/>
      <c r="SWV437" s="141"/>
      <c r="SWW437" s="141"/>
      <c r="SWX437" s="141"/>
      <c r="SWY437" s="141"/>
      <c r="SWZ437" s="141"/>
      <c r="SXA437" s="141"/>
      <c r="SXB437" s="141"/>
      <c r="SXC437" s="141"/>
      <c r="SXD437" s="141"/>
      <c r="SXE437" s="141"/>
      <c r="SXF437" s="141"/>
      <c r="SXG437" s="141"/>
      <c r="SXH437" s="141"/>
      <c r="SXI437" s="141"/>
      <c r="SXJ437" s="141"/>
      <c r="SXK437" s="141"/>
      <c r="SXL437" s="141"/>
      <c r="SXM437" s="141"/>
      <c r="SXN437" s="141"/>
      <c r="SXO437" s="141"/>
      <c r="SXP437" s="141"/>
      <c r="SXQ437" s="141"/>
      <c r="SXR437" s="141"/>
      <c r="SXS437" s="141"/>
      <c r="SXT437" s="141"/>
      <c r="SXU437" s="141"/>
      <c r="SXV437" s="141"/>
      <c r="SXW437" s="141"/>
      <c r="SXX437" s="141"/>
      <c r="SXY437" s="141"/>
      <c r="SXZ437" s="141"/>
      <c r="SYA437" s="141"/>
      <c r="SYB437" s="141"/>
      <c r="SYC437" s="141"/>
      <c r="SYD437" s="141"/>
      <c r="SYE437" s="141"/>
      <c r="SYF437" s="141"/>
      <c r="SYG437" s="141"/>
      <c r="SYH437" s="141"/>
      <c r="SYI437" s="141"/>
      <c r="SYJ437" s="141"/>
      <c r="SYK437" s="141"/>
      <c r="SYL437" s="141"/>
      <c r="SYM437" s="141"/>
      <c r="SYN437" s="141"/>
      <c r="SYO437" s="141"/>
      <c r="SYP437" s="141"/>
      <c r="SYQ437" s="141"/>
      <c r="SYR437" s="141"/>
      <c r="SYS437" s="141"/>
      <c r="SYT437" s="141"/>
      <c r="SYU437" s="141"/>
      <c r="SYV437" s="141"/>
      <c r="SYW437" s="141"/>
      <c r="SYX437" s="141"/>
      <c r="SYY437" s="141"/>
      <c r="SYZ437" s="141"/>
      <c r="SZA437" s="141"/>
      <c r="SZB437" s="141"/>
      <c r="SZC437" s="141"/>
      <c r="SZD437" s="141"/>
      <c r="SZE437" s="141"/>
      <c r="SZF437" s="141"/>
      <c r="SZG437" s="141"/>
      <c r="SZH437" s="141"/>
      <c r="SZI437" s="141"/>
      <c r="SZJ437" s="141"/>
      <c r="SZK437" s="141"/>
      <c r="SZL437" s="141"/>
      <c r="SZM437" s="141"/>
      <c r="SZN437" s="141"/>
      <c r="SZO437" s="141"/>
      <c r="SZP437" s="141"/>
      <c r="SZQ437" s="141"/>
      <c r="SZR437" s="141"/>
      <c r="SZS437" s="141"/>
      <c r="SZT437" s="141"/>
      <c r="SZU437" s="141"/>
      <c r="SZV437" s="141"/>
      <c r="SZW437" s="141"/>
      <c r="SZX437" s="141"/>
      <c r="SZY437" s="141"/>
      <c r="SZZ437" s="141"/>
      <c r="TAA437" s="141"/>
      <c r="TAB437" s="141"/>
      <c r="TAC437" s="141"/>
      <c r="TAD437" s="141"/>
      <c r="TAE437" s="141"/>
      <c r="TAF437" s="141"/>
      <c r="TAG437" s="141"/>
      <c r="TAH437" s="141"/>
      <c r="TAI437" s="141"/>
      <c r="TAJ437" s="141"/>
      <c r="TAK437" s="141"/>
      <c r="TAL437" s="141"/>
      <c r="TAM437" s="141"/>
      <c r="TAN437" s="141"/>
      <c r="TAO437" s="141"/>
      <c r="TAP437" s="141"/>
      <c r="TAQ437" s="141"/>
      <c r="TAR437" s="141"/>
      <c r="TAS437" s="141"/>
      <c r="TAT437" s="141"/>
      <c r="TAU437" s="141"/>
      <c r="TAV437" s="141"/>
      <c r="TAW437" s="141"/>
      <c r="TAX437" s="141"/>
      <c r="TAY437" s="141"/>
      <c r="TAZ437" s="141"/>
      <c r="TBA437" s="141"/>
      <c r="TBB437" s="141"/>
      <c r="TBC437" s="141"/>
      <c r="TBD437" s="141"/>
      <c r="TBE437" s="141"/>
      <c r="TBF437" s="141"/>
      <c r="TBG437" s="141"/>
      <c r="TBH437" s="141"/>
      <c r="TBI437" s="141"/>
      <c r="TBJ437" s="141"/>
      <c r="TBK437" s="141"/>
      <c r="TBL437" s="141"/>
      <c r="TBM437" s="141"/>
      <c r="TBN437" s="141"/>
      <c r="TBO437" s="141"/>
      <c r="TBP437" s="141"/>
      <c r="TBQ437" s="141"/>
      <c r="TBR437" s="141"/>
      <c r="TBS437" s="141"/>
      <c r="TBT437" s="141"/>
      <c r="TBU437" s="141"/>
      <c r="TBV437" s="141"/>
      <c r="TBW437" s="141"/>
      <c r="TBX437" s="141"/>
      <c r="TBY437" s="141"/>
      <c r="TBZ437" s="141"/>
      <c r="TCA437" s="141"/>
      <c r="TCB437" s="141"/>
      <c r="TCC437" s="141"/>
      <c r="TCD437" s="141"/>
      <c r="TCE437" s="141"/>
      <c r="TCF437" s="141"/>
      <c r="TCG437" s="141"/>
      <c r="TCH437" s="141"/>
      <c r="TCI437" s="141"/>
      <c r="TCJ437" s="141"/>
      <c r="TCK437" s="141"/>
      <c r="TCL437" s="141"/>
      <c r="TCM437" s="141"/>
      <c r="TCN437" s="141"/>
      <c r="TCO437" s="141"/>
      <c r="TCP437" s="141"/>
      <c r="TCQ437" s="141"/>
      <c r="TCR437" s="141"/>
      <c r="TCS437" s="141"/>
      <c r="TCT437" s="141"/>
      <c r="TCU437" s="141"/>
      <c r="TCV437" s="141"/>
      <c r="TCW437" s="141"/>
      <c r="TCX437" s="141"/>
      <c r="TCY437" s="141"/>
      <c r="TCZ437" s="141"/>
      <c r="TDA437" s="141"/>
      <c r="TDB437" s="141"/>
      <c r="TDC437" s="141"/>
      <c r="TDD437" s="141"/>
      <c r="TDE437" s="141"/>
      <c r="TDF437" s="141"/>
      <c r="TDG437" s="141"/>
      <c r="TDH437" s="141"/>
      <c r="TDI437" s="141"/>
      <c r="TDJ437" s="141"/>
      <c r="TDK437" s="141"/>
      <c r="TDL437" s="141"/>
      <c r="TDM437" s="141"/>
      <c r="TDN437" s="141"/>
      <c r="TDO437" s="141"/>
      <c r="TDP437" s="141"/>
      <c r="TDQ437" s="141"/>
      <c r="TDR437" s="141"/>
      <c r="TDS437" s="141"/>
      <c r="TDT437" s="141"/>
      <c r="TDU437" s="141"/>
      <c r="TDV437" s="141"/>
      <c r="TDW437" s="141"/>
      <c r="TDX437" s="141"/>
      <c r="TDY437" s="141"/>
      <c r="TDZ437" s="141"/>
      <c r="TEA437" s="141"/>
      <c r="TEB437" s="141"/>
      <c r="TEC437" s="141"/>
      <c r="TED437" s="141"/>
      <c r="TEE437" s="141"/>
      <c r="TEF437" s="141"/>
      <c r="TEG437" s="141"/>
      <c r="TEH437" s="141"/>
      <c r="TEI437" s="141"/>
      <c r="TEJ437" s="141"/>
      <c r="TEK437" s="141"/>
      <c r="TEL437" s="141"/>
      <c r="TEM437" s="141"/>
      <c r="TEN437" s="141"/>
      <c r="TEO437" s="141"/>
      <c r="TEP437" s="141"/>
      <c r="TEQ437" s="141"/>
      <c r="TER437" s="141"/>
      <c r="TES437" s="141"/>
      <c r="TET437" s="141"/>
      <c r="TEU437" s="141"/>
      <c r="TEV437" s="141"/>
      <c r="TEW437" s="141"/>
      <c r="TEX437" s="141"/>
      <c r="TEY437" s="141"/>
      <c r="TEZ437" s="141"/>
      <c r="TFA437" s="141"/>
      <c r="TFB437" s="141"/>
      <c r="TFC437" s="141"/>
      <c r="TFD437" s="141"/>
      <c r="TFE437" s="141"/>
      <c r="TFF437" s="141"/>
      <c r="TFG437" s="141"/>
      <c r="TFH437" s="141"/>
      <c r="TFI437" s="141"/>
      <c r="TFJ437" s="141"/>
      <c r="TFK437" s="141"/>
      <c r="TFL437" s="141"/>
      <c r="TFM437" s="141"/>
      <c r="TFN437" s="141"/>
      <c r="TFO437" s="141"/>
      <c r="TFP437" s="141"/>
      <c r="TFQ437" s="141"/>
      <c r="TFR437" s="141"/>
      <c r="TFS437" s="141"/>
      <c r="TFT437" s="141"/>
      <c r="TFU437" s="141"/>
      <c r="TFV437" s="141"/>
      <c r="TFW437" s="141"/>
      <c r="TFX437" s="141"/>
      <c r="TFY437" s="141"/>
      <c r="TFZ437" s="141"/>
      <c r="TGA437" s="141"/>
      <c r="TGB437" s="141"/>
      <c r="TGC437" s="141"/>
      <c r="TGD437" s="141"/>
      <c r="TGE437" s="141"/>
      <c r="TGF437" s="141"/>
      <c r="TGG437" s="141"/>
      <c r="TGH437" s="141"/>
      <c r="TGI437" s="141"/>
      <c r="TGJ437" s="141"/>
      <c r="TGK437" s="141"/>
      <c r="TGL437" s="141"/>
      <c r="TGM437" s="141"/>
      <c r="TGN437" s="141"/>
      <c r="TGO437" s="141"/>
      <c r="TGP437" s="141"/>
      <c r="TGQ437" s="141"/>
      <c r="TGR437" s="141"/>
      <c r="TGS437" s="141"/>
      <c r="TGT437" s="141"/>
      <c r="TGU437" s="141"/>
      <c r="TGV437" s="141"/>
      <c r="TGW437" s="141"/>
      <c r="TGX437" s="141"/>
      <c r="TGY437" s="141"/>
      <c r="TGZ437" s="141"/>
      <c r="THA437" s="141"/>
      <c r="THB437" s="141"/>
      <c r="THC437" s="141"/>
      <c r="THD437" s="141"/>
      <c r="THE437" s="141"/>
      <c r="THF437" s="141"/>
      <c r="THG437" s="141"/>
      <c r="THH437" s="141"/>
      <c r="THI437" s="141"/>
      <c r="THJ437" s="141"/>
      <c r="THK437" s="141"/>
      <c r="THL437" s="141"/>
      <c r="THM437" s="141"/>
      <c r="THN437" s="141"/>
      <c r="THO437" s="141"/>
      <c r="THP437" s="141"/>
      <c r="THQ437" s="141"/>
      <c r="THR437" s="141"/>
      <c r="THS437" s="141"/>
      <c r="THT437" s="141"/>
      <c r="THU437" s="141"/>
      <c r="THV437" s="141"/>
      <c r="THW437" s="141"/>
      <c r="THX437" s="141"/>
      <c r="THY437" s="141"/>
      <c r="THZ437" s="141"/>
      <c r="TIA437" s="141"/>
      <c r="TIB437" s="141"/>
      <c r="TIC437" s="141"/>
      <c r="TID437" s="141"/>
      <c r="TIE437" s="141"/>
      <c r="TIF437" s="141"/>
      <c r="TIG437" s="141"/>
      <c r="TIH437" s="141"/>
      <c r="TII437" s="141"/>
      <c r="TIJ437" s="141"/>
      <c r="TIK437" s="141"/>
      <c r="TIL437" s="141"/>
      <c r="TIM437" s="141"/>
      <c r="TIN437" s="141"/>
      <c r="TIO437" s="141"/>
      <c r="TIP437" s="141"/>
      <c r="TIQ437" s="141"/>
      <c r="TIR437" s="141"/>
      <c r="TIS437" s="141"/>
      <c r="TIT437" s="141"/>
      <c r="TIU437" s="141"/>
      <c r="TIV437" s="141"/>
      <c r="TIW437" s="141"/>
      <c r="TIX437" s="141"/>
      <c r="TIY437" s="141"/>
      <c r="TIZ437" s="141"/>
      <c r="TJA437" s="141"/>
      <c r="TJB437" s="141"/>
      <c r="TJC437" s="141"/>
      <c r="TJD437" s="141"/>
      <c r="TJE437" s="141"/>
      <c r="TJF437" s="141"/>
      <c r="TJG437" s="141"/>
      <c r="TJH437" s="141"/>
      <c r="TJI437" s="141"/>
      <c r="TJJ437" s="141"/>
      <c r="TJK437" s="141"/>
      <c r="TJL437" s="141"/>
      <c r="TJM437" s="141"/>
      <c r="TJN437" s="141"/>
      <c r="TJO437" s="141"/>
      <c r="TJP437" s="141"/>
      <c r="TJQ437" s="141"/>
      <c r="TJR437" s="141"/>
      <c r="TJS437" s="141"/>
      <c r="TJT437" s="141"/>
      <c r="TJU437" s="141"/>
      <c r="TJV437" s="141"/>
      <c r="TJW437" s="141"/>
      <c r="TJX437" s="141"/>
      <c r="TJY437" s="141"/>
      <c r="TJZ437" s="141"/>
      <c r="TKA437" s="141"/>
      <c r="TKB437" s="141"/>
      <c r="TKC437" s="141"/>
      <c r="TKD437" s="141"/>
      <c r="TKE437" s="141"/>
      <c r="TKF437" s="141"/>
      <c r="TKG437" s="141"/>
      <c r="TKH437" s="141"/>
      <c r="TKI437" s="141"/>
      <c r="TKJ437" s="141"/>
      <c r="TKK437" s="141"/>
      <c r="TKL437" s="141"/>
      <c r="TKM437" s="141"/>
      <c r="TKN437" s="141"/>
      <c r="TKO437" s="141"/>
      <c r="TKP437" s="141"/>
      <c r="TKQ437" s="141"/>
      <c r="TKR437" s="141"/>
      <c r="TKS437" s="141"/>
      <c r="TKT437" s="141"/>
      <c r="TKU437" s="141"/>
      <c r="TKV437" s="141"/>
      <c r="TKW437" s="141"/>
      <c r="TKX437" s="141"/>
      <c r="TKY437" s="141"/>
      <c r="TKZ437" s="141"/>
      <c r="TLA437" s="141"/>
      <c r="TLB437" s="141"/>
      <c r="TLC437" s="141"/>
      <c r="TLD437" s="141"/>
      <c r="TLE437" s="141"/>
      <c r="TLF437" s="141"/>
      <c r="TLG437" s="141"/>
      <c r="TLH437" s="141"/>
      <c r="TLI437" s="141"/>
      <c r="TLJ437" s="141"/>
      <c r="TLK437" s="141"/>
      <c r="TLL437" s="141"/>
      <c r="TLM437" s="141"/>
      <c r="TLN437" s="141"/>
      <c r="TLO437" s="141"/>
      <c r="TLP437" s="141"/>
      <c r="TLQ437" s="141"/>
      <c r="TLR437" s="141"/>
      <c r="TLS437" s="141"/>
      <c r="TLT437" s="141"/>
      <c r="TLU437" s="141"/>
      <c r="TLV437" s="141"/>
      <c r="TLW437" s="141"/>
      <c r="TLX437" s="141"/>
      <c r="TLY437" s="141"/>
      <c r="TLZ437" s="141"/>
      <c r="TMA437" s="141"/>
      <c r="TMB437" s="141"/>
      <c r="TMC437" s="141"/>
      <c r="TMD437" s="141"/>
      <c r="TME437" s="141"/>
      <c r="TMF437" s="141"/>
      <c r="TMG437" s="141"/>
      <c r="TMH437" s="141"/>
      <c r="TMI437" s="141"/>
      <c r="TMJ437" s="141"/>
      <c r="TMK437" s="141"/>
      <c r="TML437" s="141"/>
      <c r="TMM437" s="141"/>
      <c r="TMN437" s="141"/>
      <c r="TMO437" s="141"/>
      <c r="TMP437" s="141"/>
      <c r="TMQ437" s="141"/>
      <c r="TMR437" s="141"/>
      <c r="TMS437" s="141"/>
      <c r="TMT437" s="141"/>
      <c r="TMU437" s="141"/>
      <c r="TMV437" s="141"/>
      <c r="TMW437" s="141"/>
      <c r="TMX437" s="141"/>
      <c r="TMY437" s="141"/>
      <c r="TMZ437" s="141"/>
      <c r="TNA437" s="141"/>
      <c r="TNB437" s="141"/>
      <c r="TNC437" s="141"/>
      <c r="TND437" s="141"/>
      <c r="TNE437" s="141"/>
      <c r="TNF437" s="141"/>
      <c r="TNG437" s="141"/>
      <c r="TNH437" s="141"/>
      <c r="TNI437" s="141"/>
      <c r="TNJ437" s="141"/>
      <c r="TNK437" s="141"/>
      <c r="TNL437" s="141"/>
      <c r="TNM437" s="141"/>
      <c r="TNN437" s="141"/>
      <c r="TNO437" s="141"/>
      <c r="TNP437" s="141"/>
      <c r="TNQ437" s="141"/>
      <c r="TNR437" s="141"/>
      <c r="TNS437" s="141"/>
      <c r="TNT437" s="141"/>
      <c r="TNU437" s="141"/>
      <c r="TNV437" s="141"/>
      <c r="TNW437" s="141"/>
      <c r="TNX437" s="141"/>
      <c r="TNY437" s="141"/>
      <c r="TNZ437" s="141"/>
      <c r="TOA437" s="141"/>
      <c r="TOB437" s="141"/>
      <c r="TOC437" s="141"/>
      <c r="TOD437" s="141"/>
      <c r="TOE437" s="141"/>
      <c r="TOF437" s="141"/>
      <c r="TOG437" s="141"/>
      <c r="TOH437" s="141"/>
      <c r="TOI437" s="141"/>
      <c r="TOJ437" s="141"/>
      <c r="TOK437" s="141"/>
      <c r="TOL437" s="141"/>
      <c r="TOM437" s="141"/>
      <c r="TON437" s="141"/>
      <c r="TOO437" s="141"/>
      <c r="TOP437" s="141"/>
      <c r="TOQ437" s="141"/>
      <c r="TOR437" s="141"/>
      <c r="TOS437" s="141"/>
      <c r="TOT437" s="141"/>
      <c r="TOU437" s="141"/>
      <c r="TOV437" s="141"/>
      <c r="TOW437" s="141"/>
      <c r="TOX437" s="141"/>
      <c r="TOY437" s="141"/>
      <c r="TOZ437" s="141"/>
      <c r="TPA437" s="141"/>
      <c r="TPB437" s="141"/>
      <c r="TPC437" s="141"/>
      <c r="TPD437" s="141"/>
      <c r="TPE437" s="141"/>
      <c r="TPF437" s="141"/>
      <c r="TPG437" s="141"/>
      <c r="TPH437" s="141"/>
      <c r="TPI437" s="141"/>
      <c r="TPJ437" s="141"/>
      <c r="TPK437" s="141"/>
      <c r="TPL437" s="141"/>
      <c r="TPM437" s="141"/>
      <c r="TPN437" s="141"/>
      <c r="TPO437" s="141"/>
      <c r="TPP437" s="141"/>
      <c r="TPQ437" s="141"/>
      <c r="TPR437" s="141"/>
      <c r="TPS437" s="141"/>
      <c r="TPT437" s="141"/>
      <c r="TPU437" s="141"/>
      <c r="TPV437" s="141"/>
      <c r="TPW437" s="141"/>
      <c r="TPX437" s="141"/>
      <c r="TPY437" s="141"/>
      <c r="TPZ437" s="141"/>
      <c r="TQA437" s="141"/>
      <c r="TQB437" s="141"/>
      <c r="TQC437" s="141"/>
      <c r="TQD437" s="141"/>
      <c r="TQE437" s="141"/>
      <c r="TQF437" s="141"/>
      <c r="TQG437" s="141"/>
      <c r="TQH437" s="141"/>
      <c r="TQI437" s="141"/>
      <c r="TQJ437" s="141"/>
      <c r="TQK437" s="141"/>
      <c r="TQL437" s="141"/>
      <c r="TQM437" s="141"/>
      <c r="TQN437" s="141"/>
      <c r="TQO437" s="141"/>
      <c r="TQP437" s="141"/>
      <c r="TQQ437" s="141"/>
      <c r="TQR437" s="141"/>
      <c r="TQS437" s="141"/>
      <c r="TQT437" s="141"/>
      <c r="TQU437" s="141"/>
      <c r="TQV437" s="141"/>
      <c r="TQW437" s="141"/>
      <c r="TQX437" s="141"/>
      <c r="TQY437" s="141"/>
      <c r="TQZ437" s="141"/>
      <c r="TRA437" s="141"/>
      <c r="TRB437" s="141"/>
      <c r="TRC437" s="141"/>
      <c r="TRD437" s="141"/>
      <c r="TRE437" s="141"/>
      <c r="TRF437" s="141"/>
      <c r="TRG437" s="141"/>
      <c r="TRH437" s="141"/>
      <c r="TRI437" s="141"/>
      <c r="TRJ437" s="141"/>
      <c r="TRK437" s="141"/>
      <c r="TRL437" s="141"/>
      <c r="TRM437" s="141"/>
      <c r="TRN437" s="141"/>
      <c r="TRO437" s="141"/>
      <c r="TRP437" s="141"/>
      <c r="TRQ437" s="141"/>
      <c r="TRR437" s="141"/>
      <c r="TRS437" s="141"/>
      <c r="TRT437" s="141"/>
      <c r="TRU437" s="141"/>
      <c r="TRV437" s="141"/>
      <c r="TRW437" s="141"/>
      <c r="TRX437" s="141"/>
      <c r="TRY437" s="141"/>
      <c r="TRZ437" s="141"/>
      <c r="TSA437" s="141"/>
      <c r="TSB437" s="141"/>
      <c r="TSC437" s="141"/>
      <c r="TSD437" s="141"/>
      <c r="TSE437" s="141"/>
      <c r="TSF437" s="141"/>
      <c r="TSG437" s="141"/>
      <c r="TSH437" s="141"/>
      <c r="TSI437" s="141"/>
      <c r="TSJ437" s="141"/>
      <c r="TSK437" s="141"/>
      <c r="TSL437" s="141"/>
      <c r="TSM437" s="141"/>
      <c r="TSN437" s="141"/>
      <c r="TSO437" s="141"/>
      <c r="TSP437" s="141"/>
      <c r="TSQ437" s="141"/>
      <c r="TSR437" s="141"/>
      <c r="TSS437" s="141"/>
      <c r="TST437" s="141"/>
      <c r="TSU437" s="141"/>
      <c r="TSV437" s="141"/>
      <c r="TSW437" s="141"/>
      <c r="TSX437" s="141"/>
      <c r="TSY437" s="141"/>
      <c r="TSZ437" s="141"/>
      <c r="TTA437" s="141"/>
      <c r="TTB437" s="141"/>
      <c r="TTC437" s="141"/>
      <c r="TTD437" s="141"/>
      <c r="TTE437" s="141"/>
      <c r="TTF437" s="141"/>
      <c r="TTG437" s="141"/>
      <c r="TTH437" s="141"/>
      <c r="TTI437" s="141"/>
      <c r="TTJ437" s="141"/>
      <c r="TTK437" s="141"/>
      <c r="TTL437" s="141"/>
      <c r="TTM437" s="141"/>
      <c r="TTN437" s="141"/>
      <c r="TTO437" s="141"/>
      <c r="TTP437" s="141"/>
      <c r="TTQ437" s="141"/>
      <c r="TTR437" s="141"/>
      <c r="TTS437" s="141"/>
      <c r="TTT437" s="141"/>
      <c r="TTU437" s="141"/>
      <c r="TTV437" s="141"/>
      <c r="TTW437" s="141"/>
      <c r="TTX437" s="141"/>
      <c r="TTY437" s="141"/>
      <c r="TTZ437" s="141"/>
      <c r="TUA437" s="141"/>
      <c r="TUB437" s="141"/>
      <c r="TUC437" s="141"/>
      <c r="TUD437" s="141"/>
      <c r="TUE437" s="141"/>
      <c r="TUF437" s="141"/>
      <c r="TUG437" s="141"/>
      <c r="TUH437" s="141"/>
      <c r="TUI437" s="141"/>
      <c r="TUJ437" s="141"/>
      <c r="TUK437" s="141"/>
      <c r="TUL437" s="141"/>
      <c r="TUM437" s="141"/>
      <c r="TUN437" s="141"/>
      <c r="TUO437" s="141"/>
      <c r="TUP437" s="141"/>
      <c r="TUQ437" s="141"/>
      <c r="TUR437" s="141"/>
      <c r="TUS437" s="141"/>
      <c r="TUT437" s="141"/>
      <c r="TUU437" s="141"/>
      <c r="TUV437" s="141"/>
      <c r="TUW437" s="141"/>
      <c r="TUX437" s="141"/>
      <c r="TUY437" s="141"/>
      <c r="TUZ437" s="141"/>
      <c r="TVA437" s="141"/>
      <c r="TVB437" s="141"/>
      <c r="TVC437" s="141"/>
      <c r="TVD437" s="141"/>
      <c r="TVE437" s="141"/>
      <c r="TVF437" s="141"/>
      <c r="TVG437" s="141"/>
      <c r="TVH437" s="141"/>
      <c r="TVI437" s="141"/>
      <c r="TVJ437" s="141"/>
      <c r="TVK437" s="141"/>
      <c r="TVL437" s="141"/>
      <c r="TVM437" s="141"/>
      <c r="TVN437" s="141"/>
      <c r="TVO437" s="141"/>
      <c r="TVP437" s="141"/>
      <c r="TVQ437" s="141"/>
      <c r="TVR437" s="141"/>
      <c r="TVS437" s="141"/>
      <c r="TVT437" s="141"/>
      <c r="TVU437" s="141"/>
      <c r="TVV437" s="141"/>
      <c r="TVW437" s="141"/>
      <c r="TVX437" s="141"/>
      <c r="TVY437" s="141"/>
      <c r="TVZ437" s="141"/>
      <c r="TWA437" s="141"/>
      <c r="TWB437" s="141"/>
      <c r="TWC437" s="141"/>
      <c r="TWD437" s="141"/>
      <c r="TWE437" s="141"/>
      <c r="TWF437" s="141"/>
      <c r="TWG437" s="141"/>
      <c r="TWH437" s="141"/>
      <c r="TWI437" s="141"/>
      <c r="TWJ437" s="141"/>
      <c r="TWK437" s="141"/>
      <c r="TWL437" s="141"/>
      <c r="TWM437" s="141"/>
      <c r="TWN437" s="141"/>
      <c r="TWO437" s="141"/>
      <c r="TWP437" s="141"/>
      <c r="TWQ437" s="141"/>
      <c r="TWR437" s="141"/>
      <c r="TWS437" s="141"/>
      <c r="TWT437" s="141"/>
      <c r="TWU437" s="141"/>
      <c r="TWV437" s="141"/>
      <c r="TWW437" s="141"/>
      <c r="TWX437" s="141"/>
      <c r="TWY437" s="141"/>
      <c r="TWZ437" s="141"/>
      <c r="TXA437" s="141"/>
      <c r="TXB437" s="141"/>
      <c r="TXC437" s="141"/>
      <c r="TXD437" s="141"/>
      <c r="TXE437" s="141"/>
      <c r="TXF437" s="141"/>
      <c r="TXG437" s="141"/>
      <c r="TXH437" s="141"/>
      <c r="TXI437" s="141"/>
      <c r="TXJ437" s="141"/>
      <c r="TXK437" s="141"/>
      <c r="TXL437" s="141"/>
      <c r="TXM437" s="141"/>
      <c r="TXN437" s="141"/>
      <c r="TXO437" s="141"/>
      <c r="TXP437" s="141"/>
      <c r="TXQ437" s="141"/>
      <c r="TXR437" s="141"/>
      <c r="TXS437" s="141"/>
      <c r="TXT437" s="141"/>
      <c r="TXU437" s="141"/>
      <c r="TXV437" s="141"/>
      <c r="TXW437" s="141"/>
      <c r="TXX437" s="141"/>
      <c r="TXY437" s="141"/>
      <c r="TXZ437" s="141"/>
      <c r="TYA437" s="141"/>
      <c r="TYB437" s="141"/>
      <c r="TYC437" s="141"/>
      <c r="TYD437" s="141"/>
      <c r="TYE437" s="141"/>
      <c r="TYF437" s="141"/>
      <c r="TYG437" s="141"/>
      <c r="TYH437" s="141"/>
      <c r="TYI437" s="141"/>
      <c r="TYJ437" s="141"/>
      <c r="TYK437" s="141"/>
      <c r="TYL437" s="141"/>
      <c r="TYM437" s="141"/>
      <c r="TYN437" s="141"/>
      <c r="TYO437" s="141"/>
      <c r="TYP437" s="141"/>
      <c r="TYQ437" s="141"/>
      <c r="TYR437" s="141"/>
      <c r="TYS437" s="141"/>
      <c r="TYT437" s="141"/>
      <c r="TYU437" s="141"/>
      <c r="TYV437" s="141"/>
      <c r="TYW437" s="141"/>
      <c r="TYX437" s="141"/>
      <c r="TYY437" s="141"/>
      <c r="TYZ437" s="141"/>
      <c r="TZA437" s="141"/>
      <c r="TZB437" s="141"/>
      <c r="TZC437" s="141"/>
      <c r="TZD437" s="141"/>
      <c r="TZE437" s="141"/>
      <c r="TZF437" s="141"/>
      <c r="TZG437" s="141"/>
      <c r="TZH437" s="141"/>
      <c r="TZI437" s="141"/>
      <c r="TZJ437" s="141"/>
      <c r="TZK437" s="141"/>
      <c r="TZL437" s="141"/>
      <c r="TZM437" s="141"/>
      <c r="TZN437" s="141"/>
      <c r="TZO437" s="141"/>
      <c r="TZP437" s="141"/>
      <c r="TZQ437" s="141"/>
      <c r="TZR437" s="141"/>
      <c r="TZS437" s="141"/>
      <c r="TZT437" s="141"/>
      <c r="TZU437" s="141"/>
      <c r="TZV437" s="141"/>
      <c r="TZW437" s="141"/>
      <c r="TZX437" s="141"/>
      <c r="TZY437" s="141"/>
      <c r="TZZ437" s="141"/>
      <c r="UAA437" s="141"/>
      <c r="UAB437" s="141"/>
      <c r="UAC437" s="141"/>
      <c r="UAD437" s="141"/>
      <c r="UAE437" s="141"/>
      <c r="UAF437" s="141"/>
      <c r="UAG437" s="141"/>
      <c r="UAH437" s="141"/>
      <c r="UAI437" s="141"/>
      <c r="UAJ437" s="141"/>
      <c r="UAK437" s="141"/>
      <c r="UAL437" s="141"/>
      <c r="UAM437" s="141"/>
      <c r="UAN437" s="141"/>
      <c r="UAO437" s="141"/>
      <c r="UAP437" s="141"/>
      <c r="UAQ437" s="141"/>
      <c r="UAR437" s="141"/>
      <c r="UAS437" s="141"/>
      <c r="UAT437" s="141"/>
      <c r="UAU437" s="141"/>
      <c r="UAV437" s="141"/>
      <c r="UAW437" s="141"/>
      <c r="UAX437" s="141"/>
      <c r="UAY437" s="141"/>
      <c r="UAZ437" s="141"/>
      <c r="UBA437" s="141"/>
      <c r="UBB437" s="141"/>
      <c r="UBC437" s="141"/>
      <c r="UBD437" s="141"/>
      <c r="UBE437" s="141"/>
      <c r="UBF437" s="141"/>
      <c r="UBG437" s="141"/>
      <c r="UBH437" s="141"/>
      <c r="UBI437" s="141"/>
      <c r="UBJ437" s="141"/>
      <c r="UBK437" s="141"/>
      <c r="UBL437" s="141"/>
      <c r="UBM437" s="141"/>
      <c r="UBN437" s="141"/>
      <c r="UBO437" s="141"/>
      <c r="UBP437" s="141"/>
      <c r="UBQ437" s="141"/>
      <c r="UBR437" s="141"/>
      <c r="UBS437" s="141"/>
      <c r="UBT437" s="141"/>
      <c r="UBU437" s="141"/>
      <c r="UBV437" s="141"/>
      <c r="UBW437" s="141"/>
      <c r="UBX437" s="141"/>
      <c r="UBY437" s="141"/>
      <c r="UBZ437" s="141"/>
      <c r="UCA437" s="141"/>
      <c r="UCB437" s="141"/>
      <c r="UCC437" s="141"/>
      <c r="UCD437" s="141"/>
      <c r="UCE437" s="141"/>
      <c r="UCF437" s="141"/>
      <c r="UCG437" s="141"/>
      <c r="UCH437" s="141"/>
      <c r="UCI437" s="141"/>
      <c r="UCJ437" s="141"/>
      <c r="UCK437" s="141"/>
      <c r="UCL437" s="141"/>
      <c r="UCM437" s="141"/>
      <c r="UCN437" s="141"/>
      <c r="UCO437" s="141"/>
      <c r="UCP437" s="141"/>
      <c r="UCQ437" s="141"/>
      <c r="UCR437" s="141"/>
      <c r="UCS437" s="141"/>
      <c r="UCT437" s="141"/>
      <c r="UCU437" s="141"/>
      <c r="UCV437" s="141"/>
      <c r="UCW437" s="141"/>
      <c r="UCX437" s="141"/>
      <c r="UCY437" s="141"/>
      <c r="UCZ437" s="141"/>
      <c r="UDA437" s="141"/>
      <c r="UDB437" s="141"/>
      <c r="UDC437" s="141"/>
      <c r="UDD437" s="141"/>
      <c r="UDE437" s="141"/>
      <c r="UDF437" s="141"/>
      <c r="UDG437" s="141"/>
      <c r="UDH437" s="141"/>
      <c r="UDI437" s="141"/>
      <c r="UDJ437" s="141"/>
      <c r="UDK437" s="141"/>
      <c r="UDL437" s="141"/>
      <c r="UDM437" s="141"/>
      <c r="UDN437" s="141"/>
      <c r="UDO437" s="141"/>
      <c r="UDP437" s="141"/>
      <c r="UDQ437" s="141"/>
      <c r="UDR437" s="141"/>
      <c r="UDS437" s="141"/>
      <c r="UDT437" s="141"/>
      <c r="UDU437" s="141"/>
      <c r="UDV437" s="141"/>
      <c r="UDW437" s="141"/>
      <c r="UDX437" s="141"/>
      <c r="UDY437" s="141"/>
      <c r="UDZ437" s="141"/>
      <c r="UEA437" s="141"/>
      <c r="UEB437" s="141"/>
      <c r="UEC437" s="141"/>
      <c r="UED437" s="141"/>
      <c r="UEE437" s="141"/>
      <c r="UEF437" s="141"/>
      <c r="UEG437" s="141"/>
      <c r="UEH437" s="141"/>
      <c r="UEI437" s="141"/>
      <c r="UEJ437" s="141"/>
      <c r="UEK437" s="141"/>
      <c r="UEL437" s="141"/>
      <c r="UEM437" s="141"/>
      <c r="UEN437" s="141"/>
      <c r="UEO437" s="141"/>
      <c r="UEP437" s="141"/>
      <c r="UEQ437" s="141"/>
      <c r="UER437" s="141"/>
      <c r="UES437" s="141"/>
      <c r="UET437" s="141"/>
      <c r="UEU437" s="141"/>
      <c r="UEV437" s="141"/>
      <c r="UEW437" s="141"/>
      <c r="UEX437" s="141"/>
      <c r="UEY437" s="141"/>
      <c r="UEZ437" s="141"/>
      <c r="UFA437" s="141"/>
      <c r="UFB437" s="141"/>
      <c r="UFC437" s="141"/>
      <c r="UFD437" s="141"/>
      <c r="UFE437" s="141"/>
      <c r="UFF437" s="141"/>
      <c r="UFG437" s="141"/>
      <c r="UFH437" s="141"/>
      <c r="UFI437" s="141"/>
      <c r="UFJ437" s="141"/>
      <c r="UFK437" s="141"/>
      <c r="UFL437" s="141"/>
      <c r="UFM437" s="141"/>
      <c r="UFN437" s="141"/>
      <c r="UFO437" s="141"/>
      <c r="UFP437" s="141"/>
      <c r="UFQ437" s="141"/>
      <c r="UFR437" s="141"/>
      <c r="UFS437" s="141"/>
      <c r="UFT437" s="141"/>
      <c r="UFU437" s="141"/>
      <c r="UFV437" s="141"/>
      <c r="UFW437" s="141"/>
      <c r="UFX437" s="141"/>
      <c r="UFY437" s="141"/>
      <c r="UFZ437" s="141"/>
      <c r="UGA437" s="141"/>
      <c r="UGB437" s="141"/>
      <c r="UGC437" s="141"/>
      <c r="UGD437" s="141"/>
      <c r="UGE437" s="141"/>
      <c r="UGF437" s="141"/>
      <c r="UGG437" s="141"/>
      <c r="UGH437" s="141"/>
      <c r="UGI437" s="141"/>
      <c r="UGJ437" s="141"/>
      <c r="UGK437" s="141"/>
      <c r="UGL437" s="141"/>
      <c r="UGM437" s="141"/>
      <c r="UGN437" s="141"/>
      <c r="UGO437" s="141"/>
      <c r="UGP437" s="141"/>
      <c r="UGQ437" s="141"/>
      <c r="UGR437" s="141"/>
      <c r="UGS437" s="141"/>
      <c r="UGT437" s="141"/>
      <c r="UGU437" s="141"/>
      <c r="UGV437" s="141"/>
      <c r="UGW437" s="141"/>
      <c r="UGX437" s="141"/>
      <c r="UGY437" s="141"/>
      <c r="UGZ437" s="141"/>
      <c r="UHA437" s="141"/>
      <c r="UHB437" s="141"/>
      <c r="UHC437" s="141"/>
      <c r="UHD437" s="141"/>
      <c r="UHE437" s="141"/>
      <c r="UHF437" s="141"/>
      <c r="UHG437" s="141"/>
      <c r="UHH437" s="141"/>
      <c r="UHI437" s="141"/>
      <c r="UHJ437" s="141"/>
      <c r="UHK437" s="141"/>
      <c r="UHL437" s="141"/>
      <c r="UHM437" s="141"/>
      <c r="UHN437" s="141"/>
      <c r="UHO437" s="141"/>
      <c r="UHP437" s="141"/>
      <c r="UHQ437" s="141"/>
      <c r="UHR437" s="141"/>
      <c r="UHS437" s="141"/>
      <c r="UHT437" s="141"/>
      <c r="UHU437" s="141"/>
      <c r="UHV437" s="141"/>
      <c r="UHW437" s="141"/>
      <c r="UHX437" s="141"/>
      <c r="UHY437" s="141"/>
      <c r="UHZ437" s="141"/>
      <c r="UIA437" s="141"/>
      <c r="UIB437" s="141"/>
      <c r="UIC437" s="141"/>
      <c r="UID437" s="141"/>
      <c r="UIE437" s="141"/>
      <c r="UIF437" s="141"/>
      <c r="UIG437" s="141"/>
      <c r="UIH437" s="141"/>
      <c r="UII437" s="141"/>
      <c r="UIJ437" s="141"/>
      <c r="UIK437" s="141"/>
      <c r="UIL437" s="141"/>
      <c r="UIM437" s="141"/>
      <c r="UIN437" s="141"/>
      <c r="UIO437" s="141"/>
      <c r="UIP437" s="141"/>
      <c r="UIQ437" s="141"/>
      <c r="UIR437" s="141"/>
      <c r="UIS437" s="141"/>
      <c r="UIT437" s="141"/>
      <c r="UIU437" s="141"/>
      <c r="UIV437" s="141"/>
      <c r="UIW437" s="141"/>
      <c r="UIX437" s="141"/>
      <c r="UIY437" s="141"/>
      <c r="UIZ437" s="141"/>
      <c r="UJA437" s="141"/>
      <c r="UJB437" s="141"/>
      <c r="UJC437" s="141"/>
      <c r="UJD437" s="141"/>
      <c r="UJE437" s="141"/>
      <c r="UJF437" s="141"/>
      <c r="UJG437" s="141"/>
      <c r="UJH437" s="141"/>
      <c r="UJI437" s="141"/>
      <c r="UJJ437" s="141"/>
      <c r="UJK437" s="141"/>
      <c r="UJL437" s="141"/>
      <c r="UJM437" s="141"/>
      <c r="UJN437" s="141"/>
      <c r="UJO437" s="141"/>
      <c r="UJP437" s="141"/>
      <c r="UJQ437" s="141"/>
      <c r="UJR437" s="141"/>
      <c r="UJS437" s="141"/>
      <c r="UJT437" s="141"/>
      <c r="UJU437" s="141"/>
      <c r="UJV437" s="141"/>
      <c r="UJW437" s="141"/>
      <c r="UJX437" s="141"/>
      <c r="UJY437" s="141"/>
      <c r="UJZ437" s="141"/>
      <c r="UKA437" s="141"/>
      <c r="UKB437" s="141"/>
      <c r="UKC437" s="141"/>
      <c r="UKD437" s="141"/>
      <c r="UKE437" s="141"/>
      <c r="UKF437" s="141"/>
      <c r="UKG437" s="141"/>
      <c r="UKH437" s="141"/>
      <c r="UKI437" s="141"/>
      <c r="UKJ437" s="141"/>
      <c r="UKK437" s="141"/>
      <c r="UKL437" s="141"/>
      <c r="UKM437" s="141"/>
      <c r="UKN437" s="141"/>
      <c r="UKO437" s="141"/>
      <c r="UKP437" s="141"/>
      <c r="UKQ437" s="141"/>
      <c r="UKR437" s="141"/>
      <c r="UKS437" s="141"/>
      <c r="UKT437" s="141"/>
      <c r="UKU437" s="141"/>
      <c r="UKV437" s="141"/>
      <c r="UKW437" s="141"/>
      <c r="UKX437" s="141"/>
      <c r="UKY437" s="141"/>
      <c r="UKZ437" s="141"/>
      <c r="ULA437" s="141"/>
      <c r="ULB437" s="141"/>
      <c r="ULC437" s="141"/>
      <c r="ULD437" s="141"/>
      <c r="ULE437" s="141"/>
      <c r="ULF437" s="141"/>
      <c r="ULG437" s="141"/>
      <c r="ULH437" s="141"/>
      <c r="ULI437" s="141"/>
      <c r="ULJ437" s="141"/>
      <c r="ULK437" s="141"/>
      <c r="ULL437" s="141"/>
      <c r="ULM437" s="141"/>
      <c r="ULN437" s="141"/>
      <c r="ULO437" s="141"/>
      <c r="ULP437" s="141"/>
      <c r="ULQ437" s="141"/>
      <c r="ULR437" s="141"/>
      <c r="ULS437" s="141"/>
      <c r="ULT437" s="141"/>
      <c r="ULU437" s="141"/>
      <c r="ULV437" s="141"/>
      <c r="ULW437" s="141"/>
      <c r="ULX437" s="141"/>
      <c r="ULY437" s="141"/>
      <c r="ULZ437" s="141"/>
      <c r="UMA437" s="141"/>
      <c r="UMB437" s="141"/>
      <c r="UMC437" s="141"/>
      <c r="UMD437" s="141"/>
      <c r="UME437" s="141"/>
      <c r="UMF437" s="141"/>
      <c r="UMG437" s="141"/>
      <c r="UMH437" s="141"/>
      <c r="UMI437" s="141"/>
      <c r="UMJ437" s="141"/>
      <c r="UMK437" s="141"/>
      <c r="UML437" s="141"/>
      <c r="UMM437" s="141"/>
      <c r="UMN437" s="141"/>
      <c r="UMO437" s="141"/>
      <c r="UMP437" s="141"/>
      <c r="UMQ437" s="141"/>
      <c r="UMR437" s="141"/>
      <c r="UMS437" s="141"/>
      <c r="UMT437" s="141"/>
      <c r="UMU437" s="141"/>
      <c r="UMV437" s="141"/>
      <c r="UMW437" s="141"/>
      <c r="UMX437" s="141"/>
      <c r="UMY437" s="141"/>
      <c r="UMZ437" s="141"/>
      <c r="UNA437" s="141"/>
      <c r="UNB437" s="141"/>
      <c r="UNC437" s="141"/>
      <c r="UND437" s="141"/>
      <c r="UNE437" s="141"/>
      <c r="UNF437" s="141"/>
      <c r="UNG437" s="141"/>
      <c r="UNH437" s="141"/>
      <c r="UNI437" s="141"/>
      <c r="UNJ437" s="141"/>
      <c r="UNK437" s="141"/>
      <c r="UNL437" s="141"/>
      <c r="UNM437" s="141"/>
      <c r="UNN437" s="141"/>
      <c r="UNO437" s="141"/>
      <c r="UNP437" s="141"/>
      <c r="UNQ437" s="141"/>
      <c r="UNR437" s="141"/>
      <c r="UNS437" s="141"/>
      <c r="UNT437" s="141"/>
      <c r="UNU437" s="141"/>
      <c r="UNV437" s="141"/>
      <c r="UNW437" s="141"/>
      <c r="UNX437" s="141"/>
      <c r="UNY437" s="141"/>
      <c r="UNZ437" s="141"/>
      <c r="UOA437" s="141"/>
      <c r="UOB437" s="141"/>
      <c r="UOC437" s="141"/>
      <c r="UOD437" s="141"/>
      <c r="UOE437" s="141"/>
      <c r="UOF437" s="141"/>
      <c r="UOG437" s="141"/>
      <c r="UOH437" s="141"/>
      <c r="UOI437" s="141"/>
      <c r="UOJ437" s="141"/>
      <c r="UOK437" s="141"/>
      <c r="UOL437" s="141"/>
      <c r="UOM437" s="141"/>
      <c r="UON437" s="141"/>
      <c r="UOO437" s="141"/>
      <c r="UOP437" s="141"/>
      <c r="UOQ437" s="141"/>
      <c r="UOR437" s="141"/>
      <c r="UOS437" s="141"/>
      <c r="UOT437" s="141"/>
      <c r="UOU437" s="141"/>
      <c r="UOV437" s="141"/>
      <c r="UOW437" s="141"/>
      <c r="UOX437" s="141"/>
      <c r="UOY437" s="141"/>
      <c r="UOZ437" s="141"/>
      <c r="UPA437" s="141"/>
      <c r="UPB437" s="141"/>
      <c r="UPC437" s="141"/>
      <c r="UPD437" s="141"/>
      <c r="UPE437" s="141"/>
      <c r="UPF437" s="141"/>
      <c r="UPG437" s="141"/>
      <c r="UPH437" s="141"/>
      <c r="UPI437" s="141"/>
      <c r="UPJ437" s="141"/>
      <c r="UPK437" s="141"/>
      <c r="UPL437" s="141"/>
      <c r="UPM437" s="141"/>
      <c r="UPN437" s="141"/>
      <c r="UPO437" s="141"/>
      <c r="UPP437" s="141"/>
      <c r="UPQ437" s="141"/>
      <c r="UPR437" s="141"/>
      <c r="UPS437" s="141"/>
      <c r="UPT437" s="141"/>
      <c r="UPU437" s="141"/>
      <c r="UPV437" s="141"/>
      <c r="UPW437" s="141"/>
      <c r="UPX437" s="141"/>
      <c r="UPY437" s="141"/>
      <c r="UPZ437" s="141"/>
      <c r="UQA437" s="141"/>
      <c r="UQB437" s="141"/>
      <c r="UQC437" s="141"/>
      <c r="UQD437" s="141"/>
      <c r="UQE437" s="141"/>
      <c r="UQF437" s="141"/>
      <c r="UQG437" s="141"/>
      <c r="UQH437" s="141"/>
      <c r="UQI437" s="141"/>
      <c r="UQJ437" s="141"/>
      <c r="UQK437" s="141"/>
      <c r="UQL437" s="141"/>
      <c r="UQM437" s="141"/>
      <c r="UQN437" s="141"/>
      <c r="UQO437" s="141"/>
      <c r="UQP437" s="141"/>
      <c r="UQQ437" s="141"/>
      <c r="UQR437" s="141"/>
      <c r="UQS437" s="141"/>
      <c r="UQT437" s="141"/>
      <c r="UQU437" s="141"/>
      <c r="UQV437" s="141"/>
      <c r="UQW437" s="141"/>
      <c r="UQX437" s="141"/>
      <c r="UQY437" s="141"/>
      <c r="UQZ437" s="141"/>
      <c r="URA437" s="141"/>
      <c r="URB437" s="141"/>
      <c r="URC437" s="141"/>
      <c r="URD437" s="141"/>
      <c r="URE437" s="141"/>
      <c r="URF437" s="141"/>
      <c r="URG437" s="141"/>
      <c r="URH437" s="141"/>
      <c r="URI437" s="141"/>
      <c r="URJ437" s="141"/>
      <c r="URK437" s="141"/>
      <c r="URL437" s="141"/>
      <c r="URM437" s="141"/>
      <c r="URN437" s="141"/>
      <c r="URO437" s="141"/>
      <c r="URP437" s="141"/>
      <c r="URQ437" s="141"/>
      <c r="URR437" s="141"/>
      <c r="URS437" s="141"/>
      <c r="URT437" s="141"/>
      <c r="URU437" s="141"/>
      <c r="URV437" s="141"/>
      <c r="URW437" s="141"/>
      <c r="URX437" s="141"/>
      <c r="URY437" s="141"/>
      <c r="URZ437" s="141"/>
      <c r="USA437" s="141"/>
      <c r="USB437" s="141"/>
      <c r="USC437" s="141"/>
      <c r="USD437" s="141"/>
      <c r="USE437" s="141"/>
      <c r="USF437" s="141"/>
      <c r="USG437" s="141"/>
      <c r="USH437" s="141"/>
      <c r="USI437" s="141"/>
      <c r="USJ437" s="141"/>
      <c r="USK437" s="141"/>
      <c r="USL437" s="141"/>
      <c r="USM437" s="141"/>
      <c r="USN437" s="141"/>
      <c r="USO437" s="141"/>
      <c r="USP437" s="141"/>
      <c r="USQ437" s="141"/>
      <c r="USR437" s="141"/>
      <c r="USS437" s="141"/>
      <c r="UST437" s="141"/>
      <c r="USU437" s="141"/>
      <c r="USV437" s="141"/>
      <c r="USW437" s="141"/>
      <c r="USX437" s="141"/>
      <c r="USY437" s="141"/>
      <c r="USZ437" s="141"/>
      <c r="UTA437" s="141"/>
      <c r="UTB437" s="141"/>
      <c r="UTC437" s="141"/>
      <c r="UTD437" s="141"/>
      <c r="UTE437" s="141"/>
      <c r="UTF437" s="141"/>
      <c r="UTG437" s="141"/>
      <c r="UTH437" s="141"/>
      <c r="UTI437" s="141"/>
      <c r="UTJ437" s="141"/>
      <c r="UTK437" s="141"/>
      <c r="UTL437" s="141"/>
      <c r="UTM437" s="141"/>
      <c r="UTN437" s="141"/>
      <c r="UTO437" s="141"/>
      <c r="UTP437" s="141"/>
      <c r="UTQ437" s="141"/>
      <c r="UTR437" s="141"/>
      <c r="UTS437" s="141"/>
      <c r="UTT437" s="141"/>
      <c r="UTU437" s="141"/>
      <c r="UTV437" s="141"/>
      <c r="UTW437" s="141"/>
      <c r="UTX437" s="141"/>
      <c r="UTY437" s="141"/>
      <c r="UTZ437" s="141"/>
      <c r="UUA437" s="141"/>
      <c r="UUB437" s="141"/>
      <c r="UUC437" s="141"/>
      <c r="UUD437" s="141"/>
      <c r="UUE437" s="141"/>
      <c r="UUF437" s="141"/>
      <c r="UUG437" s="141"/>
      <c r="UUH437" s="141"/>
      <c r="UUI437" s="141"/>
      <c r="UUJ437" s="141"/>
      <c r="UUK437" s="141"/>
      <c r="UUL437" s="141"/>
      <c r="UUM437" s="141"/>
      <c r="UUN437" s="141"/>
      <c r="UUO437" s="141"/>
      <c r="UUP437" s="141"/>
      <c r="UUQ437" s="141"/>
      <c r="UUR437" s="141"/>
      <c r="UUS437" s="141"/>
      <c r="UUT437" s="141"/>
      <c r="UUU437" s="141"/>
      <c r="UUV437" s="141"/>
      <c r="UUW437" s="141"/>
      <c r="UUX437" s="141"/>
      <c r="UUY437" s="141"/>
      <c r="UUZ437" s="141"/>
      <c r="UVA437" s="141"/>
      <c r="UVB437" s="141"/>
      <c r="UVC437" s="141"/>
      <c r="UVD437" s="141"/>
      <c r="UVE437" s="141"/>
      <c r="UVF437" s="141"/>
      <c r="UVG437" s="141"/>
      <c r="UVH437" s="141"/>
      <c r="UVI437" s="141"/>
      <c r="UVJ437" s="141"/>
      <c r="UVK437" s="141"/>
      <c r="UVL437" s="141"/>
      <c r="UVM437" s="141"/>
      <c r="UVN437" s="141"/>
      <c r="UVO437" s="141"/>
      <c r="UVP437" s="141"/>
      <c r="UVQ437" s="141"/>
      <c r="UVR437" s="141"/>
      <c r="UVS437" s="141"/>
      <c r="UVT437" s="141"/>
      <c r="UVU437" s="141"/>
      <c r="UVV437" s="141"/>
      <c r="UVW437" s="141"/>
      <c r="UVX437" s="141"/>
      <c r="UVY437" s="141"/>
      <c r="UVZ437" s="141"/>
      <c r="UWA437" s="141"/>
      <c r="UWB437" s="141"/>
      <c r="UWC437" s="141"/>
      <c r="UWD437" s="141"/>
      <c r="UWE437" s="141"/>
      <c r="UWF437" s="141"/>
      <c r="UWG437" s="141"/>
      <c r="UWH437" s="141"/>
      <c r="UWI437" s="141"/>
      <c r="UWJ437" s="141"/>
      <c r="UWK437" s="141"/>
      <c r="UWL437" s="141"/>
      <c r="UWM437" s="141"/>
      <c r="UWN437" s="141"/>
      <c r="UWO437" s="141"/>
      <c r="UWP437" s="141"/>
      <c r="UWQ437" s="141"/>
      <c r="UWR437" s="141"/>
      <c r="UWS437" s="141"/>
      <c r="UWT437" s="141"/>
      <c r="UWU437" s="141"/>
      <c r="UWV437" s="141"/>
      <c r="UWW437" s="141"/>
      <c r="UWX437" s="141"/>
      <c r="UWY437" s="141"/>
      <c r="UWZ437" s="141"/>
      <c r="UXA437" s="141"/>
      <c r="UXB437" s="141"/>
      <c r="UXC437" s="141"/>
      <c r="UXD437" s="141"/>
      <c r="UXE437" s="141"/>
      <c r="UXF437" s="141"/>
      <c r="UXG437" s="141"/>
      <c r="UXH437" s="141"/>
      <c r="UXI437" s="141"/>
      <c r="UXJ437" s="141"/>
      <c r="UXK437" s="141"/>
      <c r="UXL437" s="141"/>
      <c r="UXM437" s="141"/>
      <c r="UXN437" s="141"/>
      <c r="UXO437" s="141"/>
      <c r="UXP437" s="141"/>
      <c r="UXQ437" s="141"/>
      <c r="UXR437" s="141"/>
      <c r="UXS437" s="141"/>
      <c r="UXT437" s="141"/>
      <c r="UXU437" s="141"/>
      <c r="UXV437" s="141"/>
      <c r="UXW437" s="141"/>
      <c r="UXX437" s="141"/>
      <c r="UXY437" s="141"/>
      <c r="UXZ437" s="141"/>
      <c r="UYA437" s="141"/>
      <c r="UYB437" s="141"/>
      <c r="UYC437" s="141"/>
      <c r="UYD437" s="141"/>
      <c r="UYE437" s="141"/>
      <c r="UYF437" s="141"/>
      <c r="UYG437" s="141"/>
      <c r="UYH437" s="141"/>
      <c r="UYI437" s="141"/>
      <c r="UYJ437" s="141"/>
      <c r="UYK437" s="141"/>
      <c r="UYL437" s="141"/>
      <c r="UYM437" s="141"/>
      <c r="UYN437" s="141"/>
      <c r="UYO437" s="141"/>
      <c r="UYP437" s="141"/>
      <c r="UYQ437" s="141"/>
      <c r="UYR437" s="141"/>
      <c r="UYS437" s="141"/>
      <c r="UYT437" s="141"/>
      <c r="UYU437" s="141"/>
      <c r="UYV437" s="141"/>
      <c r="UYW437" s="141"/>
      <c r="UYX437" s="141"/>
      <c r="UYY437" s="141"/>
      <c r="UYZ437" s="141"/>
      <c r="UZA437" s="141"/>
      <c r="UZB437" s="141"/>
      <c r="UZC437" s="141"/>
      <c r="UZD437" s="141"/>
      <c r="UZE437" s="141"/>
      <c r="UZF437" s="141"/>
      <c r="UZG437" s="141"/>
      <c r="UZH437" s="141"/>
      <c r="UZI437" s="141"/>
      <c r="UZJ437" s="141"/>
      <c r="UZK437" s="141"/>
      <c r="UZL437" s="141"/>
      <c r="UZM437" s="141"/>
      <c r="UZN437" s="141"/>
      <c r="UZO437" s="141"/>
      <c r="UZP437" s="141"/>
      <c r="UZQ437" s="141"/>
      <c r="UZR437" s="141"/>
      <c r="UZS437" s="141"/>
      <c r="UZT437" s="141"/>
      <c r="UZU437" s="141"/>
      <c r="UZV437" s="141"/>
      <c r="UZW437" s="141"/>
      <c r="UZX437" s="141"/>
      <c r="UZY437" s="141"/>
      <c r="UZZ437" s="141"/>
      <c r="VAA437" s="141"/>
      <c r="VAB437" s="141"/>
      <c r="VAC437" s="141"/>
      <c r="VAD437" s="141"/>
      <c r="VAE437" s="141"/>
      <c r="VAF437" s="141"/>
      <c r="VAG437" s="141"/>
      <c r="VAH437" s="141"/>
      <c r="VAI437" s="141"/>
      <c r="VAJ437" s="141"/>
      <c r="VAK437" s="141"/>
      <c r="VAL437" s="141"/>
      <c r="VAM437" s="141"/>
      <c r="VAN437" s="141"/>
      <c r="VAO437" s="141"/>
      <c r="VAP437" s="141"/>
      <c r="VAQ437" s="141"/>
      <c r="VAR437" s="141"/>
      <c r="VAS437" s="141"/>
      <c r="VAT437" s="141"/>
      <c r="VAU437" s="141"/>
      <c r="VAV437" s="141"/>
      <c r="VAW437" s="141"/>
      <c r="VAX437" s="141"/>
      <c r="VAY437" s="141"/>
      <c r="VAZ437" s="141"/>
      <c r="VBA437" s="141"/>
      <c r="VBB437" s="141"/>
      <c r="VBC437" s="141"/>
      <c r="VBD437" s="141"/>
      <c r="VBE437" s="141"/>
      <c r="VBF437" s="141"/>
      <c r="VBG437" s="141"/>
      <c r="VBH437" s="141"/>
      <c r="VBI437" s="141"/>
      <c r="VBJ437" s="141"/>
      <c r="VBK437" s="141"/>
      <c r="VBL437" s="141"/>
      <c r="VBM437" s="141"/>
      <c r="VBN437" s="141"/>
      <c r="VBO437" s="141"/>
      <c r="VBP437" s="141"/>
      <c r="VBQ437" s="141"/>
      <c r="VBR437" s="141"/>
      <c r="VBS437" s="141"/>
      <c r="VBT437" s="141"/>
      <c r="VBU437" s="141"/>
      <c r="VBV437" s="141"/>
      <c r="VBW437" s="141"/>
      <c r="VBX437" s="141"/>
      <c r="VBY437" s="141"/>
      <c r="VBZ437" s="141"/>
      <c r="VCA437" s="141"/>
      <c r="VCB437" s="141"/>
      <c r="VCC437" s="141"/>
      <c r="VCD437" s="141"/>
      <c r="VCE437" s="141"/>
      <c r="VCF437" s="141"/>
      <c r="VCG437" s="141"/>
      <c r="VCH437" s="141"/>
      <c r="VCI437" s="141"/>
      <c r="VCJ437" s="141"/>
      <c r="VCK437" s="141"/>
      <c r="VCL437" s="141"/>
      <c r="VCM437" s="141"/>
      <c r="VCN437" s="141"/>
      <c r="VCO437" s="141"/>
      <c r="VCP437" s="141"/>
      <c r="VCQ437" s="141"/>
      <c r="VCR437" s="141"/>
      <c r="VCS437" s="141"/>
      <c r="VCT437" s="141"/>
      <c r="VCU437" s="141"/>
      <c r="VCV437" s="141"/>
      <c r="VCW437" s="141"/>
      <c r="VCX437" s="141"/>
      <c r="VCY437" s="141"/>
      <c r="VCZ437" s="141"/>
      <c r="VDA437" s="141"/>
      <c r="VDB437" s="141"/>
      <c r="VDC437" s="141"/>
      <c r="VDD437" s="141"/>
      <c r="VDE437" s="141"/>
      <c r="VDF437" s="141"/>
      <c r="VDG437" s="141"/>
      <c r="VDH437" s="141"/>
      <c r="VDI437" s="141"/>
      <c r="VDJ437" s="141"/>
      <c r="VDK437" s="141"/>
      <c r="VDL437" s="141"/>
      <c r="VDM437" s="141"/>
      <c r="VDN437" s="141"/>
      <c r="VDO437" s="141"/>
      <c r="VDP437" s="141"/>
      <c r="VDQ437" s="141"/>
      <c r="VDR437" s="141"/>
      <c r="VDS437" s="141"/>
      <c r="VDT437" s="141"/>
      <c r="VDU437" s="141"/>
      <c r="VDV437" s="141"/>
      <c r="VDW437" s="141"/>
      <c r="VDX437" s="141"/>
      <c r="VDY437" s="141"/>
      <c r="VDZ437" s="141"/>
      <c r="VEA437" s="141"/>
      <c r="VEB437" s="141"/>
      <c r="VEC437" s="141"/>
      <c r="VED437" s="141"/>
      <c r="VEE437" s="141"/>
      <c r="VEF437" s="141"/>
      <c r="VEG437" s="141"/>
      <c r="VEH437" s="141"/>
      <c r="VEI437" s="141"/>
      <c r="VEJ437" s="141"/>
      <c r="VEK437" s="141"/>
      <c r="VEL437" s="141"/>
      <c r="VEM437" s="141"/>
      <c r="VEN437" s="141"/>
      <c r="VEO437" s="141"/>
      <c r="VEP437" s="141"/>
      <c r="VEQ437" s="141"/>
      <c r="VER437" s="141"/>
      <c r="VES437" s="141"/>
      <c r="VET437" s="141"/>
      <c r="VEU437" s="141"/>
      <c r="VEV437" s="141"/>
      <c r="VEW437" s="141"/>
      <c r="VEX437" s="141"/>
      <c r="VEY437" s="141"/>
      <c r="VEZ437" s="141"/>
      <c r="VFA437" s="141"/>
      <c r="VFB437" s="141"/>
      <c r="VFC437" s="141"/>
      <c r="VFD437" s="141"/>
      <c r="VFE437" s="141"/>
      <c r="VFF437" s="141"/>
      <c r="VFG437" s="141"/>
      <c r="VFH437" s="141"/>
      <c r="VFI437" s="141"/>
      <c r="VFJ437" s="141"/>
      <c r="VFK437" s="141"/>
      <c r="VFL437" s="141"/>
      <c r="VFM437" s="141"/>
      <c r="VFN437" s="141"/>
      <c r="VFO437" s="141"/>
      <c r="VFP437" s="141"/>
      <c r="VFQ437" s="141"/>
      <c r="VFR437" s="141"/>
      <c r="VFS437" s="141"/>
      <c r="VFT437" s="141"/>
      <c r="VFU437" s="141"/>
      <c r="VFV437" s="141"/>
      <c r="VFW437" s="141"/>
      <c r="VFX437" s="141"/>
      <c r="VFY437" s="141"/>
      <c r="VFZ437" s="141"/>
      <c r="VGA437" s="141"/>
      <c r="VGB437" s="141"/>
      <c r="VGC437" s="141"/>
      <c r="VGD437" s="141"/>
      <c r="VGE437" s="141"/>
      <c r="VGF437" s="141"/>
      <c r="VGG437" s="141"/>
      <c r="VGH437" s="141"/>
      <c r="VGI437" s="141"/>
      <c r="VGJ437" s="141"/>
      <c r="VGK437" s="141"/>
      <c r="VGL437" s="141"/>
      <c r="VGM437" s="141"/>
      <c r="VGN437" s="141"/>
      <c r="VGO437" s="141"/>
      <c r="VGP437" s="141"/>
      <c r="VGQ437" s="141"/>
      <c r="VGR437" s="141"/>
      <c r="VGS437" s="141"/>
      <c r="VGT437" s="141"/>
      <c r="VGU437" s="141"/>
      <c r="VGV437" s="141"/>
      <c r="VGW437" s="141"/>
      <c r="VGX437" s="141"/>
      <c r="VGY437" s="141"/>
      <c r="VGZ437" s="141"/>
      <c r="VHA437" s="141"/>
      <c r="VHB437" s="141"/>
      <c r="VHC437" s="141"/>
      <c r="VHD437" s="141"/>
      <c r="VHE437" s="141"/>
      <c r="VHF437" s="141"/>
      <c r="VHG437" s="141"/>
      <c r="VHH437" s="141"/>
      <c r="VHI437" s="141"/>
      <c r="VHJ437" s="141"/>
      <c r="VHK437" s="141"/>
      <c r="VHL437" s="141"/>
      <c r="VHM437" s="141"/>
      <c r="VHN437" s="141"/>
      <c r="VHO437" s="141"/>
      <c r="VHP437" s="141"/>
      <c r="VHQ437" s="141"/>
      <c r="VHR437" s="141"/>
      <c r="VHS437" s="141"/>
      <c r="VHT437" s="141"/>
      <c r="VHU437" s="141"/>
      <c r="VHV437" s="141"/>
      <c r="VHW437" s="141"/>
      <c r="VHX437" s="141"/>
      <c r="VHY437" s="141"/>
      <c r="VHZ437" s="141"/>
      <c r="VIA437" s="141"/>
      <c r="VIB437" s="141"/>
      <c r="VIC437" s="141"/>
      <c r="VID437" s="141"/>
      <c r="VIE437" s="141"/>
      <c r="VIF437" s="141"/>
      <c r="VIG437" s="141"/>
      <c r="VIH437" s="141"/>
      <c r="VII437" s="141"/>
      <c r="VIJ437" s="141"/>
      <c r="VIK437" s="141"/>
      <c r="VIL437" s="141"/>
      <c r="VIM437" s="141"/>
      <c r="VIN437" s="141"/>
      <c r="VIO437" s="141"/>
      <c r="VIP437" s="141"/>
      <c r="VIQ437" s="141"/>
      <c r="VIR437" s="141"/>
      <c r="VIS437" s="141"/>
      <c r="VIT437" s="141"/>
      <c r="VIU437" s="141"/>
      <c r="VIV437" s="141"/>
      <c r="VIW437" s="141"/>
      <c r="VIX437" s="141"/>
      <c r="VIY437" s="141"/>
      <c r="VIZ437" s="141"/>
      <c r="VJA437" s="141"/>
      <c r="VJB437" s="141"/>
      <c r="VJC437" s="141"/>
      <c r="VJD437" s="141"/>
      <c r="VJE437" s="141"/>
      <c r="VJF437" s="141"/>
      <c r="VJG437" s="141"/>
      <c r="VJH437" s="141"/>
      <c r="VJI437" s="141"/>
      <c r="VJJ437" s="141"/>
      <c r="VJK437" s="141"/>
      <c r="VJL437" s="141"/>
      <c r="VJM437" s="141"/>
      <c r="VJN437" s="141"/>
      <c r="VJO437" s="141"/>
      <c r="VJP437" s="141"/>
      <c r="VJQ437" s="141"/>
      <c r="VJR437" s="141"/>
      <c r="VJS437" s="141"/>
      <c r="VJT437" s="141"/>
      <c r="VJU437" s="141"/>
      <c r="VJV437" s="141"/>
      <c r="VJW437" s="141"/>
      <c r="VJX437" s="141"/>
      <c r="VJY437" s="141"/>
      <c r="VJZ437" s="141"/>
      <c r="VKA437" s="141"/>
      <c r="VKB437" s="141"/>
      <c r="VKC437" s="141"/>
      <c r="VKD437" s="141"/>
      <c r="VKE437" s="141"/>
      <c r="VKF437" s="141"/>
      <c r="VKG437" s="141"/>
      <c r="VKH437" s="141"/>
      <c r="VKI437" s="141"/>
      <c r="VKJ437" s="141"/>
      <c r="VKK437" s="141"/>
      <c r="VKL437" s="141"/>
      <c r="VKM437" s="141"/>
      <c r="VKN437" s="141"/>
      <c r="VKO437" s="141"/>
      <c r="VKP437" s="141"/>
      <c r="VKQ437" s="141"/>
      <c r="VKR437" s="141"/>
      <c r="VKS437" s="141"/>
      <c r="VKT437" s="141"/>
      <c r="VKU437" s="141"/>
      <c r="VKV437" s="141"/>
      <c r="VKW437" s="141"/>
      <c r="VKX437" s="141"/>
      <c r="VKY437" s="141"/>
      <c r="VKZ437" s="141"/>
      <c r="VLA437" s="141"/>
      <c r="VLB437" s="141"/>
      <c r="VLC437" s="141"/>
      <c r="VLD437" s="141"/>
      <c r="VLE437" s="141"/>
      <c r="VLF437" s="141"/>
      <c r="VLG437" s="141"/>
      <c r="VLH437" s="141"/>
      <c r="VLI437" s="141"/>
      <c r="VLJ437" s="141"/>
      <c r="VLK437" s="141"/>
      <c r="VLL437" s="141"/>
      <c r="VLM437" s="141"/>
      <c r="VLN437" s="141"/>
      <c r="VLO437" s="141"/>
      <c r="VLP437" s="141"/>
      <c r="VLQ437" s="141"/>
      <c r="VLR437" s="141"/>
      <c r="VLS437" s="141"/>
      <c r="VLT437" s="141"/>
      <c r="VLU437" s="141"/>
      <c r="VLV437" s="141"/>
      <c r="VLW437" s="141"/>
      <c r="VLX437" s="141"/>
      <c r="VLY437" s="141"/>
      <c r="VLZ437" s="141"/>
      <c r="VMA437" s="141"/>
      <c r="VMB437" s="141"/>
      <c r="VMC437" s="141"/>
      <c r="VMD437" s="141"/>
      <c r="VME437" s="141"/>
      <c r="VMF437" s="141"/>
      <c r="VMG437" s="141"/>
      <c r="VMH437" s="141"/>
      <c r="VMI437" s="141"/>
      <c r="VMJ437" s="141"/>
      <c r="VMK437" s="141"/>
      <c r="VML437" s="141"/>
      <c r="VMM437" s="141"/>
      <c r="VMN437" s="141"/>
      <c r="VMO437" s="141"/>
      <c r="VMP437" s="141"/>
      <c r="VMQ437" s="141"/>
      <c r="VMR437" s="141"/>
      <c r="VMS437" s="141"/>
      <c r="VMT437" s="141"/>
      <c r="VMU437" s="141"/>
      <c r="VMV437" s="141"/>
      <c r="VMW437" s="141"/>
      <c r="VMX437" s="141"/>
      <c r="VMY437" s="141"/>
      <c r="VMZ437" s="141"/>
      <c r="VNA437" s="141"/>
      <c r="VNB437" s="141"/>
      <c r="VNC437" s="141"/>
      <c r="VND437" s="141"/>
      <c r="VNE437" s="141"/>
      <c r="VNF437" s="141"/>
      <c r="VNG437" s="141"/>
      <c r="VNH437" s="141"/>
      <c r="VNI437" s="141"/>
      <c r="VNJ437" s="141"/>
      <c r="VNK437" s="141"/>
      <c r="VNL437" s="141"/>
      <c r="VNM437" s="141"/>
      <c r="VNN437" s="141"/>
      <c r="VNO437" s="141"/>
      <c r="VNP437" s="141"/>
      <c r="VNQ437" s="141"/>
      <c r="VNR437" s="141"/>
      <c r="VNS437" s="141"/>
      <c r="VNT437" s="141"/>
      <c r="VNU437" s="141"/>
      <c r="VNV437" s="141"/>
      <c r="VNW437" s="141"/>
      <c r="VNX437" s="141"/>
      <c r="VNY437" s="141"/>
      <c r="VNZ437" s="141"/>
      <c r="VOA437" s="141"/>
      <c r="VOB437" s="141"/>
      <c r="VOC437" s="141"/>
      <c r="VOD437" s="141"/>
      <c r="VOE437" s="141"/>
      <c r="VOF437" s="141"/>
      <c r="VOG437" s="141"/>
      <c r="VOH437" s="141"/>
      <c r="VOI437" s="141"/>
      <c r="VOJ437" s="141"/>
      <c r="VOK437" s="141"/>
      <c r="VOL437" s="141"/>
      <c r="VOM437" s="141"/>
      <c r="VON437" s="141"/>
      <c r="VOO437" s="141"/>
      <c r="VOP437" s="141"/>
      <c r="VOQ437" s="141"/>
      <c r="VOR437" s="141"/>
      <c r="VOS437" s="141"/>
      <c r="VOT437" s="141"/>
      <c r="VOU437" s="141"/>
      <c r="VOV437" s="141"/>
      <c r="VOW437" s="141"/>
      <c r="VOX437" s="141"/>
      <c r="VOY437" s="141"/>
      <c r="VOZ437" s="141"/>
      <c r="VPA437" s="141"/>
      <c r="VPB437" s="141"/>
      <c r="VPC437" s="141"/>
      <c r="VPD437" s="141"/>
      <c r="VPE437" s="141"/>
      <c r="VPF437" s="141"/>
      <c r="VPG437" s="141"/>
      <c r="VPH437" s="141"/>
      <c r="VPI437" s="141"/>
      <c r="VPJ437" s="141"/>
      <c r="VPK437" s="141"/>
      <c r="VPL437" s="141"/>
      <c r="VPM437" s="141"/>
      <c r="VPN437" s="141"/>
      <c r="VPO437" s="141"/>
      <c r="VPP437" s="141"/>
      <c r="VPQ437" s="141"/>
      <c r="VPR437" s="141"/>
      <c r="VPS437" s="141"/>
      <c r="VPT437" s="141"/>
      <c r="VPU437" s="141"/>
      <c r="VPV437" s="141"/>
      <c r="VPW437" s="141"/>
      <c r="VPX437" s="141"/>
      <c r="VPY437" s="141"/>
      <c r="VPZ437" s="141"/>
      <c r="VQA437" s="141"/>
      <c r="VQB437" s="141"/>
      <c r="VQC437" s="141"/>
      <c r="VQD437" s="141"/>
      <c r="VQE437" s="141"/>
      <c r="VQF437" s="141"/>
      <c r="VQG437" s="141"/>
      <c r="VQH437" s="141"/>
      <c r="VQI437" s="141"/>
      <c r="VQJ437" s="141"/>
      <c r="VQK437" s="141"/>
      <c r="VQL437" s="141"/>
      <c r="VQM437" s="141"/>
      <c r="VQN437" s="141"/>
      <c r="VQO437" s="141"/>
      <c r="VQP437" s="141"/>
      <c r="VQQ437" s="141"/>
      <c r="VQR437" s="141"/>
      <c r="VQS437" s="141"/>
      <c r="VQT437" s="141"/>
      <c r="VQU437" s="141"/>
      <c r="VQV437" s="141"/>
      <c r="VQW437" s="141"/>
      <c r="VQX437" s="141"/>
      <c r="VQY437" s="141"/>
      <c r="VQZ437" s="141"/>
      <c r="VRA437" s="141"/>
      <c r="VRB437" s="141"/>
      <c r="VRC437" s="141"/>
      <c r="VRD437" s="141"/>
      <c r="VRE437" s="141"/>
      <c r="VRF437" s="141"/>
      <c r="VRG437" s="141"/>
      <c r="VRH437" s="141"/>
      <c r="VRI437" s="141"/>
      <c r="VRJ437" s="141"/>
      <c r="VRK437" s="141"/>
      <c r="VRL437" s="141"/>
      <c r="VRM437" s="141"/>
      <c r="VRN437" s="141"/>
      <c r="VRO437" s="141"/>
      <c r="VRP437" s="141"/>
      <c r="VRQ437" s="141"/>
      <c r="VRR437" s="141"/>
      <c r="VRS437" s="141"/>
      <c r="VRT437" s="141"/>
      <c r="VRU437" s="141"/>
      <c r="VRV437" s="141"/>
      <c r="VRW437" s="141"/>
      <c r="VRX437" s="141"/>
      <c r="VRY437" s="141"/>
      <c r="VRZ437" s="141"/>
      <c r="VSA437" s="141"/>
      <c r="VSB437" s="141"/>
      <c r="VSC437" s="141"/>
      <c r="VSD437" s="141"/>
      <c r="VSE437" s="141"/>
      <c r="VSF437" s="141"/>
      <c r="VSG437" s="141"/>
      <c r="VSH437" s="141"/>
      <c r="VSI437" s="141"/>
      <c r="VSJ437" s="141"/>
      <c r="VSK437" s="141"/>
      <c r="VSL437" s="141"/>
      <c r="VSM437" s="141"/>
      <c r="VSN437" s="141"/>
      <c r="VSO437" s="141"/>
      <c r="VSP437" s="141"/>
      <c r="VSQ437" s="141"/>
      <c r="VSR437" s="141"/>
      <c r="VSS437" s="141"/>
      <c r="VST437" s="141"/>
      <c r="VSU437" s="141"/>
      <c r="VSV437" s="141"/>
      <c r="VSW437" s="141"/>
      <c r="VSX437" s="141"/>
      <c r="VSY437" s="141"/>
      <c r="VSZ437" s="141"/>
      <c r="VTA437" s="141"/>
      <c r="VTB437" s="141"/>
      <c r="VTC437" s="141"/>
      <c r="VTD437" s="141"/>
      <c r="VTE437" s="141"/>
      <c r="VTF437" s="141"/>
      <c r="VTG437" s="141"/>
      <c r="VTH437" s="141"/>
      <c r="VTI437" s="141"/>
      <c r="VTJ437" s="141"/>
      <c r="VTK437" s="141"/>
      <c r="VTL437" s="141"/>
      <c r="VTM437" s="141"/>
      <c r="VTN437" s="141"/>
      <c r="VTO437" s="141"/>
      <c r="VTP437" s="141"/>
      <c r="VTQ437" s="141"/>
      <c r="VTR437" s="141"/>
      <c r="VTS437" s="141"/>
      <c r="VTT437" s="141"/>
      <c r="VTU437" s="141"/>
      <c r="VTV437" s="141"/>
      <c r="VTW437" s="141"/>
      <c r="VTX437" s="141"/>
      <c r="VTY437" s="141"/>
      <c r="VTZ437" s="141"/>
      <c r="VUA437" s="141"/>
      <c r="VUB437" s="141"/>
      <c r="VUC437" s="141"/>
      <c r="VUD437" s="141"/>
      <c r="VUE437" s="141"/>
      <c r="VUF437" s="141"/>
      <c r="VUG437" s="141"/>
      <c r="VUH437" s="141"/>
      <c r="VUI437" s="141"/>
      <c r="VUJ437" s="141"/>
      <c r="VUK437" s="141"/>
      <c r="VUL437" s="141"/>
      <c r="VUM437" s="141"/>
      <c r="VUN437" s="141"/>
      <c r="VUO437" s="141"/>
      <c r="VUP437" s="141"/>
      <c r="VUQ437" s="141"/>
      <c r="VUR437" s="141"/>
      <c r="VUS437" s="141"/>
      <c r="VUT437" s="141"/>
      <c r="VUU437" s="141"/>
      <c r="VUV437" s="141"/>
      <c r="VUW437" s="141"/>
      <c r="VUX437" s="141"/>
      <c r="VUY437" s="141"/>
      <c r="VUZ437" s="141"/>
      <c r="VVA437" s="141"/>
      <c r="VVB437" s="141"/>
      <c r="VVC437" s="141"/>
      <c r="VVD437" s="141"/>
      <c r="VVE437" s="141"/>
      <c r="VVF437" s="141"/>
      <c r="VVG437" s="141"/>
      <c r="VVH437" s="141"/>
      <c r="VVI437" s="141"/>
      <c r="VVJ437" s="141"/>
      <c r="VVK437" s="141"/>
      <c r="VVL437" s="141"/>
      <c r="VVM437" s="141"/>
      <c r="VVN437" s="141"/>
      <c r="VVO437" s="141"/>
      <c r="VVP437" s="141"/>
      <c r="VVQ437" s="141"/>
      <c r="VVR437" s="141"/>
      <c r="VVS437" s="141"/>
      <c r="VVT437" s="141"/>
      <c r="VVU437" s="141"/>
      <c r="VVV437" s="141"/>
      <c r="VVW437" s="141"/>
      <c r="VVX437" s="141"/>
      <c r="VVY437" s="141"/>
      <c r="VVZ437" s="141"/>
      <c r="VWA437" s="141"/>
      <c r="VWB437" s="141"/>
      <c r="VWC437" s="141"/>
      <c r="VWD437" s="141"/>
      <c r="VWE437" s="141"/>
      <c r="VWF437" s="141"/>
      <c r="VWG437" s="141"/>
      <c r="VWH437" s="141"/>
      <c r="VWI437" s="141"/>
      <c r="VWJ437" s="141"/>
      <c r="VWK437" s="141"/>
      <c r="VWL437" s="141"/>
      <c r="VWM437" s="141"/>
      <c r="VWN437" s="141"/>
      <c r="VWO437" s="141"/>
      <c r="VWP437" s="141"/>
      <c r="VWQ437" s="141"/>
      <c r="VWR437" s="141"/>
      <c r="VWS437" s="141"/>
      <c r="VWT437" s="141"/>
      <c r="VWU437" s="141"/>
      <c r="VWV437" s="141"/>
      <c r="VWW437" s="141"/>
      <c r="VWX437" s="141"/>
      <c r="VWY437" s="141"/>
      <c r="VWZ437" s="141"/>
      <c r="VXA437" s="141"/>
      <c r="VXB437" s="141"/>
      <c r="VXC437" s="141"/>
      <c r="VXD437" s="141"/>
      <c r="VXE437" s="141"/>
      <c r="VXF437" s="141"/>
      <c r="VXG437" s="141"/>
      <c r="VXH437" s="141"/>
      <c r="VXI437" s="141"/>
      <c r="VXJ437" s="141"/>
      <c r="VXK437" s="141"/>
      <c r="VXL437" s="141"/>
      <c r="VXM437" s="141"/>
      <c r="VXN437" s="141"/>
      <c r="VXO437" s="141"/>
      <c r="VXP437" s="141"/>
      <c r="VXQ437" s="141"/>
      <c r="VXR437" s="141"/>
      <c r="VXS437" s="141"/>
      <c r="VXT437" s="141"/>
      <c r="VXU437" s="141"/>
      <c r="VXV437" s="141"/>
      <c r="VXW437" s="141"/>
      <c r="VXX437" s="141"/>
      <c r="VXY437" s="141"/>
      <c r="VXZ437" s="141"/>
      <c r="VYA437" s="141"/>
      <c r="VYB437" s="141"/>
      <c r="VYC437" s="141"/>
      <c r="VYD437" s="141"/>
      <c r="VYE437" s="141"/>
      <c r="VYF437" s="141"/>
      <c r="VYG437" s="141"/>
      <c r="VYH437" s="141"/>
      <c r="VYI437" s="141"/>
      <c r="VYJ437" s="141"/>
      <c r="VYK437" s="141"/>
      <c r="VYL437" s="141"/>
      <c r="VYM437" s="141"/>
      <c r="VYN437" s="141"/>
      <c r="VYO437" s="141"/>
      <c r="VYP437" s="141"/>
      <c r="VYQ437" s="141"/>
      <c r="VYR437" s="141"/>
      <c r="VYS437" s="141"/>
      <c r="VYT437" s="141"/>
      <c r="VYU437" s="141"/>
      <c r="VYV437" s="141"/>
      <c r="VYW437" s="141"/>
      <c r="VYX437" s="141"/>
      <c r="VYY437" s="141"/>
      <c r="VYZ437" s="141"/>
      <c r="VZA437" s="141"/>
      <c r="VZB437" s="141"/>
      <c r="VZC437" s="141"/>
      <c r="VZD437" s="141"/>
      <c r="VZE437" s="141"/>
      <c r="VZF437" s="141"/>
      <c r="VZG437" s="141"/>
      <c r="VZH437" s="141"/>
      <c r="VZI437" s="141"/>
      <c r="VZJ437" s="141"/>
      <c r="VZK437" s="141"/>
      <c r="VZL437" s="141"/>
      <c r="VZM437" s="141"/>
      <c r="VZN437" s="141"/>
      <c r="VZO437" s="141"/>
      <c r="VZP437" s="141"/>
      <c r="VZQ437" s="141"/>
      <c r="VZR437" s="141"/>
      <c r="VZS437" s="141"/>
      <c r="VZT437" s="141"/>
      <c r="VZU437" s="141"/>
      <c r="VZV437" s="141"/>
      <c r="VZW437" s="141"/>
      <c r="VZX437" s="141"/>
      <c r="VZY437" s="141"/>
      <c r="VZZ437" s="141"/>
      <c r="WAA437" s="141"/>
      <c r="WAB437" s="141"/>
      <c r="WAC437" s="141"/>
      <c r="WAD437" s="141"/>
      <c r="WAE437" s="141"/>
      <c r="WAF437" s="141"/>
      <c r="WAG437" s="141"/>
      <c r="WAH437" s="141"/>
      <c r="WAI437" s="141"/>
      <c r="WAJ437" s="141"/>
      <c r="WAK437" s="141"/>
      <c r="WAL437" s="141"/>
      <c r="WAM437" s="141"/>
      <c r="WAN437" s="141"/>
      <c r="WAO437" s="141"/>
      <c r="WAP437" s="141"/>
      <c r="WAQ437" s="141"/>
      <c r="WAR437" s="141"/>
      <c r="WAS437" s="141"/>
      <c r="WAT437" s="141"/>
      <c r="WAU437" s="141"/>
      <c r="WAV437" s="141"/>
      <c r="WAW437" s="141"/>
      <c r="WAX437" s="141"/>
      <c r="WAY437" s="141"/>
      <c r="WAZ437" s="141"/>
      <c r="WBA437" s="141"/>
      <c r="WBB437" s="141"/>
      <c r="WBC437" s="141"/>
      <c r="WBD437" s="141"/>
      <c r="WBE437" s="141"/>
      <c r="WBF437" s="141"/>
      <c r="WBG437" s="141"/>
      <c r="WBH437" s="141"/>
      <c r="WBI437" s="141"/>
      <c r="WBJ437" s="141"/>
      <c r="WBK437" s="141"/>
      <c r="WBL437" s="141"/>
      <c r="WBM437" s="141"/>
      <c r="WBN437" s="141"/>
      <c r="WBO437" s="141"/>
      <c r="WBP437" s="141"/>
      <c r="WBQ437" s="141"/>
      <c r="WBR437" s="141"/>
      <c r="WBS437" s="141"/>
      <c r="WBT437" s="141"/>
      <c r="WBU437" s="141"/>
      <c r="WBV437" s="141"/>
      <c r="WBW437" s="141"/>
      <c r="WBX437" s="141"/>
      <c r="WBY437" s="141"/>
      <c r="WBZ437" s="141"/>
      <c r="WCA437" s="141"/>
      <c r="WCB437" s="141"/>
      <c r="WCC437" s="141"/>
      <c r="WCD437" s="141"/>
      <c r="WCE437" s="141"/>
      <c r="WCF437" s="141"/>
      <c r="WCG437" s="141"/>
      <c r="WCH437" s="141"/>
      <c r="WCI437" s="141"/>
      <c r="WCJ437" s="141"/>
      <c r="WCK437" s="141"/>
      <c r="WCL437" s="141"/>
      <c r="WCM437" s="141"/>
      <c r="WCN437" s="141"/>
      <c r="WCO437" s="141"/>
      <c r="WCP437" s="141"/>
      <c r="WCQ437" s="141"/>
      <c r="WCR437" s="141"/>
      <c r="WCS437" s="141"/>
      <c r="WCT437" s="141"/>
      <c r="WCU437" s="141"/>
      <c r="WCV437" s="141"/>
      <c r="WCW437" s="141"/>
      <c r="WCX437" s="141"/>
      <c r="WCY437" s="141"/>
      <c r="WCZ437" s="141"/>
      <c r="WDA437" s="141"/>
      <c r="WDB437" s="141"/>
      <c r="WDC437" s="141"/>
      <c r="WDD437" s="141"/>
      <c r="WDE437" s="141"/>
      <c r="WDF437" s="141"/>
      <c r="WDG437" s="141"/>
      <c r="WDH437" s="141"/>
      <c r="WDI437" s="141"/>
      <c r="WDJ437" s="141"/>
      <c r="WDK437" s="141"/>
      <c r="WDL437" s="141"/>
      <c r="WDM437" s="141"/>
      <c r="WDN437" s="141"/>
      <c r="WDO437" s="141"/>
      <c r="WDP437" s="141"/>
      <c r="WDQ437" s="141"/>
      <c r="WDR437" s="141"/>
      <c r="WDS437" s="141"/>
      <c r="WDT437" s="141"/>
      <c r="WDU437" s="141"/>
      <c r="WDV437" s="141"/>
      <c r="WDW437" s="141"/>
      <c r="WDX437" s="141"/>
      <c r="WDY437" s="141"/>
      <c r="WDZ437" s="141"/>
      <c r="WEA437" s="141"/>
      <c r="WEB437" s="141"/>
      <c r="WEC437" s="141"/>
      <c r="WED437" s="141"/>
      <c r="WEE437" s="141"/>
      <c r="WEF437" s="141"/>
      <c r="WEG437" s="141"/>
      <c r="WEH437" s="141"/>
      <c r="WEI437" s="141"/>
      <c r="WEJ437" s="141"/>
      <c r="WEK437" s="141"/>
      <c r="WEL437" s="141"/>
      <c r="WEM437" s="141"/>
      <c r="WEN437" s="141"/>
      <c r="WEO437" s="141"/>
      <c r="WEP437" s="141"/>
      <c r="WEQ437" s="141"/>
      <c r="WER437" s="141"/>
      <c r="WES437" s="141"/>
      <c r="WET437" s="141"/>
      <c r="WEU437" s="141"/>
      <c r="WEV437" s="141"/>
      <c r="WEW437" s="141"/>
      <c r="WEX437" s="141"/>
      <c r="WEY437" s="141"/>
      <c r="WEZ437" s="141"/>
      <c r="WFA437" s="141"/>
      <c r="WFB437" s="141"/>
      <c r="WFC437" s="141"/>
      <c r="WFD437" s="141"/>
      <c r="WFE437" s="141"/>
      <c r="WFF437" s="141"/>
      <c r="WFG437" s="141"/>
      <c r="WFH437" s="141"/>
      <c r="WFI437" s="141"/>
      <c r="WFJ437" s="141"/>
      <c r="WFK437" s="141"/>
      <c r="WFL437" s="141"/>
      <c r="WFM437" s="141"/>
      <c r="WFN437" s="141"/>
      <c r="WFO437" s="141"/>
      <c r="WFP437" s="141"/>
      <c r="WFQ437" s="141"/>
      <c r="WFR437" s="141"/>
      <c r="WFS437" s="141"/>
      <c r="WFT437" s="141"/>
      <c r="WFU437" s="141"/>
      <c r="WFV437" s="141"/>
      <c r="WFW437" s="141"/>
      <c r="WFX437" s="141"/>
      <c r="WFY437" s="141"/>
      <c r="WFZ437" s="141"/>
      <c r="WGA437" s="141"/>
      <c r="WGB437" s="141"/>
      <c r="WGC437" s="141"/>
      <c r="WGD437" s="141"/>
      <c r="WGE437" s="141"/>
      <c r="WGF437" s="141"/>
      <c r="WGG437" s="141"/>
      <c r="WGH437" s="141"/>
      <c r="WGI437" s="141"/>
      <c r="WGJ437" s="141"/>
      <c r="WGK437" s="141"/>
      <c r="WGL437" s="141"/>
      <c r="WGM437" s="141"/>
      <c r="WGN437" s="141"/>
      <c r="WGO437" s="141"/>
      <c r="WGP437" s="141"/>
      <c r="WGQ437" s="141"/>
      <c r="WGR437" s="141"/>
      <c r="WGS437" s="141"/>
      <c r="WGT437" s="141"/>
      <c r="WGU437" s="141"/>
      <c r="WGV437" s="141"/>
      <c r="WGW437" s="141"/>
      <c r="WGX437" s="141"/>
      <c r="WGY437" s="141"/>
      <c r="WGZ437" s="141"/>
      <c r="WHA437" s="141"/>
      <c r="WHB437" s="141"/>
      <c r="WHC437" s="141"/>
      <c r="WHD437" s="141"/>
      <c r="WHE437" s="141"/>
      <c r="WHF437" s="141"/>
      <c r="WHG437" s="141"/>
      <c r="WHH437" s="141"/>
      <c r="WHI437" s="141"/>
      <c r="WHJ437" s="141"/>
      <c r="WHK437" s="141"/>
      <c r="WHL437" s="141"/>
      <c r="WHM437" s="141"/>
      <c r="WHN437" s="141"/>
      <c r="WHO437" s="141"/>
      <c r="WHP437" s="141"/>
      <c r="WHQ437" s="141"/>
      <c r="WHR437" s="141"/>
      <c r="WHS437" s="141"/>
      <c r="WHT437" s="141"/>
      <c r="WHU437" s="141"/>
      <c r="WHV437" s="141"/>
      <c r="WHW437" s="141"/>
      <c r="WHX437" s="141"/>
      <c r="WHY437" s="141"/>
      <c r="WHZ437" s="141"/>
      <c r="WIA437" s="141"/>
      <c r="WIB437" s="141"/>
      <c r="WIC437" s="141"/>
      <c r="WID437" s="141"/>
      <c r="WIE437" s="141"/>
      <c r="WIF437" s="141"/>
      <c r="WIG437" s="141"/>
      <c r="WIH437" s="141"/>
      <c r="WII437" s="141"/>
      <c r="WIJ437" s="141"/>
      <c r="WIK437" s="141"/>
      <c r="WIL437" s="141"/>
      <c r="WIM437" s="141"/>
      <c r="WIN437" s="141"/>
      <c r="WIO437" s="141"/>
      <c r="WIP437" s="141"/>
      <c r="WIQ437" s="141"/>
      <c r="WIR437" s="141"/>
      <c r="WIS437" s="141"/>
      <c r="WIT437" s="141"/>
      <c r="WIU437" s="141"/>
      <c r="WIV437" s="141"/>
      <c r="WIW437" s="141"/>
      <c r="WIX437" s="141"/>
      <c r="WIY437" s="141"/>
      <c r="WIZ437" s="141"/>
      <c r="WJA437" s="141"/>
      <c r="WJB437" s="141"/>
      <c r="WJC437" s="141"/>
      <c r="WJD437" s="141"/>
      <c r="WJE437" s="141"/>
      <c r="WJF437" s="141"/>
      <c r="WJG437" s="141"/>
      <c r="WJH437" s="141"/>
      <c r="WJI437" s="141"/>
      <c r="WJJ437" s="141"/>
      <c r="WJK437" s="141"/>
      <c r="WJL437" s="141"/>
      <c r="WJM437" s="141"/>
      <c r="WJN437" s="141"/>
      <c r="WJO437" s="141"/>
      <c r="WJP437" s="141"/>
      <c r="WJQ437" s="141"/>
      <c r="WJR437" s="141"/>
      <c r="WJS437" s="141"/>
      <c r="WJT437" s="141"/>
      <c r="WJU437" s="141"/>
      <c r="WJV437" s="141"/>
      <c r="WJW437" s="141"/>
      <c r="WJX437" s="141"/>
      <c r="WJY437" s="141"/>
      <c r="WJZ437" s="141"/>
      <c r="WKA437" s="141"/>
      <c r="WKB437" s="141"/>
      <c r="WKC437" s="141"/>
      <c r="WKD437" s="141"/>
      <c r="WKE437" s="141"/>
      <c r="WKF437" s="141"/>
      <c r="WKG437" s="141"/>
      <c r="WKH437" s="141"/>
      <c r="WKI437" s="141"/>
      <c r="WKJ437" s="141"/>
      <c r="WKK437" s="141"/>
      <c r="WKL437" s="141"/>
      <c r="WKM437" s="141"/>
      <c r="WKN437" s="141"/>
      <c r="WKO437" s="141"/>
      <c r="WKP437" s="141"/>
      <c r="WKQ437" s="141"/>
      <c r="WKR437" s="141"/>
      <c r="WKS437" s="141"/>
      <c r="WKT437" s="141"/>
      <c r="WKU437" s="141"/>
      <c r="WKV437" s="141"/>
      <c r="WKW437" s="141"/>
      <c r="WKX437" s="141"/>
      <c r="WKY437" s="141"/>
      <c r="WKZ437" s="141"/>
      <c r="WLA437" s="141"/>
      <c r="WLB437" s="141"/>
      <c r="WLC437" s="141"/>
      <c r="WLD437" s="141"/>
      <c r="WLE437" s="141"/>
      <c r="WLF437" s="141"/>
      <c r="WLG437" s="141"/>
      <c r="WLH437" s="141"/>
      <c r="WLI437" s="141"/>
      <c r="WLJ437" s="141"/>
      <c r="WLK437" s="141"/>
      <c r="WLL437" s="141"/>
      <c r="WLM437" s="141"/>
      <c r="WLN437" s="141"/>
      <c r="WLO437" s="141"/>
      <c r="WLP437" s="141"/>
      <c r="WLQ437" s="141"/>
      <c r="WLR437" s="141"/>
      <c r="WLS437" s="141"/>
      <c r="WLT437" s="141"/>
      <c r="WLU437" s="141"/>
      <c r="WLV437" s="141"/>
      <c r="WLW437" s="141"/>
      <c r="WLX437" s="141"/>
      <c r="WLY437" s="141"/>
      <c r="WLZ437" s="141"/>
      <c r="WMA437" s="141"/>
      <c r="WMB437" s="141"/>
      <c r="WMC437" s="141"/>
      <c r="WMD437" s="141"/>
      <c r="WME437" s="141"/>
      <c r="WMF437" s="141"/>
      <c r="WMG437" s="141"/>
      <c r="WMH437" s="141"/>
      <c r="WMI437" s="141"/>
      <c r="WMJ437" s="141"/>
      <c r="WMK437" s="141"/>
      <c r="WML437" s="141"/>
      <c r="WMM437" s="141"/>
      <c r="WMN437" s="141"/>
      <c r="WMO437" s="141"/>
      <c r="WMP437" s="141"/>
      <c r="WMQ437" s="141"/>
      <c r="WMR437" s="141"/>
      <c r="WMS437" s="141"/>
      <c r="WMT437" s="141"/>
      <c r="WMU437" s="141"/>
      <c r="WMV437" s="141"/>
      <c r="WMW437" s="141"/>
      <c r="WMX437" s="141"/>
      <c r="WMY437" s="141"/>
      <c r="WMZ437" s="141"/>
      <c r="WNA437" s="141"/>
      <c r="WNB437" s="141"/>
      <c r="WNC437" s="141"/>
      <c r="WND437" s="141"/>
      <c r="WNE437" s="141"/>
      <c r="WNF437" s="141"/>
      <c r="WNG437" s="141"/>
      <c r="WNH437" s="141"/>
      <c r="WNI437" s="141"/>
      <c r="WNJ437" s="141"/>
      <c r="WNK437" s="141"/>
      <c r="WNL437" s="141"/>
      <c r="WNM437" s="141"/>
      <c r="WNN437" s="141"/>
      <c r="WNO437" s="141"/>
      <c r="WNP437" s="141"/>
      <c r="WNQ437" s="141"/>
      <c r="WNR437" s="141"/>
      <c r="WNS437" s="141"/>
      <c r="WNT437" s="141"/>
      <c r="WNU437" s="141"/>
      <c r="WNV437" s="141"/>
      <c r="WNW437" s="141"/>
      <c r="WNX437" s="141"/>
      <c r="WNY437" s="141"/>
      <c r="WNZ437" s="141"/>
      <c r="WOA437" s="141"/>
      <c r="WOB437" s="141"/>
      <c r="WOC437" s="141"/>
      <c r="WOD437" s="141"/>
      <c r="WOE437" s="141"/>
      <c r="WOF437" s="141"/>
      <c r="WOG437" s="141"/>
      <c r="WOH437" s="141"/>
      <c r="WOI437" s="141"/>
      <c r="WOJ437" s="141"/>
      <c r="WOK437" s="141"/>
      <c r="WOL437" s="141"/>
      <c r="WOM437" s="141"/>
      <c r="WON437" s="141"/>
      <c r="WOO437" s="141"/>
      <c r="WOP437" s="141"/>
      <c r="WOQ437" s="141"/>
      <c r="WOR437" s="141"/>
      <c r="WOS437" s="141"/>
      <c r="WOT437" s="141"/>
      <c r="WOU437" s="141"/>
      <c r="WOV437" s="141"/>
      <c r="WOW437" s="141"/>
      <c r="WOX437" s="141"/>
      <c r="WOY437" s="141"/>
      <c r="WOZ437" s="141"/>
      <c r="WPA437" s="141"/>
      <c r="WPB437" s="141"/>
      <c r="WPC437" s="141"/>
      <c r="WPD437" s="141"/>
      <c r="WPE437" s="141"/>
      <c r="WPF437" s="141"/>
      <c r="WPG437" s="141"/>
      <c r="WPH437" s="141"/>
      <c r="WPI437" s="141"/>
      <c r="WPJ437" s="141"/>
      <c r="WPK437" s="141"/>
      <c r="WPL437" s="141"/>
      <c r="WPM437" s="141"/>
      <c r="WPN437" s="141"/>
      <c r="WPO437" s="141"/>
      <c r="WPP437" s="141"/>
      <c r="WPQ437" s="141"/>
      <c r="WPR437" s="141"/>
      <c r="WPS437" s="141"/>
      <c r="WPT437" s="141"/>
      <c r="WPU437" s="141"/>
      <c r="WPV437" s="141"/>
      <c r="WPW437" s="141"/>
      <c r="WPX437" s="141"/>
      <c r="WPY437" s="141"/>
      <c r="WPZ437" s="141"/>
      <c r="WQA437" s="141"/>
      <c r="WQB437" s="141"/>
      <c r="WQC437" s="141"/>
      <c r="WQD437" s="141"/>
      <c r="WQE437" s="141"/>
      <c r="WQF437" s="141"/>
      <c r="WQG437" s="141"/>
      <c r="WQH437" s="141"/>
      <c r="WQI437" s="141"/>
      <c r="WQJ437" s="141"/>
      <c r="WQK437" s="141"/>
      <c r="WQL437" s="141"/>
      <c r="WQM437" s="141"/>
      <c r="WQN437" s="141"/>
      <c r="WQO437" s="141"/>
      <c r="WQP437" s="141"/>
      <c r="WQQ437" s="141"/>
      <c r="WQR437" s="141"/>
      <c r="WQS437" s="141"/>
      <c r="WQT437" s="141"/>
      <c r="WQU437" s="141"/>
      <c r="WQV437" s="141"/>
      <c r="WQW437" s="141"/>
      <c r="WQX437" s="141"/>
      <c r="WQY437" s="141"/>
      <c r="WQZ437" s="141"/>
      <c r="WRA437" s="141"/>
      <c r="WRB437" s="141"/>
      <c r="WRC437" s="141"/>
      <c r="WRD437" s="141"/>
      <c r="WRE437" s="141"/>
      <c r="WRF437" s="141"/>
      <c r="WRG437" s="141"/>
      <c r="WRH437" s="141"/>
      <c r="WRI437" s="141"/>
      <c r="WRJ437" s="141"/>
      <c r="WRK437" s="141"/>
      <c r="WRL437" s="141"/>
      <c r="WRM437" s="141"/>
      <c r="WRN437" s="141"/>
      <c r="WRO437" s="141"/>
      <c r="WRP437" s="141"/>
      <c r="WRQ437" s="141"/>
      <c r="WRR437" s="141"/>
      <c r="WRS437" s="141"/>
      <c r="WRT437" s="141"/>
      <c r="WRU437" s="141"/>
      <c r="WRV437" s="141"/>
      <c r="WRW437" s="141"/>
      <c r="WRX437" s="141"/>
      <c r="WRY437" s="141"/>
      <c r="WRZ437" s="141"/>
      <c r="WSA437" s="141"/>
      <c r="WSB437" s="141"/>
      <c r="WSC437" s="141"/>
      <c r="WSD437" s="141"/>
      <c r="WSE437" s="141"/>
      <c r="WSF437" s="141"/>
      <c r="WSG437" s="141"/>
      <c r="WSH437" s="141"/>
      <c r="WSI437" s="141"/>
      <c r="WSJ437" s="141"/>
      <c r="WSK437" s="141"/>
      <c r="WSL437" s="141"/>
      <c r="WSM437" s="141"/>
      <c r="WSN437" s="141"/>
      <c r="WSO437" s="141"/>
      <c r="WSP437" s="141"/>
      <c r="WSQ437" s="141"/>
      <c r="WSR437" s="141"/>
      <c r="WSS437" s="141"/>
      <c r="WST437" s="141"/>
      <c r="WSU437" s="141"/>
      <c r="WSV437" s="141"/>
      <c r="WSW437" s="141"/>
      <c r="WSX437" s="141"/>
      <c r="WSY437" s="141"/>
      <c r="WSZ437" s="141"/>
      <c r="WTA437" s="141"/>
      <c r="WTB437" s="141"/>
      <c r="WTC437" s="141"/>
      <c r="WTD437" s="141"/>
      <c r="WTE437" s="141"/>
      <c r="WTF437" s="141"/>
      <c r="WTG437" s="141"/>
      <c r="WTH437" s="141"/>
      <c r="WTI437" s="141"/>
      <c r="WTJ437" s="141"/>
      <c r="WTK437" s="141"/>
      <c r="WTL437" s="141"/>
      <c r="WTM437" s="141"/>
      <c r="WTN437" s="141"/>
      <c r="WTO437" s="141"/>
      <c r="WTP437" s="141"/>
      <c r="WTQ437" s="141"/>
      <c r="WTR437" s="141"/>
      <c r="WTS437" s="141"/>
      <c r="WTT437" s="141"/>
      <c r="WTU437" s="141"/>
      <c r="WTV437" s="141"/>
      <c r="WTW437" s="141"/>
      <c r="WTX437" s="141"/>
      <c r="WTY437" s="141"/>
      <c r="WTZ437" s="141"/>
      <c r="WUA437" s="141"/>
      <c r="WUB437" s="141"/>
      <c r="WUC437" s="141"/>
      <c r="WUD437" s="141"/>
      <c r="WUE437" s="141"/>
      <c r="WUF437" s="141"/>
      <c r="WUG437" s="141"/>
      <c r="WUH437" s="141"/>
      <c r="WUI437" s="141"/>
      <c r="WUJ437" s="141"/>
      <c r="WUK437" s="141"/>
      <c r="WUL437" s="141"/>
      <c r="WUM437" s="141"/>
      <c r="WUN437" s="141"/>
      <c r="WUO437" s="141"/>
      <c r="WUP437" s="141"/>
      <c r="WUQ437" s="141"/>
      <c r="WUR437" s="141"/>
      <c r="WUS437" s="141"/>
      <c r="WUT437" s="141"/>
      <c r="WUU437" s="141"/>
      <c r="WUV437" s="141"/>
      <c r="WUW437" s="141"/>
      <c r="WUX437" s="141"/>
      <c r="WUY437" s="141"/>
      <c r="WUZ437" s="141"/>
      <c r="WVA437" s="141"/>
      <c r="WVB437" s="141"/>
      <c r="WVC437" s="141"/>
      <c r="WVD437" s="141"/>
      <c r="WVE437" s="141"/>
      <c r="WVF437" s="141"/>
      <c r="WVG437" s="141"/>
      <c r="WVH437" s="141"/>
      <c r="WVI437" s="141"/>
      <c r="WVJ437" s="141"/>
      <c r="WVK437" s="141"/>
      <c r="WVL437" s="141"/>
      <c r="WVM437" s="141"/>
      <c r="WVN437" s="141"/>
      <c r="WVO437" s="141"/>
      <c r="WVP437" s="141"/>
      <c r="WVQ437" s="141"/>
      <c r="WVR437" s="141"/>
      <c r="WVS437" s="141"/>
      <c r="WVT437" s="141"/>
      <c r="WVU437" s="141"/>
      <c r="WVV437" s="141"/>
      <c r="WVW437" s="141"/>
      <c r="WVX437" s="141"/>
      <c r="WVY437" s="141"/>
      <c r="WVZ437" s="141"/>
      <c r="WWA437" s="141"/>
      <c r="WWB437" s="141"/>
      <c r="WWC437" s="141"/>
      <c r="WWD437" s="141"/>
      <c r="WWE437" s="141"/>
      <c r="WWF437" s="141"/>
      <c r="WWG437" s="141"/>
      <c r="WWH437" s="141"/>
      <c r="WWI437" s="141"/>
      <c r="WWJ437" s="141"/>
      <c r="WWK437" s="141"/>
      <c r="WWL437" s="141"/>
      <c r="WWM437" s="141"/>
      <c r="WWN437" s="141"/>
      <c r="WWO437" s="141"/>
      <c r="WWP437" s="141"/>
      <c r="WWQ437" s="141"/>
      <c r="WWR437" s="141"/>
      <c r="WWS437" s="141"/>
      <c r="WWT437" s="141"/>
      <c r="WWU437" s="141"/>
      <c r="WWV437" s="141"/>
      <c r="WWW437" s="141"/>
      <c r="WWX437" s="141"/>
      <c r="WWY437" s="141"/>
      <c r="WWZ437" s="141"/>
      <c r="WXA437" s="141"/>
      <c r="WXB437" s="141"/>
      <c r="WXC437" s="141"/>
      <c r="WXD437" s="141"/>
      <c r="WXE437" s="141"/>
      <c r="WXF437" s="141"/>
      <c r="WXG437" s="141"/>
      <c r="WXH437" s="141"/>
      <c r="WXI437" s="141"/>
      <c r="WXJ437" s="141"/>
      <c r="WXK437" s="141"/>
      <c r="WXL437" s="141"/>
      <c r="WXM437" s="141"/>
      <c r="WXN437" s="141"/>
      <c r="WXO437" s="141"/>
      <c r="WXP437" s="141"/>
      <c r="WXQ437" s="141"/>
      <c r="WXR437" s="141"/>
      <c r="WXS437" s="141"/>
      <c r="WXT437" s="141"/>
      <c r="WXU437" s="141"/>
      <c r="WXV437" s="141"/>
      <c r="WXW437" s="141"/>
      <c r="WXX437" s="141"/>
      <c r="WXY437" s="141"/>
      <c r="WXZ437" s="141"/>
      <c r="WYA437" s="141"/>
      <c r="WYB437" s="141"/>
      <c r="WYC437" s="141"/>
      <c r="WYD437" s="141"/>
      <c r="WYE437" s="141"/>
      <c r="WYF437" s="141"/>
      <c r="WYG437" s="141"/>
      <c r="WYH437" s="141"/>
      <c r="WYI437" s="141"/>
      <c r="WYJ437" s="141"/>
      <c r="WYK437" s="141"/>
      <c r="WYL437" s="141"/>
      <c r="WYM437" s="141"/>
      <c r="WYN437" s="141"/>
      <c r="WYO437" s="141"/>
      <c r="WYP437" s="141"/>
      <c r="WYQ437" s="141"/>
      <c r="WYR437" s="141"/>
      <c r="WYS437" s="141"/>
      <c r="WYT437" s="141"/>
      <c r="WYU437" s="141"/>
      <c r="WYV437" s="141"/>
      <c r="WYW437" s="141"/>
      <c r="WYX437" s="141"/>
      <c r="WYY437" s="141"/>
      <c r="WYZ437" s="141"/>
      <c r="WZA437" s="141"/>
      <c r="WZB437" s="141"/>
      <c r="WZC437" s="141"/>
      <c r="WZD437" s="141"/>
      <c r="WZE437" s="141"/>
      <c r="WZF437" s="141"/>
      <c r="WZG437" s="141"/>
      <c r="WZH437" s="141"/>
      <c r="WZI437" s="141"/>
      <c r="WZJ437" s="141"/>
      <c r="WZK437" s="141"/>
      <c r="WZL437" s="141"/>
      <c r="WZM437" s="141"/>
      <c r="WZN437" s="141"/>
      <c r="WZO437" s="141"/>
      <c r="WZP437" s="141"/>
      <c r="WZQ437" s="141"/>
      <c r="WZR437" s="141"/>
      <c r="WZS437" s="141"/>
      <c r="WZT437" s="141"/>
      <c r="WZU437" s="141"/>
      <c r="WZV437" s="141"/>
      <c r="WZW437" s="141"/>
      <c r="WZX437" s="141"/>
      <c r="WZY437" s="141"/>
      <c r="WZZ437" s="141"/>
      <c r="XAA437" s="141"/>
      <c r="XAB437" s="141"/>
      <c r="XAC437" s="141"/>
      <c r="XAD437" s="141"/>
      <c r="XAE437" s="141"/>
      <c r="XAF437" s="141"/>
      <c r="XAG437" s="141"/>
      <c r="XAH437" s="141"/>
      <c r="XAI437" s="141"/>
      <c r="XAJ437" s="141"/>
      <c r="XAK437" s="141"/>
      <c r="XAL437" s="141"/>
      <c r="XAM437" s="141"/>
      <c r="XAN437" s="141"/>
      <c r="XAO437" s="141"/>
      <c r="XAP437" s="141"/>
      <c r="XAQ437" s="141"/>
      <c r="XAR437" s="141"/>
      <c r="XAS437" s="141"/>
      <c r="XAT437" s="141"/>
      <c r="XAU437" s="141"/>
      <c r="XAV437" s="141"/>
      <c r="XAW437" s="141"/>
      <c r="XAX437" s="141"/>
      <c r="XAY437" s="141"/>
      <c r="XAZ437" s="141"/>
      <c r="XBA437" s="141"/>
      <c r="XBB437" s="141"/>
      <c r="XBC437" s="141"/>
      <c r="XBD437" s="141"/>
      <c r="XBE437" s="141"/>
      <c r="XBF437" s="141"/>
      <c r="XBG437" s="141"/>
      <c r="XBH437" s="141"/>
      <c r="XBI437" s="141"/>
      <c r="XBJ437" s="141"/>
      <c r="XBK437" s="141"/>
      <c r="XBL437" s="141"/>
      <c r="XBM437" s="141"/>
      <c r="XBN437" s="141"/>
      <c r="XBO437" s="141"/>
      <c r="XBP437" s="141"/>
      <c r="XBQ437" s="141"/>
      <c r="XBR437" s="141"/>
      <c r="XBS437" s="141"/>
      <c r="XBT437" s="141"/>
      <c r="XBU437" s="141"/>
      <c r="XBV437" s="141"/>
      <c r="XBW437" s="141"/>
      <c r="XBX437" s="141"/>
      <c r="XBY437" s="141"/>
      <c r="XBZ437" s="141"/>
      <c r="XCA437" s="141"/>
      <c r="XCB437" s="141"/>
      <c r="XCC437" s="141"/>
      <c r="XCD437" s="141"/>
      <c r="XCE437" s="141"/>
      <c r="XCF437" s="141"/>
      <c r="XCG437" s="141"/>
      <c r="XCH437" s="141"/>
      <c r="XCI437" s="141"/>
      <c r="XCJ437" s="141"/>
      <c r="XCK437" s="141"/>
      <c r="XCL437" s="141"/>
      <c r="XCM437" s="141"/>
      <c r="XCN437" s="141"/>
      <c r="XCO437" s="141"/>
      <c r="XCP437" s="141"/>
      <c r="XCQ437" s="141"/>
      <c r="XCR437" s="141"/>
      <c r="XCS437" s="141"/>
      <c r="XCT437" s="141"/>
      <c r="XCU437" s="141"/>
      <c r="XCV437" s="141"/>
      <c r="XCW437" s="141"/>
      <c r="XCX437" s="141"/>
      <c r="XCY437" s="141"/>
      <c r="XCZ437" s="141"/>
      <c r="XDA437" s="141"/>
      <c r="XDB437" s="141"/>
      <c r="XDC437" s="141"/>
      <c r="XDD437" s="141"/>
      <c r="XDE437" s="141"/>
      <c r="XDF437" s="141"/>
      <c r="XDG437" s="141"/>
      <c r="XDH437" s="141"/>
      <c r="XDI437" s="141"/>
      <c r="XDJ437" s="141"/>
      <c r="XDK437" s="141"/>
      <c r="XDL437" s="141"/>
      <c r="XDM437" s="141"/>
      <c r="XDN437" s="141"/>
      <c r="XDO437" s="141"/>
      <c r="XDP437" s="141"/>
      <c r="XDQ437" s="141"/>
      <c r="XDR437" s="141"/>
      <c r="XDS437" s="141"/>
      <c r="XDT437" s="141"/>
      <c r="XDU437" s="141"/>
      <c r="XDV437" s="141"/>
      <c r="XDW437" s="141"/>
      <c r="XDX437" s="141"/>
      <c r="XDY437" s="141"/>
      <c r="XDZ437" s="141"/>
      <c r="XEA437" s="141"/>
      <c r="XEB437" s="141"/>
      <c r="XEC437" s="141"/>
      <c r="XED437" s="141"/>
      <c r="XEE437" s="141"/>
      <c r="XEF437" s="141"/>
      <c r="XEG437" s="141"/>
      <c r="XEH437" s="141"/>
      <c r="XEI437" s="141"/>
      <c r="XEJ437" s="141"/>
      <c r="XEK437" s="141"/>
      <c r="XEL437" s="141"/>
      <c r="XEM437" s="141"/>
      <c r="XEN437" s="141"/>
      <c r="XEO437" s="141"/>
      <c r="XEP437" s="141"/>
      <c r="XEQ437" s="141"/>
      <c r="XER437" s="141"/>
      <c r="XES437" s="141"/>
      <c r="XET437" s="141"/>
      <c r="XEU437" s="141"/>
      <c r="XEV437" s="141"/>
      <c r="XEW437" s="141"/>
      <c r="XEX437" s="141"/>
      <c r="XEY437" s="141"/>
      <c r="XEZ437" s="141"/>
      <c r="XFA437" s="141"/>
      <c r="XFB437" s="141"/>
      <c r="XFC437" s="141"/>
    </row>
  </sheetData>
  <autoFilter ref="Q1:S436">
    <filterColumn colId="1"/>
  </autoFilter>
  <mergeCells count="16">
    <mergeCell ref="M31:M32"/>
    <mergeCell ref="N31:N32"/>
    <mergeCell ref="O31:O32"/>
    <mergeCell ref="A31:A32"/>
    <mergeCell ref="B31:B32"/>
    <mergeCell ref="C31:C32"/>
    <mergeCell ref="J31:J32"/>
    <mergeCell ref="L31:L32"/>
    <mergeCell ref="M33:M34"/>
    <mergeCell ref="N33:N34"/>
    <mergeCell ref="O33:O34"/>
    <mergeCell ref="A33:A34"/>
    <mergeCell ref="B33:B34"/>
    <mergeCell ref="C33:C34"/>
    <mergeCell ref="J33:J34"/>
    <mergeCell ref="L33:L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2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3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41.05</v>
      </c>
      <c r="D2" s="113">
        <v>41.4</v>
      </c>
      <c r="E2" s="113">
        <v>40.5</v>
      </c>
      <c r="F2" s="113">
        <v>40.700000000000003</v>
      </c>
      <c r="G2" s="113">
        <v>40.700000000000003</v>
      </c>
      <c r="H2" s="113">
        <v>41.3</v>
      </c>
      <c r="I2" s="113">
        <v>4626</v>
      </c>
      <c r="J2" s="113">
        <v>188641.45</v>
      </c>
      <c r="K2" s="115">
        <v>43487</v>
      </c>
      <c r="L2" s="113">
        <v>148</v>
      </c>
      <c r="M2" s="113" t="s">
        <v>385</v>
      </c>
      <c r="N2" s="351"/>
    </row>
    <row r="3" spans="1:14">
      <c r="A3" s="113" t="s">
        <v>3463</v>
      </c>
      <c r="B3" s="113" t="s">
        <v>384</v>
      </c>
      <c r="C3" s="113">
        <v>22.1</v>
      </c>
      <c r="D3" s="113">
        <v>22.1</v>
      </c>
      <c r="E3" s="113">
        <v>22.1</v>
      </c>
      <c r="F3" s="113">
        <v>22.1</v>
      </c>
      <c r="G3" s="113">
        <v>22.1</v>
      </c>
      <c r="H3" s="113">
        <v>22.1</v>
      </c>
      <c r="I3" s="113">
        <v>42</v>
      </c>
      <c r="J3" s="113">
        <v>928.2</v>
      </c>
      <c r="K3" s="115">
        <v>43487</v>
      </c>
      <c r="L3" s="113">
        <v>4</v>
      </c>
      <c r="M3" s="113" t="s">
        <v>3464</v>
      </c>
      <c r="N3" s="351"/>
    </row>
    <row r="4" spans="1:14">
      <c r="A4" s="113" t="s">
        <v>386</v>
      </c>
      <c r="B4" s="113" t="s">
        <v>384</v>
      </c>
      <c r="C4" s="113">
        <v>3.65</v>
      </c>
      <c r="D4" s="113">
        <v>3.65</v>
      </c>
      <c r="E4" s="113">
        <v>3.55</v>
      </c>
      <c r="F4" s="113">
        <v>3.6</v>
      </c>
      <c r="G4" s="113">
        <v>3.6</v>
      </c>
      <c r="H4" s="113">
        <v>3.65</v>
      </c>
      <c r="I4" s="113">
        <v>2715999</v>
      </c>
      <c r="J4" s="113">
        <v>9771234.1500000004</v>
      </c>
      <c r="K4" s="115">
        <v>43487</v>
      </c>
      <c r="L4" s="113">
        <v>704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20894.95</v>
      </c>
      <c r="D5" s="113">
        <v>20895.849999999999</v>
      </c>
      <c r="E5" s="113">
        <v>20611.05</v>
      </c>
      <c r="F5" s="113">
        <v>20724.8</v>
      </c>
      <c r="G5" s="113">
        <v>20770</v>
      </c>
      <c r="H5" s="113">
        <v>20895.900000000001</v>
      </c>
      <c r="I5" s="113">
        <v>1862</v>
      </c>
      <c r="J5" s="113">
        <v>38785150.600000001</v>
      </c>
      <c r="K5" s="115">
        <v>43487</v>
      </c>
      <c r="L5" s="113">
        <v>257</v>
      </c>
      <c r="M5" s="113" t="s">
        <v>389</v>
      </c>
      <c r="N5" s="351"/>
    </row>
    <row r="6" spans="1:14">
      <c r="A6" s="113" t="s">
        <v>3422</v>
      </c>
      <c r="B6" s="113" t="s">
        <v>384</v>
      </c>
      <c r="C6" s="113">
        <v>11.95</v>
      </c>
      <c r="D6" s="113">
        <v>11.95</v>
      </c>
      <c r="E6" s="113">
        <v>10</v>
      </c>
      <c r="F6" s="113">
        <v>10.95</v>
      </c>
      <c r="G6" s="113">
        <v>10.95</v>
      </c>
      <c r="H6" s="113">
        <v>11</v>
      </c>
      <c r="I6" s="113">
        <v>1388</v>
      </c>
      <c r="J6" s="113">
        <v>15426.9</v>
      </c>
      <c r="K6" s="115">
        <v>43487</v>
      </c>
      <c r="L6" s="113">
        <v>19</v>
      </c>
      <c r="M6" s="113" t="s">
        <v>3423</v>
      </c>
      <c r="N6" s="351"/>
    </row>
    <row r="7" spans="1:14">
      <c r="A7" s="113" t="s">
        <v>2585</v>
      </c>
      <c r="B7" s="113" t="s">
        <v>384</v>
      </c>
      <c r="C7" s="113">
        <v>252.15</v>
      </c>
      <c r="D7" s="113">
        <v>262</v>
      </c>
      <c r="E7" s="113">
        <v>246.5</v>
      </c>
      <c r="F7" s="113">
        <v>251.05</v>
      </c>
      <c r="G7" s="113">
        <v>254.95</v>
      </c>
      <c r="H7" s="113">
        <v>259.45</v>
      </c>
      <c r="I7" s="113">
        <v>17565</v>
      </c>
      <c r="J7" s="113">
        <v>4382677.9000000004</v>
      </c>
      <c r="K7" s="115">
        <v>43487</v>
      </c>
      <c r="L7" s="113">
        <v>752</v>
      </c>
      <c r="M7" s="113" t="s">
        <v>2586</v>
      </c>
      <c r="N7" s="351"/>
    </row>
    <row r="8" spans="1:14">
      <c r="A8" s="113" t="s">
        <v>1994</v>
      </c>
      <c r="B8" s="113" t="s">
        <v>384</v>
      </c>
      <c r="C8" s="113">
        <v>89.95</v>
      </c>
      <c r="D8" s="113">
        <v>90.5</v>
      </c>
      <c r="E8" s="113">
        <v>86.35</v>
      </c>
      <c r="F8" s="113">
        <v>88.25</v>
      </c>
      <c r="G8" s="113">
        <v>88.1</v>
      </c>
      <c r="H8" s="113">
        <v>89.75</v>
      </c>
      <c r="I8" s="113">
        <v>131634</v>
      </c>
      <c r="J8" s="113">
        <v>11621981.949999999</v>
      </c>
      <c r="K8" s="115">
        <v>43487</v>
      </c>
      <c r="L8" s="113">
        <v>3348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138.6</v>
      </c>
      <c r="D9" s="113">
        <v>143.69999999999999</v>
      </c>
      <c r="E9" s="113">
        <v>137.65</v>
      </c>
      <c r="F9" s="113">
        <v>137.85</v>
      </c>
      <c r="G9" s="113">
        <v>137.69999999999999</v>
      </c>
      <c r="H9" s="113">
        <v>144.85</v>
      </c>
      <c r="I9" s="113">
        <v>301761</v>
      </c>
      <c r="J9" s="113">
        <v>42177630.649999999</v>
      </c>
      <c r="K9" s="115">
        <v>43487</v>
      </c>
      <c r="L9" s="113">
        <v>4352</v>
      </c>
      <c r="M9" s="113" t="s">
        <v>1917</v>
      </c>
      <c r="N9" s="351"/>
    </row>
    <row r="10" spans="1:14">
      <c r="A10" s="113" t="s">
        <v>2878</v>
      </c>
      <c r="B10" s="113" t="s">
        <v>384</v>
      </c>
      <c r="C10" s="113">
        <v>12.5</v>
      </c>
      <c r="D10" s="113">
        <v>12.55</v>
      </c>
      <c r="E10" s="113">
        <v>12</v>
      </c>
      <c r="F10" s="113">
        <v>12.3</v>
      </c>
      <c r="G10" s="113">
        <v>12.4</v>
      </c>
      <c r="H10" s="113">
        <v>12.55</v>
      </c>
      <c r="I10" s="113">
        <v>167304</v>
      </c>
      <c r="J10" s="113">
        <v>2045605.4</v>
      </c>
      <c r="K10" s="115">
        <v>43487</v>
      </c>
      <c r="L10" s="113">
        <v>350</v>
      </c>
      <c r="M10" s="113" t="s">
        <v>2879</v>
      </c>
      <c r="N10" s="351"/>
    </row>
    <row r="11" spans="1:14">
      <c r="A11" s="113" t="s">
        <v>2880</v>
      </c>
      <c r="B11" s="113" t="s">
        <v>384</v>
      </c>
      <c r="C11" s="113">
        <v>605.45000000000005</v>
      </c>
      <c r="D11" s="113">
        <v>607</v>
      </c>
      <c r="E11" s="113">
        <v>597.20000000000005</v>
      </c>
      <c r="F11" s="113">
        <v>603.95000000000005</v>
      </c>
      <c r="G11" s="113">
        <v>605</v>
      </c>
      <c r="H11" s="113">
        <v>605.45000000000005</v>
      </c>
      <c r="I11" s="113">
        <v>6563</v>
      </c>
      <c r="J11" s="113">
        <v>3955172.2</v>
      </c>
      <c r="K11" s="115">
        <v>43487</v>
      </c>
      <c r="L11" s="113">
        <v>475</v>
      </c>
      <c r="M11" s="113" t="s">
        <v>2881</v>
      </c>
      <c r="N11" s="351"/>
    </row>
    <row r="12" spans="1:14">
      <c r="A12" s="113" t="s">
        <v>391</v>
      </c>
      <c r="B12" s="113" t="s">
        <v>384</v>
      </c>
      <c r="C12" s="113">
        <v>1568.95</v>
      </c>
      <c r="D12" s="113">
        <v>1568.95</v>
      </c>
      <c r="E12" s="113">
        <v>1524.9</v>
      </c>
      <c r="F12" s="113">
        <v>1557.85</v>
      </c>
      <c r="G12" s="113">
        <v>1549.9</v>
      </c>
      <c r="H12" s="113">
        <v>1570.05</v>
      </c>
      <c r="I12" s="113">
        <v>41631</v>
      </c>
      <c r="J12" s="113">
        <v>64272390.5</v>
      </c>
      <c r="K12" s="115">
        <v>43487</v>
      </c>
      <c r="L12" s="113">
        <v>4753</v>
      </c>
      <c r="M12" s="113" t="s">
        <v>2803</v>
      </c>
      <c r="N12" s="351"/>
    </row>
    <row r="13" spans="1:14">
      <c r="A13" s="113" t="s">
        <v>2280</v>
      </c>
      <c r="B13" s="113" t="s">
        <v>384</v>
      </c>
      <c r="C13" s="113">
        <v>25.6</v>
      </c>
      <c r="D13" s="113">
        <v>27</v>
      </c>
      <c r="E13" s="113">
        <v>25.2</v>
      </c>
      <c r="F13" s="113">
        <v>25.35</v>
      </c>
      <c r="G13" s="113">
        <v>25.25</v>
      </c>
      <c r="H13" s="113">
        <v>25.6</v>
      </c>
      <c r="I13" s="113">
        <v>11271</v>
      </c>
      <c r="J13" s="113">
        <v>290635.2</v>
      </c>
      <c r="K13" s="115">
        <v>43487</v>
      </c>
      <c r="L13" s="113">
        <v>155</v>
      </c>
      <c r="M13" s="113" t="s">
        <v>2281</v>
      </c>
      <c r="N13" s="351"/>
    </row>
    <row r="14" spans="1:14">
      <c r="A14" s="113" t="s">
        <v>3149</v>
      </c>
      <c r="B14" s="113" t="s">
        <v>384</v>
      </c>
      <c r="C14" s="113">
        <v>842.2</v>
      </c>
      <c r="D14" s="113">
        <v>855</v>
      </c>
      <c r="E14" s="113">
        <v>842</v>
      </c>
      <c r="F14" s="113">
        <v>850.7</v>
      </c>
      <c r="G14" s="113">
        <v>850</v>
      </c>
      <c r="H14" s="113">
        <v>837.25</v>
      </c>
      <c r="I14" s="113">
        <v>7646</v>
      </c>
      <c r="J14" s="113">
        <v>6482648.2000000002</v>
      </c>
      <c r="K14" s="115">
        <v>43487</v>
      </c>
      <c r="L14" s="113">
        <v>1858</v>
      </c>
      <c r="M14" s="113" t="s">
        <v>3150</v>
      </c>
      <c r="N14" s="351"/>
    </row>
    <row r="15" spans="1:14">
      <c r="A15" s="113" t="s">
        <v>392</v>
      </c>
      <c r="B15" s="113" t="s">
        <v>384</v>
      </c>
      <c r="C15" s="113">
        <v>72.650000000000006</v>
      </c>
      <c r="D15" s="113">
        <v>73</v>
      </c>
      <c r="E15" s="113">
        <v>71</v>
      </c>
      <c r="F15" s="113">
        <v>71.45</v>
      </c>
      <c r="G15" s="113">
        <v>71.25</v>
      </c>
      <c r="H15" s="113">
        <v>73.150000000000006</v>
      </c>
      <c r="I15" s="113">
        <v>238881</v>
      </c>
      <c r="J15" s="113">
        <v>17106815.949999999</v>
      </c>
      <c r="K15" s="115">
        <v>43487</v>
      </c>
      <c r="L15" s="113">
        <v>2497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1284</v>
      </c>
      <c r="D16" s="113">
        <v>1316.8</v>
      </c>
      <c r="E16" s="113">
        <v>1280.95</v>
      </c>
      <c r="F16" s="113">
        <v>1309.1500000000001</v>
      </c>
      <c r="G16" s="113">
        <v>1305</v>
      </c>
      <c r="H16" s="113">
        <v>1281.0999999999999</v>
      </c>
      <c r="I16" s="113">
        <v>217823</v>
      </c>
      <c r="J16" s="113">
        <v>283262728.80000001</v>
      </c>
      <c r="K16" s="115">
        <v>43487</v>
      </c>
      <c r="L16" s="113">
        <v>5694</v>
      </c>
      <c r="M16" s="113" t="s">
        <v>2882</v>
      </c>
      <c r="N16" s="351"/>
    </row>
    <row r="17" spans="1:14">
      <c r="A17" s="113" t="s">
        <v>2804</v>
      </c>
      <c r="B17" s="113" t="s">
        <v>384</v>
      </c>
      <c r="C17" s="113">
        <v>8203.0499999999993</v>
      </c>
      <c r="D17" s="113">
        <v>8241.65</v>
      </c>
      <c r="E17" s="113">
        <v>8160.6</v>
      </c>
      <c r="F17" s="113">
        <v>8212.4</v>
      </c>
      <c r="G17" s="113">
        <v>8200.0499999999993</v>
      </c>
      <c r="H17" s="113">
        <v>8212.9</v>
      </c>
      <c r="I17" s="113">
        <v>1183</v>
      </c>
      <c r="J17" s="113">
        <v>9707503.5500000007</v>
      </c>
      <c r="K17" s="115">
        <v>43487</v>
      </c>
      <c r="L17" s="113">
        <v>501</v>
      </c>
      <c r="M17" s="113" t="s">
        <v>2805</v>
      </c>
      <c r="N17" s="351"/>
    </row>
    <row r="18" spans="1:14">
      <c r="A18" s="113" t="s">
        <v>2192</v>
      </c>
      <c r="B18" s="113" t="s">
        <v>384</v>
      </c>
      <c r="C18" s="113">
        <v>92.55</v>
      </c>
      <c r="D18" s="113">
        <v>92.7</v>
      </c>
      <c r="E18" s="113">
        <v>90.05</v>
      </c>
      <c r="F18" s="113">
        <v>90.85</v>
      </c>
      <c r="G18" s="113">
        <v>90.85</v>
      </c>
      <c r="H18" s="113">
        <v>92.6</v>
      </c>
      <c r="I18" s="113">
        <v>1270788</v>
      </c>
      <c r="J18" s="113">
        <v>115536712.40000001</v>
      </c>
      <c r="K18" s="115">
        <v>43487</v>
      </c>
      <c r="L18" s="113">
        <v>12566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201.3</v>
      </c>
      <c r="D19" s="113">
        <v>204.5</v>
      </c>
      <c r="E19" s="113">
        <v>194.75</v>
      </c>
      <c r="F19" s="113">
        <v>203</v>
      </c>
      <c r="G19" s="113">
        <v>203.8</v>
      </c>
      <c r="H19" s="113">
        <v>201.75</v>
      </c>
      <c r="I19" s="113">
        <v>739069</v>
      </c>
      <c r="J19" s="113">
        <v>147077961.40000001</v>
      </c>
      <c r="K19" s="115">
        <v>43487</v>
      </c>
      <c r="L19" s="113">
        <v>11077</v>
      </c>
      <c r="M19" s="113" t="s">
        <v>395</v>
      </c>
      <c r="N19" s="351"/>
    </row>
    <row r="20" spans="1:14">
      <c r="A20" s="113" t="s">
        <v>3691</v>
      </c>
      <c r="B20" s="113" t="s">
        <v>384</v>
      </c>
      <c r="C20" s="113">
        <v>16.45</v>
      </c>
      <c r="D20" s="113">
        <v>16.45</v>
      </c>
      <c r="E20" s="113">
        <v>16.45</v>
      </c>
      <c r="F20" s="113">
        <v>16.45</v>
      </c>
      <c r="G20" s="113">
        <v>16.45</v>
      </c>
      <c r="H20" s="113">
        <v>16.45</v>
      </c>
      <c r="I20" s="113">
        <v>7</v>
      </c>
      <c r="J20" s="113">
        <v>115.15</v>
      </c>
      <c r="K20" s="115">
        <v>43487</v>
      </c>
      <c r="L20" s="113">
        <v>1</v>
      </c>
      <c r="M20" s="113" t="s">
        <v>3692</v>
      </c>
      <c r="N20" s="351"/>
    </row>
    <row r="21" spans="1:14">
      <c r="A21" s="113" t="s">
        <v>30</v>
      </c>
      <c r="B21" s="113" t="s">
        <v>384</v>
      </c>
      <c r="C21" s="113">
        <v>1429</v>
      </c>
      <c r="D21" s="113">
        <v>1445.5</v>
      </c>
      <c r="E21" s="113">
        <v>1418.1</v>
      </c>
      <c r="F21" s="113">
        <v>1436.35</v>
      </c>
      <c r="G21" s="113">
        <v>1439</v>
      </c>
      <c r="H21" s="113">
        <v>1429.3</v>
      </c>
      <c r="I21" s="113">
        <v>293897</v>
      </c>
      <c r="J21" s="113">
        <v>420350345.75</v>
      </c>
      <c r="K21" s="115">
        <v>43487</v>
      </c>
      <c r="L21" s="113">
        <v>10880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929.55</v>
      </c>
      <c r="D22" s="113">
        <v>935</v>
      </c>
      <c r="E22" s="113">
        <v>923</v>
      </c>
      <c r="F22" s="113">
        <v>930.85</v>
      </c>
      <c r="G22" s="113">
        <v>931</v>
      </c>
      <c r="H22" s="113">
        <v>929.6</v>
      </c>
      <c r="I22" s="113">
        <v>1747</v>
      </c>
      <c r="J22" s="113">
        <v>1623843.4</v>
      </c>
      <c r="K22" s="115">
        <v>43487</v>
      </c>
      <c r="L22" s="113">
        <v>236</v>
      </c>
      <c r="M22" s="113" t="s">
        <v>398</v>
      </c>
      <c r="N22" s="351"/>
    </row>
    <row r="23" spans="1:14">
      <c r="A23" s="113" t="s">
        <v>2883</v>
      </c>
      <c r="B23" s="113" t="s">
        <v>384</v>
      </c>
      <c r="C23" s="113">
        <v>92.3</v>
      </c>
      <c r="D23" s="113">
        <v>93.6</v>
      </c>
      <c r="E23" s="113">
        <v>89.45</v>
      </c>
      <c r="F23" s="113">
        <v>90.95</v>
      </c>
      <c r="G23" s="113">
        <v>90.5</v>
      </c>
      <c r="H23" s="113">
        <v>93.75</v>
      </c>
      <c r="I23" s="113">
        <v>127741</v>
      </c>
      <c r="J23" s="113">
        <v>11625893.6</v>
      </c>
      <c r="K23" s="115">
        <v>43487</v>
      </c>
      <c r="L23" s="113">
        <v>1350</v>
      </c>
      <c r="M23" s="113" t="s">
        <v>2884</v>
      </c>
      <c r="N23" s="351"/>
    </row>
    <row r="24" spans="1:14">
      <c r="A24" s="113" t="s">
        <v>31</v>
      </c>
      <c r="B24" s="113" t="s">
        <v>384</v>
      </c>
      <c r="C24" s="113">
        <v>145.4</v>
      </c>
      <c r="D24" s="113">
        <v>146.65</v>
      </c>
      <c r="E24" s="113">
        <v>141.69999999999999</v>
      </c>
      <c r="F24" s="113">
        <v>145.69999999999999</v>
      </c>
      <c r="G24" s="113">
        <v>145.6</v>
      </c>
      <c r="H24" s="113">
        <v>145.94999999999999</v>
      </c>
      <c r="I24" s="113">
        <v>2261667</v>
      </c>
      <c r="J24" s="113">
        <v>326568620.19999999</v>
      </c>
      <c r="K24" s="115">
        <v>43487</v>
      </c>
      <c r="L24" s="113">
        <v>11604</v>
      </c>
      <c r="M24" s="113" t="s">
        <v>399</v>
      </c>
      <c r="N24" s="351"/>
    </row>
    <row r="25" spans="1:14">
      <c r="A25" s="113" t="s">
        <v>3180</v>
      </c>
      <c r="B25" s="113" t="s">
        <v>384</v>
      </c>
      <c r="C25" s="113">
        <v>97.75</v>
      </c>
      <c r="D25" s="113">
        <v>98.4</v>
      </c>
      <c r="E25" s="113">
        <v>95.3</v>
      </c>
      <c r="F25" s="113">
        <v>96.9</v>
      </c>
      <c r="G25" s="113">
        <v>97.1</v>
      </c>
      <c r="H25" s="113">
        <v>97.75</v>
      </c>
      <c r="I25" s="113">
        <v>462224</v>
      </c>
      <c r="J25" s="113">
        <v>44799573.399999999</v>
      </c>
      <c r="K25" s="115">
        <v>43487</v>
      </c>
      <c r="L25" s="113">
        <v>3224</v>
      </c>
      <c r="M25" s="113" t="s">
        <v>3181</v>
      </c>
      <c r="N25" s="351"/>
    </row>
    <row r="26" spans="1:14">
      <c r="A26" s="113" t="s">
        <v>2885</v>
      </c>
      <c r="B26" s="113" t="s">
        <v>384</v>
      </c>
      <c r="C26" s="113">
        <v>38</v>
      </c>
      <c r="D26" s="113">
        <v>38.9</v>
      </c>
      <c r="E26" s="113">
        <v>36.549999999999997</v>
      </c>
      <c r="F26" s="113">
        <v>37.75</v>
      </c>
      <c r="G26" s="113">
        <v>37.75</v>
      </c>
      <c r="H26" s="113">
        <v>37.950000000000003</v>
      </c>
      <c r="I26" s="113">
        <v>243342</v>
      </c>
      <c r="J26" s="113">
        <v>9168983</v>
      </c>
      <c r="K26" s="115">
        <v>43487</v>
      </c>
      <c r="L26" s="113">
        <v>1900</v>
      </c>
      <c r="M26" s="113" t="s">
        <v>2886</v>
      </c>
      <c r="N26" s="351"/>
    </row>
    <row r="27" spans="1:14">
      <c r="A27" s="113" t="s">
        <v>32</v>
      </c>
      <c r="B27" s="113" t="s">
        <v>384</v>
      </c>
      <c r="C27" s="113">
        <v>393.4</v>
      </c>
      <c r="D27" s="113">
        <v>394.7</v>
      </c>
      <c r="E27" s="113">
        <v>387.1</v>
      </c>
      <c r="F27" s="113">
        <v>390.6</v>
      </c>
      <c r="G27" s="113">
        <v>390.5</v>
      </c>
      <c r="H27" s="113">
        <v>396.2</v>
      </c>
      <c r="I27" s="113">
        <v>3328908</v>
      </c>
      <c r="J27" s="113">
        <v>1301135886.8</v>
      </c>
      <c r="K27" s="115">
        <v>43487</v>
      </c>
      <c r="L27" s="113">
        <v>61281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49.6</v>
      </c>
      <c r="D28" s="113">
        <v>52.2</v>
      </c>
      <c r="E28" s="113">
        <v>49.55</v>
      </c>
      <c r="F28" s="113">
        <v>51.3</v>
      </c>
      <c r="G28" s="113">
        <v>51.55</v>
      </c>
      <c r="H28" s="113">
        <v>49.8</v>
      </c>
      <c r="I28" s="113">
        <v>14364718</v>
      </c>
      <c r="J28" s="113">
        <v>731164833.5</v>
      </c>
      <c r="K28" s="115">
        <v>43487</v>
      </c>
      <c r="L28" s="113">
        <v>25011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216.85</v>
      </c>
      <c r="D29" s="113">
        <v>217.7</v>
      </c>
      <c r="E29" s="113">
        <v>208.05</v>
      </c>
      <c r="F29" s="113">
        <v>209.15</v>
      </c>
      <c r="G29" s="113">
        <v>210.2</v>
      </c>
      <c r="H29" s="113">
        <v>217.2</v>
      </c>
      <c r="I29" s="113">
        <v>54338</v>
      </c>
      <c r="J29" s="113">
        <v>11546530.65</v>
      </c>
      <c r="K29" s="115">
        <v>43487</v>
      </c>
      <c r="L29" s="113">
        <v>2522</v>
      </c>
      <c r="M29" s="113" t="s">
        <v>2887</v>
      </c>
      <c r="N29" s="351"/>
    </row>
    <row r="30" spans="1:14">
      <c r="A30" s="113" t="s">
        <v>403</v>
      </c>
      <c r="B30" s="113" t="s">
        <v>384</v>
      </c>
      <c r="C30" s="113">
        <v>261.35000000000002</v>
      </c>
      <c r="D30" s="113">
        <v>265</v>
      </c>
      <c r="E30" s="113">
        <v>257.89999999999998</v>
      </c>
      <c r="F30" s="113">
        <v>262.05</v>
      </c>
      <c r="G30" s="113">
        <v>260.64999999999998</v>
      </c>
      <c r="H30" s="113">
        <v>261.35000000000002</v>
      </c>
      <c r="I30" s="113">
        <v>29369</v>
      </c>
      <c r="J30" s="113">
        <v>7661814.0499999998</v>
      </c>
      <c r="K30" s="115">
        <v>43487</v>
      </c>
      <c r="L30" s="113">
        <v>708</v>
      </c>
      <c r="M30" s="113" t="s">
        <v>404</v>
      </c>
      <c r="N30" s="351"/>
    </row>
    <row r="31" spans="1:14">
      <c r="A31" s="113" t="s">
        <v>2368</v>
      </c>
      <c r="B31" s="113" t="s">
        <v>384</v>
      </c>
      <c r="C31" s="113">
        <v>2.25</v>
      </c>
      <c r="D31" s="113">
        <v>2.2999999999999998</v>
      </c>
      <c r="E31" s="113">
        <v>2.15</v>
      </c>
      <c r="F31" s="113">
        <v>2.25</v>
      </c>
      <c r="G31" s="113">
        <v>2.2999999999999998</v>
      </c>
      <c r="H31" s="113">
        <v>2.25</v>
      </c>
      <c r="I31" s="113">
        <v>25171</v>
      </c>
      <c r="J31" s="113">
        <v>55508.4</v>
      </c>
      <c r="K31" s="115">
        <v>43487</v>
      </c>
      <c r="L31" s="113">
        <v>48</v>
      </c>
      <c r="M31" s="113" t="s">
        <v>2369</v>
      </c>
      <c r="N31" s="351"/>
    </row>
    <row r="32" spans="1:14">
      <c r="A32" s="113" t="s">
        <v>2587</v>
      </c>
      <c r="B32" s="113" t="s">
        <v>384</v>
      </c>
      <c r="C32" s="113">
        <v>47.95</v>
      </c>
      <c r="D32" s="113">
        <v>47.95</v>
      </c>
      <c r="E32" s="113">
        <v>43.55</v>
      </c>
      <c r="F32" s="113">
        <v>44.85</v>
      </c>
      <c r="G32" s="113">
        <v>45.4</v>
      </c>
      <c r="H32" s="113">
        <v>45.1</v>
      </c>
      <c r="I32" s="113">
        <v>1488</v>
      </c>
      <c r="J32" s="113">
        <v>66385.2</v>
      </c>
      <c r="K32" s="115">
        <v>43487</v>
      </c>
      <c r="L32" s="113">
        <v>84</v>
      </c>
      <c r="M32" s="113" t="s">
        <v>2588</v>
      </c>
      <c r="N32" s="351"/>
    </row>
    <row r="33" spans="1:14">
      <c r="A33" s="113" t="s">
        <v>2370</v>
      </c>
      <c r="B33" s="113" t="s">
        <v>384</v>
      </c>
      <c r="C33" s="113">
        <v>10</v>
      </c>
      <c r="D33" s="113">
        <v>10</v>
      </c>
      <c r="E33" s="113">
        <v>9.5</v>
      </c>
      <c r="F33" s="113">
        <v>9.5500000000000007</v>
      </c>
      <c r="G33" s="113">
        <v>9.5</v>
      </c>
      <c r="H33" s="113">
        <v>10</v>
      </c>
      <c r="I33" s="113">
        <v>250912</v>
      </c>
      <c r="J33" s="113">
        <v>2415695.6</v>
      </c>
      <c r="K33" s="115">
        <v>43487</v>
      </c>
      <c r="L33" s="113">
        <v>598</v>
      </c>
      <c r="M33" s="113" t="s">
        <v>2371</v>
      </c>
      <c r="N33" s="351"/>
    </row>
    <row r="34" spans="1:14">
      <c r="A34" s="113" t="s">
        <v>405</v>
      </c>
      <c r="B34" s="113" t="s">
        <v>384</v>
      </c>
      <c r="C34" s="113">
        <v>371.55</v>
      </c>
      <c r="D34" s="113">
        <v>371.55</v>
      </c>
      <c r="E34" s="113">
        <v>363</v>
      </c>
      <c r="F34" s="113">
        <v>365.75</v>
      </c>
      <c r="G34" s="113">
        <v>363</v>
      </c>
      <c r="H34" s="113">
        <v>371.7</v>
      </c>
      <c r="I34" s="113">
        <v>3620</v>
      </c>
      <c r="J34" s="113">
        <v>1329749.5</v>
      </c>
      <c r="K34" s="115">
        <v>43487</v>
      </c>
      <c r="L34" s="113">
        <v>209</v>
      </c>
      <c r="M34" s="113" t="s">
        <v>406</v>
      </c>
      <c r="N34" s="351"/>
    </row>
    <row r="35" spans="1:14">
      <c r="A35" s="113" t="s">
        <v>3140</v>
      </c>
      <c r="B35" s="113" t="s">
        <v>384</v>
      </c>
      <c r="C35" s="113">
        <v>18.899999999999999</v>
      </c>
      <c r="D35" s="113">
        <v>18.899999999999999</v>
      </c>
      <c r="E35" s="113">
        <v>16.75</v>
      </c>
      <c r="F35" s="113">
        <v>18.2</v>
      </c>
      <c r="G35" s="113">
        <v>18.25</v>
      </c>
      <c r="H35" s="113">
        <v>17.899999999999999</v>
      </c>
      <c r="I35" s="113">
        <v>1345</v>
      </c>
      <c r="J35" s="113">
        <v>24071.15</v>
      </c>
      <c r="K35" s="115">
        <v>43487</v>
      </c>
      <c r="L35" s="113">
        <v>35</v>
      </c>
      <c r="M35" s="113" t="s">
        <v>3141</v>
      </c>
      <c r="N35" s="351"/>
    </row>
    <row r="36" spans="1:14">
      <c r="A36" s="113" t="s">
        <v>2372</v>
      </c>
      <c r="B36" s="113" t="s">
        <v>384</v>
      </c>
      <c r="C36" s="113">
        <v>14</v>
      </c>
      <c r="D36" s="113">
        <v>14.35</v>
      </c>
      <c r="E36" s="113">
        <v>13.3</v>
      </c>
      <c r="F36" s="113">
        <v>13.75</v>
      </c>
      <c r="G36" s="113">
        <v>13.85</v>
      </c>
      <c r="H36" s="113">
        <v>14.25</v>
      </c>
      <c r="I36" s="113">
        <v>24335</v>
      </c>
      <c r="J36" s="113">
        <v>334253.5</v>
      </c>
      <c r="K36" s="115">
        <v>43487</v>
      </c>
      <c r="L36" s="113">
        <v>87</v>
      </c>
      <c r="M36" s="113" t="s">
        <v>2373</v>
      </c>
      <c r="N36" s="351"/>
    </row>
    <row r="37" spans="1:14">
      <c r="A37" s="113" t="s">
        <v>407</v>
      </c>
      <c r="B37" s="113" t="s">
        <v>384</v>
      </c>
      <c r="C37" s="113">
        <v>72.650000000000006</v>
      </c>
      <c r="D37" s="113">
        <v>72.75</v>
      </c>
      <c r="E37" s="113">
        <v>70.849999999999994</v>
      </c>
      <c r="F37" s="113">
        <v>72.45</v>
      </c>
      <c r="G37" s="113">
        <v>72.5</v>
      </c>
      <c r="H37" s="113">
        <v>73.099999999999994</v>
      </c>
      <c r="I37" s="113">
        <v>7210</v>
      </c>
      <c r="J37" s="113">
        <v>516524.65</v>
      </c>
      <c r="K37" s="115">
        <v>43487</v>
      </c>
      <c r="L37" s="113">
        <v>114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167.65</v>
      </c>
      <c r="D38" s="113">
        <v>168.4</v>
      </c>
      <c r="E38" s="113">
        <v>163.05000000000001</v>
      </c>
      <c r="F38" s="113">
        <v>164.3</v>
      </c>
      <c r="G38" s="113">
        <v>163.85</v>
      </c>
      <c r="H38" s="113">
        <v>167.65</v>
      </c>
      <c r="I38" s="113">
        <v>47577</v>
      </c>
      <c r="J38" s="113">
        <v>7880903.5</v>
      </c>
      <c r="K38" s="115">
        <v>43487</v>
      </c>
      <c r="L38" s="113">
        <v>1081</v>
      </c>
      <c r="M38" s="113" t="s">
        <v>2062</v>
      </c>
      <c r="N38" s="351"/>
    </row>
    <row r="39" spans="1:14">
      <c r="A39" s="113" t="s">
        <v>409</v>
      </c>
      <c r="B39" s="113" t="s">
        <v>384</v>
      </c>
      <c r="C39" s="113">
        <v>200</v>
      </c>
      <c r="D39" s="113">
        <v>201.5</v>
      </c>
      <c r="E39" s="113">
        <v>195.3</v>
      </c>
      <c r="F39" s="113">
        <v>198</v>
      </c>
      <c r="G39" s="113">
        <v>198.55</v>
      </c>
      <c r="H39" s="113">
        <v>200.4</v>
      </c>
      <c r="I39" s="113">
        <v>57740</v>
      </c>
      <c r="J39" s="113">
        <v>11444825.9</v>
      </c>
      <c r="K39" s="115">
        <v>43487</v>
      </c>
      <c r="L39" s="113">
        <v>3557</v>
      </c>
      <c r="M39" s="113" t="s">
        <v>410</v>
      </c>
      <c r="N39" s="351"/>
    </row>
    <row r="40" spans="1:14">
      <c r="A40" s="113" t="s">
        <v>2636</v>
      </c>
      <c r="B40" s="113" t="s">
        <v>384</v>
      </c>
      <c r="C40" s="113">
        <v>176.4</v>
      </c>
      <c r="D40" s="113">
        <v>178.35</v>
      </c>
      <c r="E40" s="113">
        <v>172</v>
      </c>
      <c r="F40" s="113">
        <v>173</v>
      </c>
      <c r="G40" s="113">
        <v>173</v>
      </c>
      <c r="H40" s="113">
        <v>177.25</v>
      </c>
      <c r="I40" s="113">
        <v>1484</v>
      </c>
      <c r="J40" s="113">
        <v>256944.05</v>
      </c>
      <c r="K40" s="115">
        <v>43487</v>
      </c>
      <c r="L40" s="113">
        <v>59</v>
      </c>
      <c r="M40" s="113" t="s">
        <v>2637</v>
      </c>
      <c r="N40" s="351"/>
    </row>
    <row r="41" spans="1:14">
      <c r="A41" s="113" t="s">
        <v>2374</v>
      </c>
      <c r="B41" s="113" t="s">
        <v>384</v>
      </c>
      <c r="C41" s="113">
        <v>113.5</v>
      </c>
      <c r="D41" s="113">
        <v>115.9</v>
      </c>
      <c r="E41" s="113">
        <v>112</v>
      </c>
      <c r="F41" s="113">
        <v>113.6</v>
      </c>
      <c r="G41" s="113">
        <v>112.6</v>
      </c>
      <c r="H41" s="113">
        <v>114.9</v>
      </c>
      <c r="I41" s="113">
        <v>7342</v>
      </c>
      <c r="J41" s="113">
        <v>838636.45</v>
      </c>
      <c r="K41" s="115">
        <v>43487</v>
      </c>
      <c r="L41" s="113">
        <v>200</v>
      </c>
      <c r="M41" s="113" t="s">
        <v>2375</v>
      </c>
      <c r="N41" s="351"/>
    </row>
    <row r="42" spans="1:14">
      <c r="A42" s="113" t="s">
        <v>2128</v>
      </c>
      <c r="B42" s="113" t="s">
        <v>384</v>
      </c>
      <c r="C42" s="113">
        <v>70.2</v>
      </c>
      <c r="D42" s="113">
        <v>70.75</v>
      </c>
      <c r="E42" s="113">
        <v>68.099999999999994</v>
      </c>
      <c r="F42" s="113">
        <v>68.3</v>
      </c>
      <c r="G42" s="113">
        <v>68.150000000000006</v>
      </c>
      <c r="H42" s="113">
        <v>69.900000000000006</v>
      </c>
      <c r="I42" s="113">
        <v>2773</v>
      </c>
      <c r="J42" s="113">
        <v>189901.4</v>
      </c>
      <c r="K42" s="115">
        <v>43487</v>
      </c>
      <c r="L42" s="113">
        <v>59</v>
      </c>
      <c r="M42" s="113" t="s">
        <v>2129</v>
      </c>
      <c r="N42" s="351"/>
    </row>
    <row r="43" spans="1:14">
      <c r="A43" s="113" t="s">
        <v>3224</v>
      </c>
      <c r="B43" s="113" t="s">
        <v>384</v>
      </c>
      <c r="C43" s="113">
        <v>58.7</v>
      </c>
      <c r="D43" s="113">
        <v>60</v>
      </c>
      <c r="E43" s="113">
        <v>57.35</v>
      </c>
      <c r="F43" s="113">
        <v>58.8</v>
      </c>
      <c r="G43" s="113">
        <v>59</v>
      </c>
      <c r="H43" s="113">
        <v>58.7</v>
      </c>
      <c r="I43" s="113">
        <v>7734</v>
      </c>
      <c r="J43" s="113">
        <v>456985.1</v>
      </c>
      <c r="K43" s="115">
        <v>43487</v>
      </c>
      <c r="L43" s="113">
        <v>140</v>
      </c>
      <c r="M43" s="113" t="s">
        <v>3225</v>
      </c>
      <c r="N43" s="351"/>
    </row>
    <row r="44" spans="1:14">
      <c r="A44" s="113" t="s">
        <v>3162</v>
      </c>
      <c r="B44" s="113" t="s">
        <v>384</v>
      </c>
      <c r="C44" s="113">
        <v>251.75</v>
      </c>
      <c r="D44" s="113">
        <v>251.95</v>
      </c>
      <c r="E44" s="113">
        <v>245</v>
      </c>
      <c r="F44" s="113">
        <v>245</v>
      </c>
      <c r="G44" s="113">
        <v>245</v>
      </c>
      <c r="H44" s="113">
        <v>250.3</v>
      </c>
      <c r="I44" s="113">
        <v>759</v>
      </c>
      <c r="J44" s="113">
        <v>187617.25</v>
      </c>
      <c r="K44" s="115">
        <v>43487</v>
      </c>
      <c r="L44" s="113">
        <v>265</v>
      </c>
      <c r="M44" s="113" t="s">
        <v>3163</v>
      </c>
      <c r="N44" s="351"/>
    </row>
    <row r="45" spans="1:14">
      <c r="A45" s="113" t="s">
        <v>411</v>
      </c>
      <c r="B45" s="113" t="s">
        <v>384</v>
      </c>
      <c r="C45" s="113">
        <v>307.55</v>
      </c>
      <c r="D45" s="113">
        <v>307.55</v>
      </c>
      <c r="E45" s="113">
        <v>298.05</v>
      </c>
      <c r="F45" s="113">
        <v>299.14999999999998</v>
      </c>
      <c r="G45" s="113">
        <v>298.10000000000002</v>
      </c>
      <c r="H45" s="113">
        <v>307.05</v>
      </c>
      <c r="I45" s="113">
        <v>5474</v>
      </c>
      <c r="J45" s="113">
        <v>1642938.5</v>
      </c>
      <c r="K45" s="115">
        <v>43487</v>
      </c>
      <c r="L45" s="113">
        <v>343</v>
      </c>
      <c r="M45" s="113" t="s">
        <v>412</v>
      </c>
      <c r="N45" s="351"/>
    </row>
    <row r="46" spans="1:14">
      <c r="A46" s="113" t="s">
        <v>3195</v>
      </c>
      <c r="B46" s="113" t="s">
        <v>384</v>
      </c>
      <c r="C46" s="113">
        <v>310</v>
      </c>
      <c r="D46" s="113">
        <v>310</v>
      </c>
      <c r="E46" s="113">
        <v>297</v>
      </c>
      <c r="F46" s="113">
        <v>297.05</v>
      </c>
      <c r="G46" s="113">
        <v>297.05</v>
      </c>
      <c r="H46" s="113">
        <v>298.2</v>
      </c>
      <c r="I46" s="113">
        <v>352</v>
      </c>
      <c r="J46" s="113">
        <v>104715.6</v>
      </c>
      <c r="K46" s="115">
        <v>43487</v>
      </c>
      <c r="L46" s="113">
        <v>16</v>
      </c>
      <c r="M46" s="113" t="s">
        <v>3196</v>
      </c>
      <c r="N46" s="351"/>
    </row>
    <row r="47" spans="1:14">
      <c r="A47" s="113" t="s">
        <v>413</v>
      </c>
      <c r="B47" s="113" t="s">
        <v>384</v>
      </c>
      <c r="C47" s="113">
        <v>1670</v>
      </c>
      <c r="D47" s="113">
        <v>1679</v>
      </c>
      <c r="E47" s="113">
        <v>1660</v>
      </c>
      <c r="F47" s="113">
        <v>1664.95</v>
      </c>
      <c r="G47" s="113">
        <v>1664.9</v>
      </c>
      <c r="H47" s="113">
        <v>1661.85</v>
      </c>
      <c r="I47" s="113">
        <v>35958</v>
      </c>
      <c r="J47" s="113">
        <v>59890347.649999999</v>
      </c>
      <c r="K47" s="115">
        <v>43487</v>
      </c>
      <c r="L47" s="113">
        <v>3513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22.25</v>
      </c>
      <c r="D48" s="113">
        <v>23.05</v>
      </c>
      <c r="E48" s="113">
        <v>21.6</v>
      </c>
      <c r="F48" s="113">
        <v>21.6</v>
      </c>
      <c r="G48" s="113">
        <v>21.6</v>
      </c>
      <c r="H48" s="113">
        <v>22.7</v>
      </c>
      <c r="I48" s="113">
        <v>85444</v>
      </c>
      <c r="J48" s="113">
        <v>1859933.2</v>
      </c>
      <c r="K48" s="115">
        <v>43487</v>
      </c>
      <c r="L48" s="113">
        <v>521</v>
      </c>
      <c r="M48" s="113" t="s">
        <v>416</v>
      </c>
      <c r="N48" s="351"/>
    </row>
    <row r="49" spans="1:14">
      <c r="A49" s="113" t="s">
        <v>2888</v>
      </c>
      <c r="B49" s="113" t="s">
        <v>384</v>
      </c>
      <c r="C49" s="113">
        <v>37.85</v>
      </c>
      <c r="D49" s="113">
        <v>37.85</v>
      </c>
      <c r="E49" s="113">
        <v>36.200000000000003</v>
      </c>
      <c r="F49" s="113">
        <v>37.549999999999997</v>
      </c>
      <c r="G49" s="113">
        <v>37.85</v>
      </c>
      <c r="H49" s="113">
        <v>37.549999999999997</v>
      </c>
      <c r="I49" s="113">
        <v>26536</v>
      </c>
      <c r="J49" s="113">
        <v>987570.05</v>
      </c>
      <c r="K49" s="115">
        <v>43487</v>
      </c>
      <c r="L49" s="113">
        <v>210</v>
      </c>
      <c r="M49" s="113" t="s">
        <v>2889</v>
      </c>
      <c r="N49" s="351"/>
    </row>
    <row r="50" spans="1:14">
      <c r="A50" s="113" t="s">
        <v>233</v>
      </c>
      <c r="B50" s="113" t="s">
        <v>384</v>
      </c>
      <c r="C50" s="113">
        <v>1138.55</v>
      </c>
      <c r="D50" s="113">
        <v>1173</v>
      </c>
      <c r="E50" s="113">
        <v>1138.55</v>
      </c>
      <c r="F50" s="113">
        <v>1166.45</v>
      </c>
      <c r="G50" s="113">
        <v>1165.5999999999999</v>
      </c>
      <c r="H50" s="113">
        <v>1145.3</v>
      </c>
      <c r="I50" s="113">
        <v>432766</v>
      </c>
      <c r="J50" s="113">
        <v>503577706.05000001</v>
      </c>
      <c r="K50" s="115">
        <v>43487</v>
      </c>
      <c r="L50" s="113">
        <v>18131</v>
      </c>
      <c r="M50" s="113" t="s">
        <v>2861</v>
      </c>
      <c r="N50" s="351"/>
    </row>
    <row r="51" spans="1:14">
      <c r="A51" s="113" t="s">
        <v>418</v>
      </c>
      <c r="B51" s="113" t="s">
        <v>384</v>
      </c>
      <c r="C51" s="113">
        <v>177.95</v>
      </c>
      <c r="D51" s="113">
        <v>178</v>
      </c>
      <c r="E51" s="113">
        <v>170.3</v>
      </c>
      <c r="F51" s="113">
        <v>170.55</v>
      </c>
      <c r="G51" s="113">
        <v>171.25</v>
      </c>
      <c r="H51" s="113">
        <v>177.8</v>
      </c>
      <c r="I51" s="113">
        <v>64981</v>
      </c>
      <c r="J51" s="113">
        <v>11258959.9</v>
      </c>
      <c r="K51" s="115">
        <v>43487</v>
      </c>
      <c r="L51" s="113">
        <v>2088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422.15</v>
      </c>
      <c r="D52" s="113">
        <v>425.1</v>
      </c>
      <c r="E52" s="113">
        <v>418</v>
      </c>
      <c r="F52" s="113">
        <v>420.45</v>
      </c>
      <c r="G52" s="113">
        <v>421</v>
      </c>
      <c r="H52" s="113">
        <v>424.55</v>
      </c>
      <c r="I52" s="113">
        <v>399</v>
      </c>
      <c r="J52" s="113">
        <v>167762.4</v>
      </c>
      <c r="K52" s="115">
        <v>43487</v>
      </c>
      <c r="L52" s="113">
        <v>74</v>
      </c>
      <c r="M52" s="113" t="s">
        <v>2032</v>
      </c>
      <c r="N52" s="351"/>
    </row>
    <row r="53" spans="1:14">
      <c r="A53" s="113" t="s">
        <v>2376</v>
      </c>
      <c r="B53" s="113" t="s">
        <v>384</v>
      </c>
      <c r="C53" s="113">
        <v>23.4</v>
      </c>
      <c r="D53" s="113">
        <v>23.4</v>
      </c>
      <c r="E53" s="113">
        <v>22.9</v>
      </c>
      <c r="F53" s="113">
        <v>23.05</v>
      </c>
      <c r="G53" s="113">
        <v>23.05</v>
      </c>
      <c r="H53" s="113">
        <v>23.35</v>
      </c>
      <c r="I53" s="113">
        <v>446019</v>
      </c>
      <c r="J53" s="113">
        <v>10326505.65</v>
      </c>
      <c r="K53" s="115">
        <v>43487</v>
      </c>
      <c r="L53" s="113">
        <v>1492</v>
      </c>
      <c r="M53" s="113" t="s">
        <v>2377</v>
      </c>
      <c r="N53" s="351"/>
    </row>
    <row r="54" spans="1:14">
      <c r="A54" s="113" t="s">
        <v>420</v>
      </c>
      <c r="B54" s="113" t="s">
        <v>384</v>
      </c>
      <c r="C54" s="113">
        <v>1725</v>
      </c>
      <c r="D54" s="113">
        <v>1743.35</v>
      </c>
      <c r="E54" s="113">
        <v>1725</v>
      </c>
      <c r="F54" s="113">
        <v>1726.6</v>
      </c>
      <c r="G54" s="113">
        <v>1725</v>
      </c>
      <c r="H54" s="113">
        <v>1731.35</v>
      </c>
      <c r="I54" s="113">
        <v>1170</v>
      </c>
      <c r="J54" s="113">
        <v>2024065.25</v>
      </c>
      <c r="K54" s="115">
        <v>43487</v>
      </c>
      <c r="L54" s="113">
        <v>169</v>
      </c>
      <c r="M54" s="113" t="s">
        <v>421</v>
      </c>
      <c r="N54" s="351"/>
    </row>
    <row r="55" spans="1:14">
      <c r="A55" s="113" t="s">
        <v>2157</v>
      </c>
      <c r="B55" s="113" t="s">
        <v>384</v>
      </c>
      <c r="C55" s="113">
        <v>27.45</v>
      </c>
      <c r="D55" s="113">
        <v>27.8</v>
      </c>
      <c r="E55" s="113">
        <v>27.1</v>
      </c>
      <c r="F55" s="113">
        <v>27.7</v>
      </c>
      <c r="G55" s="113">
        <v>27.55</v>
      </c>
      <c r="H55" s="113">
        <v>27.3</v>
      </c>
      <c r="I55" s="113">
        <v>705370</v>
      </c>
      <c r="J55" s="113">
        <v>19360600.350000001</v>
      </c>
      <c r="K55" s="115">
        <v>43487</v>
      </c>
      <c r="L55" s="113">
        <v>884</v>
      </c>
      <c r="M55" s="113" t="s">
        <v>2158</v>
      </c>
      <c r="N55" s="351"/>
    </row>
    <row r="56" spans="1:14">
      <c r="A56" s="113" t="s">
        <v>2589</v>
      </c>
      <c r="B56" s="113" t="s">
        <v>384</v>
      </c>
      <c r="C56" s="113">
        <v>397.8</v>
      </c>
      <c r="D56" s="113">
        <v>398.05</v>
      </c>
      <c r="E56" s="113">
        <v>378.15</v>
      </c>
      <c r="F56" s="113">
        <v>385.05</v>
      </c>
      <c r="G56" s="113">
        <v>386</v>
      </c>
      <c r="H56" s="113">
        <v>395.2</v>
      </c>
      <c r="I56" s="113">
        <v>8134</v>
      </c>
      <c r="J56" s="113">
        <v>3147815.85</v>
      </c>
      <c r="K56" s="115">
        <v>43487</v>
      </c>
      <c r="L56" s="113">
        <v>282</v>
      </c>
      <c r="M56" s="113" t="s">
        <v>2590</v>
      </c>
      <c r="N56" s="351"/>
    </row>
    <row r="57" spans="1:14">
      <c r="A57" s="113" t="s">
        <v>34</v>
      </c>
      <c r="B57" s="113" t="s">
        <v>384</v>
      </c>
      <c r="C57" s="113">
        <v>42.3</v>
      </c>
      <c r="D57" s="113">
        <v>42.7</v>
      </c>
      <c r="E57" s="113">
        <v>41.95</v>
      </c>
      <c r="F57" s="113">
        <v>42.45</v>
      </c>
      <c r="G57" s="113">
        <v>42.45</v>
      </c>
      <c r="H57" s="113">
        <v>42.65</v>
      </c>
      <c r="I57" s="113">
        <v>3799355</v>
      </c>
      <c r="J57" s="113">
        <v>160817540.75</v>
      </c>
      <c r="K57" s="115">
        <v>43487</v>
      </c>
      <c r="L57" s="113">
        <v>7636</v>
      </c>
      <c r="M57" s="113" t="s">
        <v>2890</v>
      </c>
      <c r="N57" s="351"/>
    </row>
    <row r="58" spans="1:14">
      <c r="A58" s="113" t="s">
        <v>3226</v>
      </c>
      <c r="B58" s="113" t="s">
        <v>3223</v>
      </c>
      <c r="C58" s="113">
        <v>2.7</v>
      </c>
      <c r="D58" s="113">
        <v>2.75</v>
      </c>
      <c r="E58" s="113">
        <v>2.7</v>
      </c>
      <c r="F58" s="113">
        <v>2.7</v>
      </c>
      <c r="G58" s="113">
        <v>2.7</v>
      </c>
      <c r="H58" s="113">
        <v>2.8</v>
      </c>
      <c r="I58" s="113">
        <v>13761</v>
      </c>
      <c r="J58" s="113">
        <v>37385.65</v>
      </c>
      <c r="K58" s="115">
        <v>43487</v>
      </c>
      <c r="L58" s="113">
        <v>20</v>
      </c>
      <c r="M58" s="113" t="s">
        <v>3227</v>
      </c>
      <c r="N58" s="351"/>
    </row>
    <row r="59" spans="1:14">
      <c r="A59" s="113" t="s">
        <v>2862</v>
      </c>
      <c r="B59" s="113" t="s">
        <v>384</v>
      </c>
      <c r="C59" s="113">
        <v>43.95</v>
      </c>
      <c r="D59" s="113">
        <v>44.35</v>
      </c>
      <c r="E59" s="113">
        <v>43.25</v>
      </c>
      <c r="F59" s="113">
        <v>43.7</v>
      </c>
      <c r="G59" s="113">
        <v>43.55</v>
      </c>
      <c r="H59" s="113">
        <v>43.85</v>
      </c>
      <c r="I59" s="113">
        <v>162530</v>
      </c>
      <c r="J59" s="113">
        <v>7104427.9500000002</v>
      </c>
      <c r="K59" s="115">
        <v>43487</v>
      </c>
      <c r="L59" s="113">
        <v>1097</v>
      </c>
      <c r="M59" s="113" t="s">
        <v>2863</v>
      </c>
      <c r="N59" s="351"/>
    </row>
    <row r="60" spans="1:14">
      <c r="A60" s="113" t="s">
        <v>422</v>
      </c>
      <c r="B60" s="113" t="s">
        <v>384</v>
      </c>
      <c r="C60" s="113">
        <v>571.4</v>
      </c>
      <c r="D60" s="113">
        <v>573.95000000000005</v>
      </c>
      <c r="E60" s="113">
        <v>565</v>
      </c>
      <c r="F60" s="113">
        <v>565.6</v>
      </c>
      <c r="G60" s="113">
        <v>566</v>
      </c>
      <c r="H60" s="113">
        <v>577.45000000000005</v>
      </c>
      <c r="I60" s="113">
        <v>770</v>
      </c>
      <c r="J60" s="113">
        <v>436424.1</v>
      </c>
      <c r="K60" s="115">
        <v>43487</v>
      </c>
      <c r="L60" s="113">
        <v>55</v>
      </c>
      <c r="M60" s="113" t="s">
        <v>423</v>
      </c>
      <c r="N60" s="351"/>
    </row>
    <row r="61" spans="1:14">
      <c r="A61" s="113" t="s">
        <v>2891</v>
      </c>
      <c r="B61" s="113" t="s">
        <v>384</v>
      </c>
      <c r="C61" s="113">
        <v>54.65</v>
      </c>
      <c r="D61" s="113">
        <v>54.65</v>
      </c>
      <c r="E61" s="113">
        <v>52.25</v>
      </c>
      <c r="F61" s="113">
        <v>52.85</v>
      </c>
      <c r="G61" s="113">
        <v>52.8</v>
      </c>
      <c r="H61" s="113">
        <v>53.45</v>
      </c>
      <c r="I61" s="113">
        <v>3306</v>
      </c>
      <c r="J61" s="113">
        <v>175960.6</v>
      </c>
      <c r="K61" s="115">
        <v>43487</v>
      </c>
      <c r="L61" s="113">
        <v>104</v>
      </c>
      <c r="M61" s="113" t="s">
        <v>2892</v>
      </c>
      <c r="N61" s="351"/>
    </row>
    <row r="62" spans="1:14">
      <c r="A62" s="113" t="s">
        <v>424</v>
      </c>
      <c r="B62" s="113" t="s">
        <v>384</v>
      </c>
      <c r="C62" s="113">
        <v>1895.8</v>
      </c>
      <c r="D62" s="113">
        <v>1912.8</v>
      </c>
      <c r="E62" s="113">
        <v>1877.05</v>
      </c>
      <c r="F62" s="113">
        <v>1881.55</v>
      </c>
      <c r="G62" s="113">
        <v>1878</v>
      </c>
      <c r="H62" s="113">
        <v>1902.25</v>
      </c>
      <c r="I62" s="113">
        <v>4639</v>
      </c>
      <c r="J62" s="113">
        <v>8763124.25</v>
      </c>
      <c r="K62" s="115">
        <v>43487</v>
      </c>
      <c r="L62" s="113">
        <v>1402</v>
      </c>
      <c r="M62" s="113" t="s">
        <v>2864</v>
      </c>
      <c r="N62" s="351"/>
    </row>
    <row r="63" spans="1:14">
      <c r="A63" s="113" t="s">
        <v>425</v>
      </c>
      <c r="B63" s="113" t="s">
        <v>384</v>
      </c>
      <c r="C63" s="113">
        <v>836.55</v>
      </c>
      <c r="D63" s="113">
        <v>880</v>
      </c>
      <c r="E63" s="113">
        <v>819.55</v>
      </c>
      <c r="F63" s="113">
        <v>835.75</v>
      </c>
      <c r="G63" s="113">
        <v>832.6</v>
      </c>
      <c r="H63" s="113">
        <v>836.55</v>
      </c>
      <c r="I63" s="113">
        <v>20750</v>
      </c>
      <c r="J63" s="113">
        <v>17477441.850000001</v>
      </c>
      <c r="K63" s="115">
        <v>43487</v>
      </c>
      <c r="L63" s="113">
        <v>1668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109.7</v>
      </c>
      <c r="D64" s="113">
        <v>111.4</v>
      </c>
      <c r="E64" s="113">
        <v>109.7</v>
      </c>
      <c r="F64" s="113">
        <v>110.85</v>
      </c>
      <c r="G64" s="113">
        <v>110.95</v>
      </c>
      <c r="H64" s="113">
        <v>110.95</v>
      </c>
      <c r="I64" s="113">
        <v>96805</v>
      </c>
      <c r="J64" s="113">
        <v>10722730.050000001</v>
      </c>
      <c r="K64" s="115">
        <v>43487</v>
      </c>
      <c r="L64" s="113">
        <v>781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185.45</v>
      </c>
      <c r="D65" s="113">
        <v>194.15</v>
      </c>
      <c r="E65" s="113">
        <v>184</v>
      </c>
      <c r="F65" s="113">
        <v>184</v>
      </c>
      <c r="G65" s="113">
        <v>184</v>
      </c>
      <c r="H65" s="113">
        <v>185.1</v>
      </c>
      <c r="I65" s="113">
        <v>15852</v>
      </c>
      <c r="J65" s="113">
        <v>2919161.4</v>
      </c>
      <c r="K65" s="115">
        <v>43487</v>
      </c>
      <c r="L65" s="113">
        <v>334</v>
      </c>
      <c r="M65" s="113" t="s">
        <v>430</v>
      </c>
      <c r="N65" s="351"/>
    </row>
    <row r="66" spans="1:14">
      <c r="A66" s="113" t="s">
        <v>2638</v>
      </c>
      <c r="B66" s="113" t="s">
        <v>384</v>
      </c>
      <c r="C66" s="113">
        <v>25.7</v>
      </c>
      <c r="D66" s="113">
        <v>27.8</v>
      </c>
      <c r="E66" s="113">
        <v>25</v>
      </c>
      <c r="F66" s="113">
        <v>25.65</v>
      </c>
      <c r="G66" s="113">
        <v>26.45</v>
      </c>
      <c r="H66" s="113">
        <v>25.65</v>
      </c>
      <c r="I66" s="113">
        <v>7247</v>
      </c>
      <c r="J66" s="113">
        <v>188248.35</v>
      </c>
      <c r="K66" s="115">
        <v>43487</v>
      </c>
      <c r="L66" s="113">
        <v>53</v>
      </c>
      <c r="M66" s="113" t="s">
        <v>2639</v>
      </c>
      <c r="N66" s="351"/>
    </row>
    <row r="67" spans="1:14">
      <c r="A67" s="113" t="s">
        <v>2378</v>
      </c>
      <c r="B67" s="113" t="s">
        <v>384</v>
      </c>
      <c r="C67" s="113">
        <v>3.9</v>
      </c>
      <c r="D67" s="113">
        <v>3.95</v>
      </c>
      <c r="E67" s="113">
        <v>3.75</v>
      </c>
      <c r="F67" s="113">
        <v>3.85</v>
      </c>
      <c r="G67" s="113">
        <v>3.95</v>
      </c>
      <c r="H67" s="113">
        <v>3.8</v>
      </c>
      <c r="I67" s="113">
        <v>2610232</v>
      </c>
      <c r="J67" s="113">
        <v>10089370.699999999</v>
      </c>
      <c r="K67" s="115">
        <v>43487</v>
      </c>
      <c r="L67" s="113">
        <v>762</v>
      </c>
      <c r="M67" s="113" t="s">
        <v>2379</v>
      </c>
      <c r="N67" s="351"/>
    </row>
    <row r="68" spans="1:14">
      <c r="A68" s="113" t="s">
        <v>2159</v>
      </c>
      <c r="B68" s="113" t="s">
        <v>384</v>
      </c>
      <c r="C68" s="113">
        <v>28</v>
      </c>
      <c r="D68" s="113">
        <v>30.7</v>
      </c>
      <c r="E68" s="113">
        <v>27.55</v>
      </c>
      <c r="F68" s="113">
        <v>29.95</v>
      </c>
      <c r="G68" s="113">
        <v>29.7</v>
      </c>
      <c r="H68" s="113">
        <v>27.9</v>
      </c>
      <c r="I68" s="113">
        <v>283238</v>
      </c>
      <c r="J68" s="113">
        <v>8376737.5499999998</v>
      </c>
      <c r="K68" s="115">
        <v>43487</v>
      </c>
      <c r="L68" s="113">
        <v>2557</v>
      </c>
      <c r="M68" s="113" t="s">
        <v>2160</v>
      </c>
      <c r="N68" s="351"/>
    </row>
    <row r="69" spans="1:14">
      <c r="A69" s="113" t="s">
        <v>377</v>
      </c>
      <c r="B69" s="113" t="s">
        <v>384</v>
      </c>
      <c r="C69" s="113">
        <v>463.4</v>
      </c>
      <c r="D69" s="113">
        <v>470.65</v>
      </c>
      <c r="E69" s="113">
        <v>457.5</v>
      </c>
      <c r="F69" s="113">
        <v>461.65</v>
      </c>
      <c r="G69" s="113">
        <v>461.25</v>
      </c>
      <c r="H69" s="113">
        <v>468.75</v>
      </c>
      <c r="I69" s="113">
        <v>2641</v>
      </c>
      <c r="J69" s="113">
        <v>1226579.1499999999</v>
      </c>
      <c r="K69" s="115">
        <v>43487</v>
      </c>
      <c r="L69" s="113">
        <v>334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777</v>
      </c>
      <c r="D70" s="113">
        <v>783.7</v>
      </c>
      <c r="E70" s="113">
        <v>770</v>
      </c>
      <c r="F70" s="113">
        <v>781.3</v>
      </c>
      <c r="G70" s="113">
        <v>780.85</v>
      </c>
      <c r="H70" s="113">
        <v>776.7</v>
      </c>
      <c r="I70" s="113">
        <v>270491</v>
      </c>
      <c r="J70" s="113">
        <v>209984341.19999999</v>
      </c>
      <c r="K70" s="115">
        <v>43487</v>
      </c>
      <c r="L70" s="113">
        <v>10471</v>
      </c>
      <c r="M70" s="113" t="s">
        <v>433</v>
      </c>
      <c r="N70" s="351"/>
    </row>
    <row r="71" spans="1:14">
      <c r="A71" s="113" t="s">
        <v>2361</v>
      </c>
      <c r="B71" s="113" t="s">
        <v>384</v>
      </c>
      <c r="C71" s="113">
        <v>882.4</v>
      </c>
      <c r="D71" s="113">
        <v>882.4</v>
      </c>
      <c r="E71" s="113">
        <v>869</v>
      </c>
      <c r="F71" s="113">
        <v>871.35</v>
      </c>
      <c r="G71" s="113">
        <v>873.4</v>
      </c>
      <c r="H71" s="113">
        <v>880.4</v>
      </c>
      <c r="I71" s="113">
        <v>23507</v>
      </c>
      <c r="J71" s="113">
        <v>20586292.949999999</v>
      </c>
      <c r="K71" s="115">
        <v>43487</v>
      </c>
      <c r="L71" s="113">
        <v>466</v>
      </c>
      <c r="M71" s="113" t="s">
        <v>2362</v>
      </c>
      <c r="N71" s="351"/>
    </row>
    <row r="72" spans="1:14">
      <c r="A72" s="113" t="s">
        <v>434</v>
      </c>
      <c r="B72" s="113" t="s">
        <v>384</v>
      </c>
      <c r="C72" s="113">
        <v>1150.75</v>
      </c>
      <c r="D72" s="113">
        <v>1151</v>
      </c>
      <c r="E72" s="113">
        <v>1148</v>
      </c>
      <c r="F72" s="113">
        <v>1150.8</v>
      </c>
      <c r="G72" s="113">
        <v>1151</v>
      </c>
      <c r="H72" s="113">
        <v>1147.3</v>
      </c>
      <c r="I72" s="113">
        <v>1117</v>
      </c>
      <c r="J72" s="113">
        <v>1284426.7</v>
      </c>
      <c r="K72" s="115">
        <v>43487</v>
      </c>
      <c r="L72" s="113">
        <v>125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212.2</v>
      </c>
      <c r="D73" s="113">
        <v>215</v>
      </c>
      <c r="E73" s="113">
        <v>211.4</v>
      </c>
      <c r="F73" s="113">
        <v>213.85</v>
      </c>
      <c r="G73" s="113">
        <v>214</v>
      </c>
      <c r="H73" s="113">
        <v>212.3</v>
      </c>
      <c r="I73" s="113">
        <v>996452</v>
      </c>
      <c r="J73" s="113">
        <v>212318071</v>
      </c>
      <c r="K73" s="115">
        <v>43487</v>
      </c>
      <c r="L73" s="113">
        <v>14004</v>
      </c>
      <c r="M73" s="113" t="s">
        <v>436</v>
      </c>
      <c r="N73" s="351"/>
    </row>
    <row r="74" spans="1:14">
      <c r="A74" s="113" t="s">
        <v>2591</v>
      </c>
      <c r="B74" s="113" t="s">
        <v>384</v>
      </c>
      <c r="C74" s="113">
        <v>27</v>
      </c>
      <c r="D74" s="113">
        <v>27</v>
      </c>
      <c r="E74" s="113">
        <v>25.1</v>
      </c>
      <c r="F74" s="113">
        <v>25.3</v>
      </c>
      <c r="G74" s="113">
        <v>25.1</v>
      </c>
      <c r="H74" s="113">
        <v>26.95</v>
      </c>
      <c r="I74" s="113">
        <v>11925</v>
      </c>
      <c r="J74" s="113">
        <v>306730.3</v>
      </c>
      <c r="K74" s="115">
        <v>43487</v>
      </c>
      <c r="L74" s="113">
        <v>130</v>
      </c>
      <c r="M74" s="113" t="s">
        <v>2592</v>
      </c>
      <c r="N74" s="351"/>
    </row>
    <row r="75" spans="1:14">
      <c r="A75" s="113" t="s">
        <v>2353</v>
      </c>
      <c r="B75" s="113" t="s">
        <v>384</v>
      </c>
      <c r="C75" s="113">
        <v>22.1</v>
      </c>
      <c r="D75" s="113">
        <v>22.4</v>
      </c>
      <c r="E75" s="113">
        <v>21.15</v>
      </c>
      <c r="F75" s="113">
        <v>21.75</v>
      </c>
      <c r="G75" s="113">
        <v>22.15</v>
      </c>
      <c r="H75" s="113">
        <v>22.1</v>
      </c>
      <c r="I75" s="113">
        <v>13743</v>
      </c>
      <c r="J75" s="113">
        <v>300470.34999999998</v>
      </c>
      <c r="K75" s="115">
        <v>43487</v>
      </c>
      <c r="L75" s="113">
        <v>77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314.95</v>
      </c>
      <c r="D76" s="113">
        <v>317</v>
      </c>
      <c r="E76" s="113">
        <v>308.89999999999998</v>
      </c>
      <c r="F76" s="113">
        <v>310.39999999999998</v>
      </c>
      <c r="G76" s="113">
        <v>310</v>
      </c>
      <c r="H76" s="113">
        <v>315.55</v>
      </c>
      <c r="I76" s="113">
        <v>38678</v>
      </c>
      <c r="J76" s="113">
        <v>12058960.199999999</v>
      </c>
      <c r="K76" s="115">
        <v>43487</v>
      </c>
      <c r="L76" s="113">
        <v>1664</v>
      </c>
      <c r="M76" s="113" t="s">
        <v>2576</v>
      </c>
      <c r="N76" s="351"/>
    </row>
    <row r="77" spans="1:14">
      <c r="A77" s="113" t="s">
        <v>438</v>
      </c>
      <c r="B77" s="113" t="s">
        <v>384</v>
      </c>
      <c r="C77" s="113">
        <v>34.1</v>
      </c>
      <c r="D77" s="113">
        <v>34.450000000000003</v>
      </c>
      <c r="E77" s="113">
        <v>34</v>
      </c>
      <c r="F77" s="113">
        <v>34.299999999999997</v>
      </c>
      <c r="G77" s="113">
        <v>34.299999999999997</v>
      </c>
      <c r="H77" s="113">
        <v>34.25</v>
      </c>
      <c r="I77" s="113">
        <v>224137</v>
      </c>
      <c r="J77" s="113">
        <v>7667559.5</v>
      </c>
      <c r="K77" s="115">
        <v>43487</v>
      </c>
      <c r="L77" s="113">
        <v>913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27.9</v>
      </c>
      <c r="D78" s="113">
        <v>27.9</v>
      </c>
      <c r="E78" s="113">
        <v>27.3</v>
      </c>
      <c r="F78" s="113">
        <v>27.6</v>
      </c>
      <c r="G78" s="113">
        <v>27.55</v>
      </c>
      <c r="H78" s="113">
        <v>28.05</v>
      </c>
      <c r="I78" s="113">
        <v>529884</v>
      </c>
      <c r="J78" s="113">
        <v>14623284.800000001</v>
      </c>
      <c r="K78" s="115">
        <v>43487</v>
      </c>
      <c r="L78" s="113">
        <v>1755</v>
      </c>
      <c r="M78" s="113" t="s">
        <v>440</v>
      </c>
      <c r="N78" s="351"/>
    </row>
    <row r="79" spans="1:14">
      <c r="A79" s="113" t="s">
        <v>2282</v>
      </c>
      <c r="B79" s="113" t="s">
        <v>384</v>
      </c>
      <c r="C79" s="113">
        <v>5.45</v>
      </c>
      <c r="D79" s="113">
        <v>5.5</v>
      </c>
      <c r="E79" s="113">
        <v>5.2</v>
      </c>
      <c r="F79" s="113">
        <v>5.25</v>
      </c>
      <c r="G79" s="113">
        <v>5.2</v>
      </c>
      <c r="H79" s="113">
        <v>5.45</v>
      </c>
      <c r="I79" s="113">
        <v>85265</v>
      </c>
      <c r="J79" s="113">
        <v>454972.7</v>
      </c>
      <c r="K79" s="115">
        <v>43487</v>
      </c>
      <c r="L79" s="113">
        <v>284</v>
      </c>
      <c r="M79" s="113" t="s">
        <v>2283</v>
      </c>
      <c r="N79" s="351"/>
    </row>
    <row r="80" spans="1:14">
      <c r="A80" s="113" t="s">
        <v>441</v>
      </c>
      <c r="B80" s="113" t="s">
        <v>384</v>
      </c>
      <c r="C80" s="113">
        <v>324.95</v>
      </c>
      <c r="D80" s="113">
        <v>325</v>
      </c>
      <c r="E80" s="113">
        <v>316.2</v>
      </c>
      <c r="F80" s="113">
        <v>319.64999999999998</v>
      </c>
      <c r="G80" s="113">
        <v>317.3</v>
      </c>
      <c r="H80" s="113">
        <v>323.60000000000002</v>
      </c>
      <c r="I80" s="113">
        <v>8857</v>
      </c>
      <c r="J80" s="113">
        <v>2841339.85</v>
      </c>
      <c r="K80" s="115">
        <v>43487</v>
      </c>
      <c r="L80" s="113">
        <v>397</v>
      </c>
      <c r="M80" s="113" t="s">
        <v>442</v>
      </c>
      <c r="N80" s="351"/>
    </row>
    <row r="81" spans="1:14">
      <c r="A81" s="113" t="s">
        <v>3228</v>
      </c>
      <c r="B81" s="113" t="s">
        <v>3223</v>
      </c>
      <c r="C81" s="113">
        <v>1.05</v>
      </c>
      <c r="D81" s="113">
        <v>1.05</v>
      </c>
      <c r="E81" s="113">
        <v>1.05</v>
      </c>
      <c r="F81" s="113">
        <v>1.05</v>
      </c>
      <c r="G81" s="113">
        <v>1.05</v>
      </c>
      <c r="H81" s="113">
        <v>1.1000000000000001</v>
      </c>
      <c r="I81" s="113">
        <v>2269</v>
      </c>
      <c r="J81" s="113">
        <v>2382.4499999999998</v>
      </c>
      <c r="K81" s="115">
        <v>43487</v>
      </c>
      <c r="L81" s="113">
        <v>10</v>
      </c>
      <c r="M81" s="113" t="s">
        <v>3229</v>
      </c>
      <c r="N81" s="351"/>
    </row>
    <row r="82" spans="1:14">
      <c r="A82" s="113" t="s">
        <v>2640</v>
      </c>
      <c r="B82" s="113" t="s">
        <v>384</v>
      </c>
      <c r="C82" s="113">
        <v>22.7</v>
      </c>
      <c r="D82" s="113">
        <v>22.7</v>
      </c>
      <c r="E82" s="113">
        <v>21.15</v>
      </c>
      <c r="F82" s="113">
        <v>21.7</v>
      </c>
      <c r="G82" s="113">
        <v>21.9</v>
      </c>
      <c r="H82" s="113">
        <v>22.2</v>
      </c>
      <c r="I82" s="113">
        <v>3154</v>
      </c>
      <c r="J82" s="113">
        <v>69215.5</v>
      </c>
      <c r="K82" s="115">
        <v>43487</v>
      </c>
      <c r="L82" s="113">
        <v>51</v>
      </c>
      <c r="M82" s="113" t="s">
        <v>2641</v>
      </c>
      <c r="N82" s="351"/>
    </row>
    <row r="83" spans="1:14">
      <c r="A83" s="113" t="s">
        <v>3230</v>
      </c>
      <c r="B83" s="113" t="s">
        <v>3223</v>
      </c>
      <c r="C83" s="113">
        <v>0.4</v>
      </c>
      <c r="D83" s="113">
        <v>0.5</v>
      </c>
      <c r="E83" s="113">
        <v>0.4</v>
      </c>
      <c r="F83" s="113">
        <v>0.5</v>
      </c>
      <c r="G83" s="113">
        <v>0.5</v>
      </c>
      <c r="H83" s="113">
        <v>0.45</v>
      </c>
      <c r="I83" s="113">
        <v>45390</v>
      </c>
      <c r="J83" s="113">
        <v>22249.5</v>
      </c>
      <c r="K83" s="115">
        <v>43487</v>
      </c>
      <c r="L83" s="113">
        <v>28</v>
      </c>
      <c r="M83" s="113" t="s">
        <v>3231</v>
      </c>
      <c r="N83" s="351"/>
    </row>
    <row r="84" spans="1:14">
      <c r="A84" s="113" t="s">
        <v>443</v>
      </c>
      <c r="B84" s="113" t="s">
        <v>384</v>
      </c>
      <c r="C84" s="113">
        <v>12.9</v>
      </c>
      <c r="D84" s="113">
        <v>12.9</v>
      </c>
      <c r="E84" s="113">
        <v>12.35</v>
      </c>
      <c r="F84" s="113">
        <v>12.45</v>
      </c>
      <c r="G84" s="113">
        <v>12.4</v>
      </c>
      <c r="H84" s="113">
        <v>12.9</v>
      </c>
      <c r="I84" s="113">
        <v>78147</v>
      </c>
      <c r="J84" s="113">
        <v>976090.65</v>
      </c>
      <c r="K84" s="115">
        <v>43487</v>
      </c>
      <c r="L84" s="113">
        <v>324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13.25</v>
      </c>
      <c r="D85" s="113">
        <v>13.25</v>
      </c>
      <c r="E85" s="113">
        <v>12.45</v>
      </c>
      <c r="F85" s="113">
        <v>12.6</v>
      </c>
      <c r="G85" s="113">
        <v>12.6</v>
      </c>
      <c r="H85" s="113">
        <v>13.25</v>
      </c>
      <c r="I85" s="113">
        <v>113922</v>
      </c>
      <c r="J85" s="113">
        <v>1437775.8</v>
      </c>
      <c r="K85" s="115">
        <v>43487</v>
      </c>
      <c r="L85" s="113">
        <v>468</v>
      </c>
      <c r="M85" s="113" t="s">
        <v>446</v>
      </c>
      <c r="N85" s="351"/>
    </row>
    <row r="86" spans="1:14">
      <c r="A86" s="113" t="s">
        <v>3232</v>
      </c>
      <c r="B86" s="113" t="s">
        <v>3223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0.45</v>
      </c>
      <c r="H86" s="113">
        <v>0.45</v>
      </c>
      <c r="I86" s="113">
        <v>19056</v>
      </c>
      <c r="J86" s="113">
        <v>8875.7000000000007</v>
      </c>
      <c r="K86" s="115">
        <v>43487</v>
      </c>
      <c r="L86" s="113">
        <v>19</v>
      </c>
      <c r="M86" s="113" t="s">
        <v>3233</v>
      </c>
      <c r="N86" s="351"/>
    </row>
    <row r="87" spans="1:14">
      <c r="A87" s="113" t="s">
        <v>2865</v>
      </c>
      <c r="B87" s="113" t="s">
        <v>384</v>
      </c>
      <c r="C87" s="113">
        <v>630.95000000000005</v>
      </c>
      <c r="D87" s="113">
        <v>630.95000000000005</v>
      </c>
      <c r="E87" s="113">
        <v>615</v>
      </c>
      <c r="F87" s="113">
        <v>615.1</v>
      </c>
      <c r="G87" s="113">
        <v>615.04999999999995</v>
      </c>
      <c r="H87" s="113">
        <v>624.85</v>
      </c>
      <c r="I87" s="113">
        <v>3574</v>
      </c>
      <c r="J87" s="113">
        <v>2202368</v>
      </c>
      <c r="K87" s="115">
        <v>43487</v>
      </c>
      <c r="L87" s="113">
        <v>186</v>
      </c>
      <c r="M87" s="113" t="s">
        <v>2866</v>
      </c>
      <c r="N87" s="351"/>
    </row>
    <row r="88" spans="1:14">
      <c r="A88" s="113" t="s">
        <v>2893</v>
      </c>
      <c r="B88" s="113" t="s">
        <v>384</v>
      </c>
      <c r="C88" s="113">
        <v>130.1</v>
      </c>
      <c r="D88" s="113">
        <v>131.75</v>
      </c>
      <c r="E88" s="113">
        <v>124.9</v>
      </c>
      <c r="F88" s="113">
        <v>126.8</v>
      </c>
      <c r="G88" s="113">
        <v>126.8</v>
      </c>
      <c r="H88" s="113">
        <v>130</v>
      </c>
      <c r="I88" s="113">
        <v>2064</v>
      </c>
      <c r="J88" s="113">
        <v>261554.05</v>
      </c>
      <c r="K88" s="115">
        <v>43487</v>
      </c>
      <c r="L88" s="113">
        <v>72</v>
      </c>
      <c r="M88" s="113" t="s">
        <v>2894</v>
      </c>
      <c r="N88" s="351"/>
    </row>
    <row r="89" spans="1:14">
      <c r="A89" s="113" t="s">
        <v>2867</v>
      </c>
      <c r="B89" s="113" t="s">
        <v>384</v>
      </c>
      <c r="C89" s="113">
        <v>512.4</v>
      </c>
      <c r="D89" s="113">
        <v>517.65</v>
      </c>
      <c r="E89" s="113">
        <v>505.45</v>
      </c>
      <c r="F89" s="113">
        <v>508</v>
      </c>
      <c r="G89" s="113">
        <v>507</v>
      </c>
      <c r="H89" s="113">
        <v>514.70000000000005</v>
      </c>
      <c r="I89" s="113">
        <v>4618</v>
      </c>
      <c r="J89" s="113">
        <v>2362835.5499999998</v>
      </c>
      <c r="K89" s="115">
        <v>43487</v>
      </c>
      <c r="L89" s="113">
        <v>270</v>
      </c>
      <c r="M89" s="113" t="s">
        <v>2868</v>
      </c>
      <c r="N89" s="351"/>
    </row>
    <row r="90" spans="1:14">
      <c r="A90" s="113" t="s">
        <v>2197</v>
      </c>
      <c r="B90" s="113" t="s">
        <v>384</v>
      </c>
      <c r="C90" s="113">
        <v>340.55</v>
      </c>
      <c r="D90" s="113">
        <v>346</v>
      </c>
      <c r="E90" s="113">
        <v>338.85</v>
      </c>
      <c r="F90" s="113">
        <v>342.25</v>
      </c>
      <c r="G90" s="113">
        <v>342</v>
      </c>
      <c r="H90" s="113">
        <v>346.3</v>
      </c>
      <c r="I90" s="113">
        <v>24165</v>
      </c>
      <c r="J90" s="113">
        <v>8273876.4500000002</v>
      </c>
      <c r="K90" s="115">
        <v>43487</v>
      </c>
      <c r="L90" s="113">
        <v>898</v>
      </c>
      <c r="M90" s="113" t="s">
        <v>2198</v>
      </c>
      <c r="N90" s="351"/>
    </row>
    <row r="91" spans="1:14">
      <c r="A91" s="113" t="s">
        <v>447</v>
      </c>
      <c r="B91" s="113" t="s">
        <v>384</v>
      </c>
      <c r="C91" s="113">
        <v>1146</v>
      </c>
      <c r="D91" s="113">
        <v>1146</v>
      </c>
      <c r="E91" s="113">
        <v>1098</v>
      </c>
      <c r="F91" s="113">
        <v>1105.4000000000001</v>
      </c>
      <c r="G91" s="113">
        <v>1102</v>
      </c>
      <c r="H91" s="113">
        <v>1145.95</v>
      </c>
      <c r="I91" s="113">
        <v>12226</v>
      </c>
      <c r="J91" s="113">
        <v>13601086.5</v>
      </c>
      <c r="K91" s="115">
        <v>43487</v>
      </c>
      <c r="L91" s="113">
        <v>1196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592</v>
      </c>
      <c r="D92" s="113">
        <v>614</v>
      </c>
      <c r="E92" s="113">
        <v>585.25</v>
      </c>
      <c r="F92" s="113">
        <v>590.20000000000005</v>
      </c>
      <c r="G92" s="113">
        <v>596</v>
      </c>
      <c r="H92" s="113">
        <v>590.65</v>
      </c>
      <c r="I92" s="113">
        <v>288590</v>
      </c>
      <c r="J92" s="113">
        <v>174342134.40000001</v>
      </c>
      <c r="K92" s="115">
        <v>43487</v>
      </c>
      <c r="L92" s="113">
        <v>12618</v>
      </c>
      <c r="M92" s="113" t="s">
        <v>450</v>
      </c>
      <c r="N92" s="351"/>
    </row>
    <row r="93" spans="1:14">
      <c r="A93" s="113" t="s">
        <v>2365</v>
      </c>
      <c r="B93" s="113" t="s">
        <v>384</v>
      </c>
      <c r="C93" s="113">
        <v>125</v>
      </c>
      <c r="D93" s="113">
        <v>125</v>
      </c>
      <c r="E93" s="113">
        <v>121.1</v>
      </c>
      <c r="F93" s="113">
        <v>122</v>
      </c>
      <c r="G93" s="113">
        <v>122.6</v>
      </c>
      <c r="H93" s="113">
        <v>122.65</v>
      </c>
      <c r="I93" s="113">
        <v>10983</v>
      </c>
      <c r="J93" s="113">
        <v>1345564.4</v>
      </c>
      <c r="K93" s="115">
        <v>43487</v>
      </c>
      <c r="L93" s="113">
        <v>340</v>
      </c>
      <c r="M93" s="113" t="s">
        <v>2366</v>
      </c>
      <c r="N93" s="351"/>
    </row>
    <row r="94" spans="1:14">
      <c r="A94" s="113" t="s">
        <v>37</v>
      </c>
      <c r="B94" s="113" t="s">
        <v>384</v>
      </c>
      <c r="C94" s="113">
        <v>1316.1</v>
      </c>
      <c r="D94" s="113">
        <v>1323</v>
      </c>
      <c r="E94" s="113">
        <v>1288.5</v>
      </c>
      <c r="F94" s="113">
        <v>1293.8</v>
      </c>
      <c r="G94" s="113">
        <v>1289.05</v>
      </c>
      <c r="H94" s="113">
        <v>1326.05</v>
      </c>
      <c r="I94" s="113">
        <v>1100328</v>
      </c>
      <c r="J94" s="113">
        <v>1433824095.2</v>
      </c>
      <c r="K94" s="115">
        <v>43487</v>
      </c>
      <c r="L94" s="113">
        <v>42049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215.6</v>
      </c>
      <c r="D95" s="113">
        <v>220.3</v>
      </c>
      <c r="E95" s="113">
        <v>214.55</v>
      </c>
      <c r="F95" s="113">
        <v>219</v>
      </c>
      <c r="G95" s="113">
        <v>218.5</v>
      </c>
      <c r="H95" s="113">
        <v>216.6</v>
      </c>
      <c r="I95" s="113">
        <v>1885675</v>
      </c>
      <c r="J95" s="113">
        <v>411129881.10000002</v>
      </c>
      <c r="K95" s="115">
        <v>43487</v>
      </c>
      <c r="L95" s="113">
        <v>32158</v>
      </c>
      <c r="M95" s="113" t="s">
        <v>452</v>
      </c>
      <c r="N95" s="351"/>
    </row>
    <row r="96" spans="1:14">
      <c r="A96" s="113" t="s">
        <v>2064</v>
      </c>
      <c r="B96" s="113" t="s">
        <v>3223</v>
      </c>
      <c r="C96" s="113">
        <v>1009</v>
      </c>
      <c r="D96" s="113">
        <v>1009</v>
      </c>
      <c r="E96" s="113">
        <v>970.1</v>
      </c>
      <c r="F96" s="113">
        <v>972.75</v>
      </c>
      <c r="G96" s="113">
        <v>972.2</v>
      </c>
      <c r="H96" s="113">
        <v>997.1</v>
      </c>
      <c r="I96" s="113">
        <v>807</v>
      </c>
      <c r="J96" s="113">
        <v>786892.25</v>
      </c>
      <c r="K96" s="115">
        <v>43487</v>
      </c>
      <c r="L96" s="113">
        <v>35</v>
      </c>
      <c r="M96" s="113" t="s">
        <v>3159</v>
      </c>
      <c r="N96" s="351"/>
    </row>
    <row r="97" spans="1:14">
      <c r="A97" s="113" t="s">
        <v>453</v>
      </c>
      <c r="B97" s="113" t="s">
        <v>384</v>
      </c>
      <c r="C97" s="113">
        <v>195.15</v>
      </c>
      <c r="D97" s="113">
        <v>196.95</v>
      </c>
      <c r="E97" s="113">
        <v>191.05</v>
      </c>
      <c r="F97" s="113">
        <v>194.3</v>
      </c>
      <c r="G97" s="113">
        <v>193.55</v>
      </c>
      <c r="H97" s="113">
        <v>195.8</v>
      </c>
      <c r="I97" s="113">
        <v>192500</v>
      </c>
      <c r="J97" s="113">
        <v>37432018.700000003</v>
      </c>
      <c r="K97" s="115">
        <v>43487</v>
      </c>
      <c r="L97" s="113">
        <v>4466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42.05</v>
      </c>
      <c r="D98" s="113">
        <v>42.05</v>
      </c>
      <c r="E98" s="113">
        <v>40.6</v>
      </c>
      <c r="F98" s="113">
        <v>41.1</v>
      </c>
      <c r="G98" s="113">
        <v>40.700000000000003</v>
      </c>
      <c r="H98" s="113">
        <v>41.6</v>
      </c>
      <c r="I98" s="113">
        <v>8324</v>
      </c>
      <c r="J98" s="113">
        <v>343120.3</v>
      </c>
      <c r="K98" s="115">
        <v>43487</v>
      </c>
      <c r="L98" s="113">
        <v>156</v>
      </c>
      <c r="M98" s="113" t="s">
        <v>456</v>
      </c>
      <c r="N98" s="351"/>
    </row>
    <row r="99" spans="1:14">
      <c r="A99" s="113" t="s">
        <v>2642</v>
      </c>
      <c r="B99" s="113" t="s">
        <v>384</v>
      </c>
      <c r="C99" s="113">
        <v>26.7</v>
      </c>
      <c r="D99" s="113">
        <v>27</v>
      </c>
      <c r="E99" s="113">
        <v>25.95</v>
      </c>
      <c r="F99" s="113">
        <v>26.8</v>
      </c>
      <c r="G99" s="113">
        <v>27</v>
      </c>
      <c r="H99" s="113">
        <v>26.75</v>
      </c>
      <c r="I99" s="113">
        <v>60991</v>
      </c>
      <c r="J99" s="113">
        <v>1614803.4</v>
      </c>
      <c r="K99" s="115">
        <v>43487</v>
      </c>
      <c r="L99" s="113">
        <v>379</v>
      </c>
      <c r="M99" s="113" t="s">
        <v>2643</v>
      </c>
      <c r="N99" s="351"/>
    </row>
    <row r="100" spans="1:14">
      <c r="A100" s="113" t="s">
        <v>457</v>
      </c>
      <c r="B100" s="113" t="s">
        <v>384</v>
      </c>
      <c r="C100" s="113">
        <v>7.2</v>
      </c>
      <c r="D100" s="113">
        <v>7.25</v>
      </c>
      <c r="E100" s="113">
        <v>7</v>
      </c>
      <c r="F100" s="113">
        <v>7</v>
      </c>
      <c r="G100" s="113">
        <v>7.05</v>
      </c>
      <c r="H100" s="113">
        <v>7.1</v>
      </c>
      <c r="I100" s="113">
        <v>24560</v>
      </c>
      <c r="J100" s="113">
        <v>174419.5</v>
      </c>
      <c r="K100" s="115">
        <v>43487</v>
      </c>
      <c r="L100" s="113">
        <v>113</v>
      </c>
      <c r="M100" s="113" t="s">
        <v>2096</v>
      </c>
      <c r="N100" s="351"/>
    </row>
    <row r="101" spans="1:14">
      <c r="A101" s="113" t="s">
        <v>2380</v>
      </c>
      <c r="B101" s="113" t="s">
        <v>384</v>
      </c>
      <c r="C101" s="113">
        <v>94.8</v>
      </c>
      <c r="D101" s="113">
        <v>95.6</v>
      </c>
      <c r="E101" s="113">
        <v>90.4</v>
      </c>
      <c r="F101" s="113">
        <v>90.8</v>
      </c>
      <c r="G101" s="113">
        <v>91</v>
      </c>
      <c r="H101" s="113">
        <v>94.75</v>
      </c>
      <c r="I101" s="113">
        <v>58645</v>
      </c>
      <c r="J101" s="113">
        <v>5390273.25</v>
      </c>
      <c r="K101" s="115">
        <v>43487</v>
      </c>
      <c r="L101" s="113">
        <v>825</v>
      </c>
      <c r="M101" s="113" t="s">
        <v>2381</v>
      </c>
      <c r="N101" s="351"/>
    </row>
    <row r="102" spans="1:14">
      <c r="A102" s="113" t="s">
        <v>3146</v>
      </c>
      <c r="B102" s="113" t="s">
        <v>384</v>
      </c>
      <c r="C102" s="113">
        <v>35.799999999999997</v>
      </c>
      <c r="D102" s="113">
        <v>37.950000000000003</v>
      </c>
      <c r="E102" s="113">
        <v>34.15</v>
      </c>
      <c r="F102" s="113">
        <v>35.5</v>
      </c>
      <c r="G102" s="113">
        <v>35.5</v>
      </c>
      <c r="H102" s="113">
        <v>35.75</v>
      </c>
      <c r="I102" s="113">
        <v>6306</v>
      </c>
      <c r="J102" s="113">
        <v>221339.1</v>
      </c>
      <c r="K102" s="115">
        <v>43487</v>
      </c>
      <c r="L102" s="113">
        <v>28</v>
      </c>
      <c r="M102" s="113" t="s">
        <v>3147</v>
      </c>
      <c r="N102" s="351"/>
    </row>
    <row r="103" spans="1:14">
      <c r="A103" s="113" t="s">
        <v>2033</v>
      </c>
      <c r="B103" s="113" t="s">
        <v>384</v>
      </c>
      <c r="C103" s="113">
        <v>55.2</v>
      </c>
      <c r="D103" s="113">
        <v>55.65</v>
      </c>
      <c r="E103" s="113">
        <v>52.5</v>
      </c>
      <c r="F103" s="113">
        <v>53.95</v>
      </c>
      <c r="G103" s="113">
        <v>54</v>
      </c>
      <c r="H103" s="113">
        <v>55.2</v>
      </c>
      <c r="I103" s="113">
        <v>31693</v>
      </c>
      <c r="J103" s="113">
        <v>1720779.35</v>
      </c>
      <c r="K103" s="115">
        <v>43487</v>
      </c>
      <c r="L103" s="113">
        <v>435</v>
      </c>
      <c r="M103" s="113" t="s">
        <v>2034</v>
      </c>
      <c r="N103" s="351"/>
    </row>
    <row r="104" spans="1:14">
      <c r="A104" s="113" t="s">
        <v>2644</v>
      </c>
      <c r="B104" s="113" t="s">
        <v>384</v>
      </c>
      <c r="C104" s="113">
        <v>394.95</v>
      </c>
      <c r="D104" s="113">
        <v>394.95</v>
      </c>
      <c r="E104" s="113">
        <v>382.1</v>
      </c>
      <c r="F104" s="113">
        <v>387</v>
      </c>
      <c r="G104" s="113">
        <v>387</v>
      </c>
      <c r="H104" s="113">
        <v>384.4</v>
      </c>
      <c r="I104" s="113">
        <v>489</v>
      </c>
      <c r="J104" s="113">
        <v>190723</v>
      </c>
      <c r="K104" s="115">
        <v>43487</v>
      </c>
      <c r="L104" s="113">
        <v>31</v>
      </c>
      <c r="M104" s="113" t="s">
        <v>2645</v>
      </c>
      <c r="N104" s="351"/>
    </row>
    <row r="105" spans="1:14">
      <c r="A105" s="113" t="s">
        <v>458</v>
      </c>
      <c r="B105" s="113" t="s">
        <v>384</v>
      </c>
      <c r="C105" s="113">
        <v>54.8</v>
      </c>
      <c r="D105" s="113">
        <v>55.45</v>
      </c>
      <c r="E105" s="113">
        <v>52.25</v>
      </c>
      <c r="F105" s="113">
        <v>53.45</v>
      </c>
      <c r="G105" s="113">
        <v>53.6</v>
      </c>
      <c r="H105" s="113">
        <v>55.25</v>
      </c>
      <c r="I105" s="113">
        <v>15709</v>
      </c>
      <c r="J105" s="113">
        <v>837641.7</v>
      </c>
      <c r="K105" s="115">
        <v>43487</v>
      </c>
      <c r="L105" s="113">
        <v>296</v>
      </c>
      <c r="M105" s="113" t="s">
        <v>459</v>
      </c>
      <c r="N105" s="351"/>
    </row>
    <row r="106" spans="1:14">
      <c r="A106" s="113" t="s">
        <v>460</v>
      </c>
      <c r="B106" s="113" t="s">
        <v>3223</v>
      </c>
      <c r="C106" s="113">
        <v>99.9</v>
      </c>
      <c r="D106" s="113">
        <v>100.85</v>
      </c>
      <c r="E106" s="113">
        <v>92.55</v>
      </c>
      <c r="F106" s="113">
        <v>100.85</v>
      </c>
      <c r="G106" s="113">
        <v>100.85</v>
      </c>
      <c r="H106" s="113">
        <v>96.05</v>
      </c>
      <c r="I106" s="113">
        <v>4900</v>
      </c>
      <c r="J106" s="113">
        <v>478265.65</v>
      </c>
      <c r="K106" s="115">
        <v>43487</v>
      </c>
      <c r="L106" s="113">
        <v>108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21</v>
      </c>
      <c r="D107" s="113">
        <v>21</v>
      </c>
      <c r="E107" s="113">
        <v>20</v>
      </c>
      <c r="F107" s="113">
        <v>20.149999999999999</v>
      </c>
      <c r="G107" s="113">
        <v>20.2</v>
      </c>
      <c r="H107" s="113">
        <v>20.399999999999999</v>
      </c>
      <c r="I107" s="113">
        <v>9031</v>
      </c>
      <c r="J107" s="113">
        <v>182760.95</v>
      </c>
      <c r="K107" s="115">
        <v>43487</v>
      </c>
      <c r="L107" s="113">
        <v>82</v>
      </c>
      <c r="M107" s="113" t="s">
        <v>463</v>
      </c>
      <c r="N107" s="351"/>
    </row>
    <row r="108" spans="1:14">
      <c r="A108" s="113" t="s">
        <v>2065</v>
      </c>
      <c r="B108" s="113" t="s">
        <v>384</v>
      </c>
      <c r="C108" s="113">
        <v>30.85</v>
      </c>
      <c r="D108" s="113">
        <v>30.85</v>
      </c>
      <c r="E108" s="113">
        <v>29.55</v>
      </c>
      <c r="F108" s="113">
        <v>29.95</v>
      </c>
      <c r="G108" s="113">
        <v>30</v>
      </c>
      <c r="H108" s="113">
        <v>31</v>
      </c>
      <c r="I108" s="113">
        <v>78392</v>
      </c>
      <c r="J108" s="113">
        <v>2371101.35</v>
      </c>
      <c r="K108" s="115">
        <v>43487</v>
      </c>
      <c r="L108" s="113">
        <v>698</v>
      </c>
      <c r="M108" s="113" t="s">
        <v>2066</v>
      </c>
      <c r="N108" s="351"/>
    </row>
    <row r="109" spans="1:14">
      <c r="A109" s="113" t="s">
        <v>3234</v>
      </c>
      <c r="B109" s="113" t="s">
        <v>384</v>
      </c>
      <c r="C109" s="113">
        <v>36</v>
      </c>
      <c r="D109" s="113">
        <v>36.6</v>
      </c>
      <c r="E109" s="113">
        <v>34.049999999999997</v>
      </c>
      <c r="F109" s="113">
        <v>34.450000000000003</v>
      </c>
      <c r="G109" s="113">
        <v>34.25</v>
      </c>
      <c r="H109" s="113">
        <v>35.65</v>
      </c>
      <c r="I109" s="113">
        <v>9850</v>
      </c>
      <c r="J109" s="113">
        <v>347609.35</v>
      </c>
      <c r="K109" s="115">
        <v>43487</v>
      </c>
      <c r="L109" s="113">
        <v>74</v>
      </c>
      <c r="M109" s="113" t="s">
        <v>3235</v>
      </c>
      <c r="N109" s="351"/>
    </row>
    <row r="110" spans="1:14">
      <c r="A110" s="113" t="s">
        <v>39</v>
      </c>
      <c r="B110" s="113" t="s">
        <v>384</v>
      </c>
      <c r="C110" s="113">
        <v>93</v>
      </c>
      <c r="D110" s="113">
        <v>93.95</v>
      </c>
      <c r="E110" s="113">
        <v>90.45</v>
      </c>
      <c r="F110" s="113">
        <v>91.05</v>
      </c>
      <c r="G110" s="113">
        <v>91</v>
      </c>
      <c r="H110" s="113">
        <v>92.35</v>
      </c>
      <c r="I110" s="113">
        <v>1738896</v>
      </c>
      <c r="J110" s="113">
        <v>159522985.94999999</v>
      </c>
      <c r="K110" s="115">
        <v>43487</v>
      </c>
      <c r="L110" s="113">
        <v>11339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123.6</v>
      </c>
      <c r="D111" s="113">
        <v>127.7</v>
      </c>
      <c r="E111" s="113">
        <v>122.1</v>
      </c>
      <c r="F111" s="113">
        <v>123.05</v>
      </c>
      <c r="G111" s="113">
        <v>123.9</v>
      </c>
      <c r="H111" s="113">
        <v>124.9</v>
      </c>
      <c r="I111" s="113">
        <v>11150</v>
      </c>
      <c r="J111" s="113">
        <v>1379895.85</v>
      </c>
      <c r="K111" s="115">
        <v>43487</v>
      </c>
      <c r="L111" s="113">
        <v>311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256</v>
      </c>
      <c r="D112" s="113">
        <v>258</v>
      </c>
      <c r="E112" s="113">
        <v>254</v>
      </c>
      <c r="F112" s="113">
        <v>255</v>
      </c>
      <c r="G112" s="113">
        <v>255</v>
      </c>
      <c r="H112" s="113">
        <v>255</v>
      </c>
      <c r="I112" s="113">
        <v>10457</v>
      </c>
      <c r="J112" s="113">
        <v>2667248.85</v>
      </c>
      <c r="K112" s="115">
        <v>43487</v>
      </c>
      <c r="L112" s="113">
        <v>184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212</v>
      </c>
      <c r="D113" s="113">
        <v>214.95</v>
      </c>
      <c r="E113" s="113">
        <v>209.05</v>
      </c>
      <c r="F113" s="113">
        <v>210.55</v>
      </c>
      <c r="G113" s="113">
        <v>210.5</v>
      </c>
      <c r="H113" s="113">
        <v>213.2</v>
      </c>
      <c r="I113" s="113">
        <v>3580</v>
      </c>
      <c r="J113" s="113">
        <v>758260.75</v>
      </c>
      <c r="K113" s="115">
        <v>43487</v>
      </c>
      <c r="L113" s="113">
        <v>80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75.400000000000006</v>
      </c>
      <c r="D114" s="113">
        <v>75.5</v>
      </c>
      <c r="E114" s="113">
        <v>65.599999999999994</v>
      </c>
      <c r="F114" s="113">
        <v>65.900000000000006</v>
      </c>
      <c r="G114" s="113">
        <v>66.599999999999994</v>
      </c>
      <c r="H114" s="113">
        <v>81.95</v>
      </c>
      <c r="I114" s="113">
        <v>142559</v>
      </c>
      <c r="J114" s="113">
        <v>9833015.6999999993</v>
      </c>
      <c r="K114" s="115">
        <v>43487</v>
      </c>
      <c r="L114" s="113">
        <v>1865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28.3</v>
      </c>
      <c r="D115" s="113">
        <v>28.8</v>
      </c>
      <c r="E115" s="113">
        <v>27.8</v>
      </c>
      <c r="F115" s="113">
        <v>28.35</v>
      </c>
      <c r="G115" s="113">
        <v>28.2</v>
      </c>
      <c r="H115" s="113">
        <v>28.55</v>
      </c>
      <c r="I115" s="113">
        <v>33297</v>
      </c>
      <c r="J115" s="113">
        <v>943448.5</v>
      </c>
      <c r="K115" s="115">
        <v>43487</v>
      </c>
      <c r="L115" s="113">
        <v>364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113</v>
      </c>
      <c r="D116" s="113">
        <v>115.2</v>
      </c>
      <c r="E116" s="113">
        <v>112</v>
      </c>
      <c r="F116" s="113">
        <v>113.15</v>
      </c>
      <c r="G116" s="113">
        <v>113.3</v>
      </c>
      <c r="H116" s="113">
        <v>114.45</v>
      </c>
      <c r="I116" s="113">
        <v>33870</v>
      </c>
      <c r="J116" s="113">
        <v>3812122.85</v>
      </c>
      <c r="K116" s="115">
        <v>43487</v>
      </c>
      <c r="L116" s="113">
        <v>661</v>
      </c>
      <c r="M116" s="113" t="s">
        <v>473</v>
      </c>
      <c r="N116" s="351"/>
    </row>
    <row r="117" spans="1:14">
      <c r="A117" s="113" t="s">
        <v>474</v>
      </c>
      <c r="B117" s="113" t="s">
        <v>3223</v>
      </c>
      <c r="C117" s="113">
        <v>16.149999999999999</v>
      </c>
      <c r="D117" s="113">
        <v>16.7</v>
      </c>
      <c r="E117" s="113">
        <v>16.100000000000001</v>
      </c>
      <c r="F117" s="113">
        <v>16.399999999999999</v>
      </c>
      <c r="G117" s="113">
        <v>16.5</v>
      </c>
      <c r="H117" s="113">
        <v>16.5</v>
      </c>
      <c r="I117" s="113">
        <v>25790</v>
      </c>
      <c r="J117" s="113">
        <v>421655</v>
      </c>
      <c r="K117" s="115">
        <v>43487</v>
      </c>
      <c r="L117" s="113">
        <v>44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128.30000000000001</v>
      </c>
      <c r="D118" s="113">
        <v>129.6</v>
      </c>
      <c r="E118" s="113">
        <v>124</v>
      </c>
      <c r="F118" s="113">
        <v>124.6</v>
      </c>
      <c r="G118" s="113">
        <v>124.7</v>
      </c>
      <c r="H118" s="113">
        <v>130.25</v>
      </c>
      <c r="I118" s="113">
        <v>95168</v>
      </c>
      <c r="J118" s="113">
        <v>11983495.550000001</v>
      </c>
      <c r="K118" s="115">
        <v>43487</v>
      </c>
      <c r="L118" s="113">
        <v>2689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89.25</v>
      </c>
      <c r="D119" s="113">
        <v>89.4</v>
      </c>
      <c r="E119" s="113">
        <v>86.5</v>
      </c>
      <c r="F119" s="113">
        <v>87.95</v>
      </c>
      <c r="G119" s="113">
        <v>87.9</v>
      </c>
      <c r="H119" s="113">
        <v>90.6</v>
      </c>
      <c r="I119" s="113">
        <v>28973401</v>
      </c>
      <c r="J119" s="113">
        <v>2538946237.25</v>
      </c>
      <c r="K119" s="115">
        <v>43487</v>
      </c>
      <c r="L119" s="113">
        <v>125616</v>
      </c>
      <c r="M119" s="113" t="s">
        <v>478</v>
      </c>
      <c r="N119" s="351"/>
    </row>
    <row r="120" spans="1:14">
      <c r="A120" s="113" t="s">
        <v>2593</v>
      </c>
      <c r="B120" s="113" t="s">
        <v>384</v>
      </c>
      <c r="C120" s="113">
        <v>152.1</v>
      </c>
      <c r="D120" s="113">
        <v>152.1</v>
      </c>
      <c r="E120" s="113">
        <v>145.15</v>
      </c>
      <c r="F120" s="113">
        <v>147.05000000000001</v>
      </c>
      <c r="G120" s="113">
        <v>147</v>
      </c>
      <c r="H120" s="113">
        <v>149</v>
      </c>
      <c r="I120" s="113">
        <v>534</v>
      </c>
      <c r="J120" s="113">
        <v>78549.2</v>
      </c>
      <c r="K120" s="115">
        <v>43487</v>
      </c>
      <c r="L120" s="113">
        <v>19</v>
      </c>
      <c r="M120" s="113" t="s">
        <v>2594</v>
      </c>
      <c r="N120" s="351"/>
    </row>
    <row r="121" spans="1:14">
      <c r="A121" s="113" t="s">
        <v>41</v>
      </c>
      <c r="B121" s="113" t="s">
        <v>384</v>
      </c>
      <c r="C121" s="113">
        <v>1423.9</v>
      </c>
      <c r="D121" s="113">
        <v>1432.05</v>
      </c>
      <c r="E121" s="113">
        <v>1375.25</v>
      </c>
      <c r="F121" s="113">
        <v>1406.95</v>
      </c>
      <c r="G121" s="113">
        <v>1404.85</v>
      </c>
      <c r="H121" s="113">
        <v>1422.1</v>
      </c>
      <c r="I121" s="113">
        <v>5483768</v>
      </c>
      <c r="J121" s="113">
        <v>7723196799.4499998</v>
      </c>
      <c r="K121" s="115">
        <v>43487</v>
      </c>
      <c r="L121" s="113">
        <v>167172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151.19999999999999</v>
      </c>
      <c r="D122" s="113">
        <v>151.19999999999999</v>
      </c>
      <c r="E122" s="113">
        <v>146.5</v>
      </c>
      <c r="F122" s="113">
        <v>147.25</v>
      </c>
      <c r="G122" s="113">
        <v>146.69999999999999</v>
      </c>
      <c r="H122" s="113">
        <v>150</v>
      </c>
      <c r="I122" s="113">
        <v>31363</v>
      </c>
      <c r="J122" s="113">
        <v>4624142.5</v>
      </c>
      <c r="K122" s="115">
        <v>43487</v>
      </c>
      <c r="L122" s="113">
        <v>631</v>
      </c>
      <c r="M122" s="113" t="s">
        <v>481</v>
      </c>
      <c r="N122" s="351"/>
    </row>
    <row r="123" spans="1:14">
      <c r="A123" s="113" t="s">
        <v>2161</v>
      </c>
      <c r="B123" s="113" t="s">
        <v>384</v>
      </c>
      <c r="C123" s="113">
        <v>163</v>
      </c>
      <c r="D123" s="113">
        <v>169.95</v>
      </c>
      <c r="E123" s="113">
        <v>162</v>
      </c>
      <c r="F123" s="113">
        <v>162</v>
      </c>
      <c r="G123" s="113">
        <v>162</v>
      </c>
      <c r="H123" s="113">
        <v>162.55000000000001</v>
      </c>
      <c r="I123" s="113">
        <v>709</v>
      </c>
      <c r="J123" s="113">
        <v>116904.15</v>
      </c>
      <c r="K123" s="115">
        <v>43487</v>
      </c>
      <c r="L123" s="113">
        <v>30</v>
      </c>
      <c r="M123" s="113" t="s">
        <v>2162</v>
      </c>
      <c r="N123" s="351"/>
    </row>
    <row r="124" spans="1:14">
      <c r="A124" s="113" t="s">
        <v>3236</v>
      </c>
      <c r="B124" s="113" t="s">
        <v>384</v>
      </c>
      <c r="C124" s="113">
        <v>2.0499999999999998</v>
      </c>
      <c r="D124" s="113">
        <v>2.1</v>
      </c>
      <c r="E124" s="113">
        <v>1.95</v>
      </c>
      <c r="F124" s="113">
        <v>2</v>
      </c>
      <c r="G124" s="113">
        <v>2</v>
      </c>
      <c r="H124" s="113">
        <v>2</v>
      </c>
      <c r="I124" s="113">
        <v>169945</v>
      </c>
      <c r="J124" s="113">
        <v>341303.9</v>
      </c>
      <c r="K124" s="115">
        <v>43487</v>
      </c>
      <c r="L124" s="113">
        <v>111</v>
      </c>
      <c r="M124" s="113" t="s">
        <v>3237</v>
      </c>
      <c r="N124" s="351"/>
    </row>
    <row r="125" spans="1:14">
      <c r="A125" s="113" t="s">
        <v>482</v>
      </c>
      <c r="B125" s="113" t="s">
        <v>384</v>
      </c>
      <c r="C125" s="113">
        <v>515.9</v>
      </c>
      <c r="D125" s="113">
        <v>519</v>
      </c>
      <c r="E125" s="113">
        <v>512.95000000000005</v>
      </c>
      <c r="F125" s="113">
        <v>515.04999999999995</v>
      </c>
      <c r="G125" s="113">
        <v>517.6</v>
      </c>
      <c r="H125" s="113">
        <v>517.85</v>
      </c>
      <c r="I125" s="113">
        <v>4126</v>
      </c>
      <c r="J125" s="113">
        <v>2128303.5</v>
      </c>
      <c r="K125" s="115">
        <v>43487</v>
      </c>
      <c r="L125" s="113">
        <v>218</v>
      </c>
      <c r="M125" s="113" t="s">
        <v>483</v>
      </c>
      <c r="N125" s="351"/>
    </row>
    <row r="126" spans="1:14">
      <c r="A126" s="113" t="s">
        <v>2538</v>
      </c>
      <c r="B126" s="113" t="s">
        <v>384</v>
      </c>
      <c r="C126" s="113">
        <v>164.55</v>
      </c>
      <c r="D126" s="113">
        <v>164.55</v>
      </c>
      <c r="E126" s="113">
        <v>159.15</v>
      </c>
      <c r="F126" s="113">
        <v>160.69999999999999</v>
      </c>
      <c r="G126" s="113">
        <v>160</v>
      </c>
      <c r="H126" s="113">
        <v>164.55</v>
      </c>
      <c r="I126" s="113">
        <v>27963</v>
      </c>
      <c r="J126" s="113">
        <v>4503470.05</v>
      </c>
      <c r="K126" s="115">
        <v>43487</v>
      </c>
      <c r="L126" s="113">
        <v>679</v>
      </c>
      <c r="M126" s="113" t="s">
        <v>2539</v>
      </c>
      <c r="N126" s="351"/>
    </row>
    <row r="127" spans="1:14">
      <c r="A127" s="113" t="s">
        <v>484</v>
      </c>
      <c r="B127" s="113" t="s">
        <v>384</v>
      </c>
      <c r="C127" s="113">
        <v>1072</v>
      </c>
      <c r="D127" s="113">
        <v>1078.95</v>
      </c>
      <c r="E127" s="113">
        <v>1039.4000000000001</v>
      </c>
      <c r="F127" s="113">
        <v>1044.75</v>
      </c>
      <c r="G127" s="113">
        <v>1044.55</v>
      </c>
      <c r="H127" s="113">
        <v>1079.8</v>
      </c>
      <c r="I127" s="113">
        <v>127590</v>
      </c>
      <c r="J127" s="113">
        <v>133744268.34999999</v>
      </c>
      <c r="K127" s="115">
        <v>43487</v>
      </c>
      <c r="L127" s="113">
        <v>4359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81.3</v>
      </c>
      <c r="D128" s="113">
        <v>81.349999999999994</v>
      </c>
      <c r="E128" s="113">
        <v>78.75</v>
      </c>
      <c r="F128" s="113">
        <v>79.05</v>
      </c>
      <c r="G128" s="113">
        <v>78.900000000000006</v>
      </c>
      <c r="H128" s="113">
        <v>81.2</v>
      </c>
      <c r="I128" s="113">
        <v>157567</v>
      </c>
      <c r="J128" s="113">
        <v>12620991.199999999</v>
      </c>
      <c r="K128" s="115">
        <v>43487</v>
      </c>
      <c r="L128" s="113">
        <v>1071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1608.05</v>
      </c>
      <c r="D129" s="113">
        <v>1619.9</v>
      </c>
      <c r="E129" s="113">
        <v>1600</v>
      </c>
      <c r="F129" s="113">
        <v>1610.55</v>
      </c>
      <c r="G129" s="113">
        <v>1619.9</v>
      </c>
      <c r="H129" s="113">
        <v>1616.25</v>
      </c>
      <c r="I129" s="113">
        <v>4312</v>
      </c>
      <c r="J129" s="113">
        <v>6924258.5999999996</v>
      </c>
      <c r="K129" s="115">
        <v>43487</v>
      </c>
      <c r="L129" s="113">
        <v>712</v>
      </c>
      <c r="M129" s="113" t="s">
        <v>489</v>
      </c>
      <c r="N129" s="351"/>
    </row>
    <row r="130" spans="1:14">
      <c r="A130" s="113" t="s">
        <v>2349</v>
      </c>
      <c r="B130" s="113" t="s">
        <v>384</v>
      </c>
      <c r="C130" s="113">
        <v>118.05</v>
      </c>
      <c r="D130" s="113">
        <v>120.5</v>
      </c>
      <c r="E130" s="113">
        <v>116.5</v>
      </c>
      <c r="F130" s="113">
        <v>118.25</v>
      </c>
      <c r="G130" s="113">
        <v>118.5</v>
      </c>
      <c r="H130" s="113">
        <v>119.85</v>
      </c>
      <c r="I130" s="113">
        <v>162758</v>
      </c>
      <c r="J130" s="113">
        <v>19272406.050000001</v>
      </c>
      <c r="K130" s="115">
        <v>43487</v>
      </c>
      <c r="L130" s="113">
        <v>1198</v>
      </c>
      <c r="M130" s="113" t="s">
        <v>2350</v>
      </c>
      <c r="N130" s="351"/>
    </row>
    <row r="131" spans="1:14">
      <c r="A131" s="113" t="s">
        <v>490</v>
      </c>
      <c r="B131" s="113" t="s">
        <v>384</v>
      </c>
      <c r="C131" s="113">
        <v>605</v>
      </c>
      <c r="D131" s="113">
        <v>610.95000000000005</v>
      </c>
      <c r="E131" s="113">
        <v>586</v>
      </c>
      <c r="F131" s="113">
        <v>588.25</v>
      </c>
      <c r="G131" s="113">
        <v>586</v>
      </c>
      <c r="H131" s="113">
        <v>603.1</v>
      </c>
      <c r="I131" s="113">
        <v>3055</v>
      </c>
      <c r="J131" s="113">
        <v>1829750.6</v>
      </c>
      <c r="K131" s="115">
        <v>43487</v>
      </c>
      <c r="L131" s="113">
        <v>369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21.05</v>
      </c>
      <c r="D132" s="113">
        <v>21.3</v>
      </c>
      <c r="E132" s="113">
        <v>20.2</v>
      </c>
      <c r="F132" s="113">
        <v>20.45</v>
      </c>
      <c r="G132" s="113">
        <v>20.5</v>
      </c>
      <c r="H132" s="113">
        <v>21.25</v>
      </c>
      <c r="I132" s="113">
        <v>96981</v>
      </c>
      <c r="J132" s="113">
        <v>2009984.7</v>
      </c>
      <c r="K132" s="115">
        <v>43487</v>
      </c>
      <c r="L132" s="113">
        <v>2124</v>
      </c>
      <c r="M132" s="113" t="s">
        <v>493</v>
      </c>
      <c r="N132" s="351"/>
    </row>
    <row r="133" spans="1:14">
      <c r="A133" s="113" t="s">
        <v>3238</v>
      </c>
      <c r="B133" s="113" t="s">
        <v>3223</v>
      </c>
      <c r="C133" s="113">
        <v>77.849999999999994</v>
      </c>
      <c r="D133" s="113">
        <v>77.849999999999994</v>
      </c>
      <c r="E133" s="113">
        <v>75.099999999999994</v>
      </c>
      <c r="F133" s="113">
        <v>76.05</v>
      </c>
      <c r="G133" s="113">
        <v>76.05</v>
      </c>
      <c r="H133" s="113">
        <v>77.400000000000006</v>
      </c>
      <c r="I133" s="113">
        <v>679</v>
      </c>
      <c r="J133" s="113">
        <v>51791.3</v>
      </c>
      <c r="K133" s="115">
        <v>43487</v>
      </c>
      <c r="L133" s="113">
        <v>31</v>
      </c>
      <c r="M133" s="113" t="s">
        <v>3239</v>
      </c>
      <c r="N133" s="351"/>
    </row>
    <row r="134" spans="1:14">
      <c r="A134" s="113" t="s">
        <v>494</v>
      </c>
      <c r="B134" s="113" t="s">
        <v>384</v>
      </c>
      <c r="C134" s="113">
        <v>3600</v>
      </c>
      <c r="D134" s="113">
        <v>3600</v>
      </c>
      <c r="E134" s="113">
        <v>3452.25</v>
      </c>
      <c r="F134" s="113">
        <v>3474.55</v>
      </c>
      <c r="G134" s="113">
        <v>3478</v>
      </c>
      <c r="H134" s="113">
        <v>3566.45</v>
      </c>
      <c r="I134" s="113">
        <v>12973</v>
      </c>
      <c r="J134" s="113">
        <v>45281084</v>
      </c>
      <c r="K134" s="115">
        <v>43487</v>
      </c>
      <c r="L134" s="113">
        <v>1932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330.7</v>
      </c>
      <c r="D135" s="113">
        <v>333.4</v>
      </c>
      <c r="E135" s="113">
        <v>325.10000000000002</v>
      </c>
      <c r="F135" s="113">
        <v>327.35000000000002</v>
      </c>
      <c r="G135" s="113">
        <v>326.89999999999998</v>
      </c>
      <c r="H135" s="113">
        <v>331.65</v>
      </c>
      <c r="I135" s="113">
        <v>18278</v>
      </c>
      <c r="J135" s="113">
        <v>5993229.5499999998</v>
      </c>
      <c r="K135" s="115">
        <v>43487</v>
      </c>
      <c r="L135" s="113">
        <v>842</v>
      </c>
      <c r="M135" s="113" t="s">
        <v>497</v>
      </c>
      <c r="N135" s="351"/>
    </row>
    <row r="136" spans="1:14">
      <c r="A136" s="113" t="s">
        <v>2115</v>
      </c>
      <c r="B136" s="113" t="s">
        <v>384</v>
      </c>
      <c r="C136" s="113">
        <v>605.15</v>
      </c>
      <c r="D136" s="113">
        <v>607.95000000000005</v>
      </c>
      <c r="E136" s="113">
        <v>588</v>
      </c>
      <c r="F136" s="113">
        <v>595.29999999999995</v>
      </c>
      <c r="G136" s="113">
        <v>595.1</v>
      </c>
      <c r="H136" s="113">
        <v>608.70000000000005</v>
      </c>
      <c r="I136" s="113">
        <v>379922</v>
      </c>
      <c r="J136" s="113">
        <v>224790398.75</v>
      </c>
      <c r="K136" s="115">
        <v>43487</v>
      </c>
      <c r="L136" s="113">
        <v>33617</v>
      </c>
      <c r="M136" s="113" t="s">
        <v>2116</v>
      </c>
      <c r="N136" s="351"/>
    </row>
    <row r="137" spans="1:14">
      <c r="A137" s="113" t="s">
        <v>498</v>
      </c>
      <c r="B137" s="113" t="s">
        <v>384</v>
      </c>
      <c r="C137" s="113">
        <v>131.15</v>
      </c>
      <c r="D137" s="113">
        <v>137.80000000000001</v>
      </c>
      <c r="E137" s="113">
        <v>127.15</v>
      </c>
      <c r="F137" s="113">
        <v>128.55000000000001</v>
      </c>
      <c r="G137" s="113">
        <v>128</v>
      </c>
      <c r="H137" s="113">
        <v>132.65</v>
      </c>
      <c r="I137" s="113">
        <v>57577</v>
      </c>
      <c r="J137" s="113">
        <v>7627983.6500000004</v>
      </c>
      <c r="K137" s="115">
        <v>43487</v>
      </c>
      <c r="L137" s="113">
        <v>1205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780.05</v>
      </c>
      <c r="D138" s="113">
        <v>790.2</v>
      </c>
      <c r="E138" s="113">
        <v>777.1</v>
      </c>
      <c r="F138" s="113">
        <v>788.95</v>
      </c>
      <c r="G138" s="113">
        <v>787.95</v>
      </c>
      <c r="H138" s="113">
        <v>776.2</v>
      </c>
      <c r="I138" s="113">
        <v>1850566</v>
      </c>
      <c r="J138" s="113">
        <v>1453288285.5</v>
      </c>
      <c r="K138" s="115">
        <v>43487</v>
      </c>
      <c r="L138" s="113">
        <v>50754</v>
      </c>
      <c r="M138" s="113" t="s">
        <v>500</v>
      </c>
      <c r="N138" s="351"/>
    </row>
    <row r="139" spans="1:14">
      <c r="A139" s="113" t="s">
        <v>2028</v>
      </c>
      <c r="B139" s="113" t="s">
        <v>384</v>
      </c>
      <c r="C139" s="113">
        <v>41.95</v>
      </c>
      <c r="D139" s="113">
        <v>42.9</v>
      </c>
      <c r="E139" s="113">
        <v>41</v>
      </c>
      <c r="F139" s="113">
        <v>42.55</v>
      </c>
      <c r="G139" s="113">
        <v>42.65</v>
      </c>
      <c r="H139" s="113">
        <v>42.2</v>
      </c>
      <c r="I139" s="113">
        <v>1537</v>
      </c>
      <c r="J139" s="113">
        <v>64422.15</v>
      </c>
      <c r="K139" s="115">
        <v>43487</v>
      </c>
      <c r="L139" s="113">
        <v>46</v>
      </c>
      <c r="M139" s="113" t="s">
        <v>2029</v>
      </c>
      <c r="N139" s="351"/>
    </row>
    <row r="140" spans="1:14">
      <c r="A140" s="113" t="s">
        <v>501</v>
      </c>
      <c r="B140" s="113" t="s">
        <v>384</v>
      </c>
      <c r="C140" s="113">
        <v>1185</v>
      </c>
      <c r="D140" s="113">
        <v>1200.05</v>
      </c>
      <c r="E140" s="113">
        <v>1161.05</v>
      </c>
      <c r="F140" s="113">
        <v>1171.2</v>
      </c>
      <c r="G140" s="113">
        <v>1170</v>
      </c>
      <c r="H140" s="113">
        <v>1185.55</v>
      </c>
      <c r="I140" s="113">
        <v>8999</v>
      </c>
      <c r="J140" s="113">
        <v>10583966.4</v>
      </c>
      <c r="K140" s="115">
        <v>43487</v>
      </c>
      <c r="L140" s="113">
        <v>954</v>
      </c>
      <c r="M140" s="113" t="s">
        <v>502</v>
      </c>
      <c r="N140" s="351"/>
    </row>
    <row r="141" spans="1:14">
      <c r="A141" s="113" t="s">
        <v>2382</v>
      </c>
      <c r="B141" s="113" t="s">
        <v>384</v>
      </c>
      <c r="C141" s="113">
        <v>65.3</v>
      </c>
      <c r="D141" s="113">
        <v>66</v>
      </c>
      <c r="E141" s="113">
        <v>63.5</v>
      </c>
      <c r="F141" s="113">
        <v>64.349999999999994</v>
      </c>
      <c r="G141" s="113">
        <v>64.150000000000006</v>
      </c>
      <c r="H141" s="113">
        <v>66</v>
      </c>
      <c r="I141" s="113">
        <v>9408</v>
      </c>
      <c r="J141" s="113">
        <v>608119.35</v>
      </c>
      <c r="K141" s="115">
        <v>43487</v>
      </c>
      <c r="L141" s="113">
        <v>153</v>
      </c>
      <c r="M141" s="113" t="s">
        <v>2383</v>
      </c>
      <c r="N141" s="351"/>
    </row>
    <row r="142" spans="1:14">
      <c r="A142" s="113" t="s">
        <v>2284</v>
      </c>
      <c r="B142" s="113" t="s">
        <v>384</v>
      </c>
      <c r="C142" s="113">
        <v>39.549999999999997</v>
      </c>
      <c r="D142" s="113">
        <v>40.15</v>
      </c>
      <c r="E142" s="113">
        <v>38.75</v>
      </c>
      <c r="F142" s="113">
        <v>39.15</v>
      </c>
      <c r="G142" s="113">
        <v>39.5</v>
      </c>
      <c r="H142" s="113">
        <v>39.75</v>
      </c>
      <c r="I142" s="113">
        <v>1359</v>
      </c>
      <c r="J142" s="113">
        <v>53362.05</v>
      </c>
      <c r="K142" s="115">
        <v>43487</v>
      </c>
      <c r="L142" s="113">
        <v>43</v>
      </c>
      <c r="M142" s="113" t="s">
        <v>2285</v>
      </c>
      <c r="N142" s="351"/>
    </row>
    <row r="143" spans="1:14">
      <c r="A143" s="113" t="s">
        <v>2319</v>
      </c>
      <c r="B143" s="113" t="s">
        <v>384</v>
      </c>
      <c r="C143" s="113">
        <v>380.25</v>
      </c>
      <c r="D143" s="113">
        <v>386.9</v>
      </c>
      <c r="E143" s="113">
        <v>374</v>
      </c>
      <c r="F143" s="113">
        <v>375.8</v>
      </c>
      <c r="G143" s="113">
        <v>375.25</v>
      </c>
      <c r="H143" s="113">
        <v>384.15</v>
      </c>
      <c r="I143" s="113">
        <v>13923</v>
      </c>
      <c r="J143" s="113">
        <v>5268882.8</v>
      </c>
      <c r="K143" s="115">
        <v>43487</v>
      </c>
      <c r="L143" s="113">
        <v>560</v>
      </c>
      <c r="M143" s="113" t="s">
        <v>2320</v>
      </c>
      <c r="N143" s="351"/>
    </row>
    <row r="144" spans="1:14">
      <c r="A144" s="113" t="s">
        <v>503</v>
      </c>
      <c r="B144" s="113" t="s">
        <v>384</v>
      </c>
      <c r="C144" s="113">
        <v>365.4</v>
      </c>
      <c r="D144" s="113">
        <v>381</v>
      </c>
      <c r="E144" s="113">
        <v>362.25</v>
      </c>
      <c r="F144" s="113">
        <v>369.1</v>
      </c>
      <c r="G144" s="113">
        <v>369</v>
      </c>
      <c r="H144" s="113">
        <v>366.75</v>
      </c>
      <c r="I144" s="113">
        <v>164028</v>
      </c>
      <c r="J144" s="113">
        <v>60992060.649999999</v>
      </c>
      <c r="K144" s="115">
        <v>43487</v>
      </c>
      <c r="L144" s="113">
        <v>6095</v>
      </c>
      <c r="M144" s="113" t="s">
        <v>2741</v>
      </c>
      <c r="N144" s="351"/>
    </row>
    <row r="145" spans="1:14">
      <c r="A145" s="113" t="s">
        <v>504</v>
      </c>
      <c r="B145" s="113" t="s">
        <v>384</v>
      </c>
      <c r="C145" s="113">
        <v>25.9</v>
      </c>
      <c r="D145" s="113">
        <v>26.4</v>
      </c>
      <c r="E145" s="113">
        <v>25.55</v>
      </c>
      <c r="F145" s="113">
        <v>26.05</v>
      </c>
      <c r="G145" s="113">
        <v>26</v>
      </c>
      <c r="H145" s="113">
        <v>25.95</v>
      </c>
      <c r="I145" s="113">
        <v>29302</v>
      </c>
      <c r="J145" s="113">
        <v>757353.05</v>
      </c>
      <c r="K145" s="115">
        <v>43487</v>
      </c>
      <c r="L145" s="113">
        <v>176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656.35</v>
      </c>
      <c r="D146" s="113">
        <v>663.6</v>
      </c>
      <c r="E146" s="113">
        <v>653.85</v>
      </c>
      <c r="F146" s="113">
        <v>661.6</v>
      </c>
      <c r="G146" s="113">
        <v>659.4</v>
      </c>
      <c r="H146" s="113">
        <v>660.3</v>
      </c>
      <c r="I146" s="113">
        <v>7951640</v>
      </c>
      <c r="J146" s="113">
        <v>5237905158.0500002</v>
      </c>
      <c r="K146" s="115">
        <v>43487</v>
      </c>
      <c r="L146" s="113">
        <v>140331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72.3</v>
      </c>
      <c r="D147" s="113">
        <v>74.8</v>
      </c>
      <c r="E147" s="113">
        <v>70.5</v>
      </c>
      <c r="F147" s="113">
        <v>74.05</v>
      </c>
      <c r="G147" s="113">
        <v>73.5</v>
      </c>
      <c r="H147" s="113">
        <v>72.3</v>
      </c>
      <c r="I147" s="113">
        <v>68938</v>
      </c>
      <c r="J147" s="113">
        <v>5055509.9000000004</v>
      </c>
      <c r="K147" s="115">
        <v>43487</v>
      </c>
      <c r="L147" s="113">
        <v>1228</v>
      </c>
      <c r="M147" s="113" t="s">
        <v>508</v>
      </c>
      <c r="N147" s="351"/>
    </row>
    <row r="148" spans="1:14">
      <c r="A148" s="113" t="s">
        <v>2236</v>
      </c>
      <c r="B148" s="113" t="s">
        <v>384</v>
      </c>
      <c r="C148" s="113">
        <v>2816</v>
      </c>
      <c r="D148" s="113">
        <v>2858</v>
      </c>
      <c r="E148" s="113">
        <v>2816</v>
      </c>
      <c r="F148" s="113">
        <v>2858</v>
      </c>
      <c r="G148" s="113">
        <v>2858</v>
      </c>
      <c r="H148" s="113">
        <v>2843.4</v>
      </c>
      <c r="I148" s="113">
        <v>24</v>
      </c>
      <c r="J148" s="113">
        <v>68153.25</v>
      </c>
      <c r="K148" s="115">
        <v>43487</v>
      </c>
      <c r="L148" s="113">
        <v>13</v>
      </c>
      <c r="M148" s="113" t="s">
        <v>2237</v>
      </c>
      <c r="N148" s="351"/>
    </row>
    <row r="149" spans="1:14">
      <c r="A149" s="113" t="s">
        <v>2799</v>
      </c>
      <c r="B149" s="113" t="s">
        <v>384</v>
      </c>
      <c r="C149" s="113">
        <v>1103.69</v>
      </c>
      <c r="D149" s="113">
        <v>1106.8</v>
      </c>
      <c r="E149" s="113">
        <v>1103.69</v>
      </c>
      <c r="F149" s="113">
        <v>1106.8</v>
      </c>
      <c r="G149" s="113">
        <v>1106.8</v>
      </c>
      <c r="H149" s="113">
        <v>1113.29</v>
      </c>
      <c r="I149" s="113">
        <v>41</v>
      </c>
      <c r="J149" s="113">
        <v>45282.39</v>
      </c>
      <c r="K149" s="115">
        <v>43487</v>
      </c>
      <c r="L149" s="113">
        <v>2</v>
      </c>
      <c r="M149" s="113" t="s">
        <v>2800</v>
      </c>
      <c r="N149" s="351"/>
    </row>
    <row r="150" spans="1:14">
      <c r="A150" s="113" t="s">
        <v>509</v>
      </c>
      <c r="B150" s="113" t="s">
        <v>384</v>
      </c>
      <c r="C150" s="113">
        <v>37.6</v>
      </c>
      <c r="D150" s="113">
        <v>38.85</v>
      </c>
      <c r="E150" s="113">
        <v>36.75</v>
      </c>
      <c r="F150" s="113">
        <v>37.049999999999997</v>
      </c>
      <c r="G150" s="113">
        <v>37.200000000000003</v>
      </c>
      <c r="H150" s="113">
        <v>38.4</v>
      </c>
      <c r="I150" s="113">
        <v>13729</v>
      </c>
      <c r="J150" s="113">
        <v>516323.45</v>
      </c>
      <c r="K150" s="115">
        <v>43487</v>
      </c>
      <c r="L150" s="113">
        <v>138</v>
      </c>
      <c r="M150" s="113" t="s">
        <v>510</v>
      </c>
      <c r="N150" s="351"/>
    </row>
    <row r="151" spans="1:14">
      <c r="A151" s="113" t="s">
        <v>2286</v>
      </c>
      <c r="B151" s="113" t="s">
        <v>384</v>
      </c>
      <c r="C151" s="113">
        <v>11.05</v>
      </c>
      <c r="D151" s="113">
        <v>11.35</v>
      </c>
      <c r="E151" s="113">
        <v>10.7</v>
      </c>
      <c r="F151" s="113">
        <v>11.1</v>
      </c>
      <c r="G151" s="113">
        <v>11.05</v>
      </c>
      <c r="H151" s="113">
        <v>11.1</v>
      </c>
      <c r="I151" s="113">
        <v>7306</v>
      </c>
      <c r="J151" s="113">
        <v>80861.75</v>
      </c>
      <c r="K151" s="115">
        <v>43487</v>
      </c>
      <c r="L151" s="113">
        <v>179</v>
      </c>
      <c r="M151" s="113" t="s">
        <v>2287</v>
      </c>
      <c r="N151" s="351"/>
    </row>
    <row r="152" spans="1:14">
      <c r="A152" s="113" t="s">
        <v>2384</v>
      </c>
      <c r="B152" s="113" t="s">
        <v>384</v>
      </c>
      <c r="C152" s="113">
        <v>5.05</v>
      </c>
      <c r="D152" s="113">
        <v>5.0999999999999996</v>
      </c>
      <c r="E152" s="113">
        <v>4.9000000000000004</v>
      </c>
      <c r="F152" s="113">
        <v>4.95</v>
      </c>
      <c r="G152" s="113">
        <v>4.95</v>
      </c>
      <c r="H152" s="113">
        <v>5.0999999999999996</v>
      </c>
      <c r="I152" s="113">
        <v>41352</v>
      </c>
      <c r="J152" s="113">
        <v>205293.45</v>
      </c>
      <c r="K152" s="115">
        <v>43487</v>
      </c>
      <c r="L152" s="113">
        <v>112</v>
      </c>
      <c r="M152" s="113" t="s">
        <v>2385</v>
      </c>
      <c r="N152" s="351"/>
    </row>
    <row r="153" spans="1:14">
      <c r="A153" s="113" t="s">
        <v>44</v>
      </c>
      <c r="B153" s="113" t="s">
        <v>384</v>
      </c>
      <c r="C153" s="113">
        <v>2685</v>
      </c>
      <c r="D153" s="113">
        <v>2695</v>
      </c>
      <c r="E153" s="113">
        <v>2650.1</v>
      </c>
      <c r="F153" s="113">
        <v>2688.35</v>
      </c>
      <c r="G153" s="113">
        <v>2689.55</v>
      </c>
      <c r="H153" s="113">
        <v>2684.6</v>
      </c>
      <c r="I153" s="113">
        <v>273441</v>
      </c>
      <c r="J153" s="113">
        <v>729845521.89999998</v>
      </c>
      <c r="K153" s="115">
        <v>43487</v>
      </c>
      <c r="L153" s="113">
        <v>25843</v>
      </c>
      <c r="M153" s="113" t="s">
        <v>511</v>
      </c>
      <c r="N153" s="351"/>
    </row>
    <row r="154" spans="1:14">
      <c r="A154" s="113" t="s">
        <v>3573</v>
      </c>
      <c r="B154" s="113" t="s">
        <v>384</v>
      </c>
      <c r="C154" s="113">
        <v>356.45</v>
      </c>
      <c r="D154" s="113">
        <v>356.45</v>
      </c>
      <c r="E154" s="113">
        <v>346</v>
      </c>
      <c r="F154" s="113">
        <v>351.9</v>
      </c>
      <c r="G154" s="113">
        <v>352.85</v>
      </c>
      <c r="H154" s="113">
        <v>356.65</v>
      </c>
      <c r="I154" s="113">
        <v>91303</v>
      </c>
      <c r="J154" s="113">
        <v>32000615.649999999</v>
      </c>
      <c r="K154" s="115">
        <v>43487</v>
      </c>
      <c r="L154" s="113">
        <v>2204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468</v>
      </c>
      <c r="D155" s="113">
        <v>476.1</v>
      </c>
      <c r="E155" s="113">
        <v>465.55</v>
      </c>
      <c r="F155" s="113">
        <v>468.65</v>
      </c>
      <c r="G155" s="113">
        <v>468.95</v>
      </c>
      <c r="H155" s="113">
        <v>470.45</v>
      </c>
      <c r="I155" s="113">
        <v>67102</v>
      </c>
      <c r="J155" s="113">
        <v>31530188.199999999</v>
      </c>
      <c r="K155" s="115">
        <v>43487</v>
      </c>
      <c r="L155" s="113">
        <v>2443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6377</v>
      </c>
      <c r="D156" s="113">
        <v>6447.05</v>
      </c>
      <c r="E156" s="113">
        <v>6350</v>
      </c>
      <c r="F156" s="113">
        <v>6435.55</v>
      </c>
      <c r="G156" s="113">
        <v>6429.85</v>
      </c>
      <c r="H156" s="113">
        <v>6384.55</v>
      </c>
      <c r="I156" s="113">
        <v>173775</v>
      </c>
      <c r="J156" s="113">
        <v>1113651398.75</v>
      </c>
      <c r="K156" s="115">
        <v>43487</v>
      </c>
      <c r="L156" s="113">
        <v>22483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8.9</v>
      </c>
      <c r="D157" s="113">
        <v>8.9499999999999993</v>
      </c>
      <c r="E157" s="113">
        <v>8.75</v>
      </c>
      <c r="F157" s="113">
        <v>8.85</v>
      </c>
      <c r="G157" s="113">
        <v>8.85</v>
      </c>
      <c r="H157" s="113">
        <v>8.9499999999999993</v>
      </c>
      <c r="I157" s="113">
        <v>1170428</v>
      </c>
      <c r="J157" s="113">
        <v>10339437.6</v>
      </c>
      <c r="K157" s="115">
        <v>43487</v>
      </c>
      <c r="L157" s="113">
        <v>1102</v>
      </c>
      <c r="M157" s="113" t="s">
        <v>2895</v>
      </c>
      <c r="N157" s="351"/>
    </row>
    <row r="158" spans="1:14">
      <c r="A158" s="113" t="s">
        <v>517</v>
      </c>
      <c r="B158" s="113" t="s">
        <v>384</v>
      </c>
      <c r="C158" s="113">
        <v>2971.85</v>
      </c>
      <c r="D158" s="113">
        <v>2989</v>
      </c>
      <c r="E158" s="113">
        <v>2929.75</v>
      </c>
      <c r="F158" s="113">
        <v>2956.95</v>
      </c>
      <c r="G158" s="113">
        <v>2980</v>
      </c>
      <c r="H158" s="113">
        <v>2961.4</v>
      </c>
      <c r="I158" s="113">
        <v>28214</v>
      </c>
      <c r="J158" s="113">
        <v>83682317.599999994</v>
      </c>
      <c r="K158" s="115">
        <v>43487</v>
      </c>
      <c r="L158" s="113">
        <v>2209</v>
      </c>
      <c r="M158" s="113" t="s">
        <v>2896</v>
      </c>
      <c r="N158" s="351"/>
    </row>
    <row r="159" spans="1:14">
      <c r="A159" s="113" t="s">
        <v>187</v>
      </c>
      <c r="B159" s="113" t="s">
        <v>384</v>
      </c>
      <c r="C159" s="113">
        <v>2585</v>
      </c>
      <c r="D159" s="113">
        <v>2635</v>
      </c>
      <c r="E159" s="113">
        <v>2575</v>
      </c>
      <c r="F159" s="113">
        <v>2621.9</v>
      </c>
      <c r="G159" s="113">
        <v>2620.5</v>
      </c>
      <c r="H159" s="113">
        <v>2594.1999999999998</v>
      </c>
      <c r="I159" s="113">
        <v>1474713</v>
      </c>
      <c r="J159" s="113">
        <v>3857419057.4499998</v>
      </c>
      <c r="K159" s="115">
        <v>43487</v>
      </c>
      <c r="L159" s="113">
        <v>67966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94.55</v>
      </c>
      <c r="D160" s="113">
        <v>95.6</v>
      </c>
      <c r="E160" s="113">
        <v>89.3</v>
      </c>
      <c r="F160" s="113">
        <v>89.85</v>
      </c>
      <c r="G160" s="113">
        <v>89.7</v>
      </c>
      <c r="H160" s="113">
        <v>94.85</v>
      </c>
      <c r="I160" s="113">
        <v>171218</v>
      </c>
      <c r="J160" s="113">
        <v>15648338.4</v>
      </c>
      <c r="K160" s="115">
        <v>43487</v>
      </c>
      <c r="L160" s="113">
        <v>3564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506</v>
      </c>
      <c r="D161" s="113">
        <v>508.95</v>
      </c>
      <c r="E161" s="113">
        <v>489.45</v>
      </c>
      <c r="F161" s="113">
        <v>499.45</v>
      </c>
      <c r="G161" s="113">
        <v>493.5</v>
      </c>
      <c r="H161" s="113">
        <v>500.4</v>
      </c>
      <c r="I161" s="113">
        <v>22294</v>
      </c>
      <c r="J161" s="113">
        <v>11122289.5</v>
      </c>
      <c r="K161" s="115">
        <v>43487</v>
      </c>
      <c r="L161" s="113">
        <v>1699</v>
      </c>
      <c r="M161" s="113" t="s">
        <v>521</v>
      </c>
      <c r="N161" s="351"/>
    </row>
    <row r="162" spans="1:14">
      <c r="A162" s="113" t="s">
        <v>2386</v>
      </c>
      <c r="B162" s="113" t="s">
        <v>384</v>
      </c>
      <c r="C162" s="113">
        <v>47.1</v>
      </c>
      <c r="D162" s="113">
        <v>47.15</v>
      </c>
      <c r="E162" s="113">
        <v>44.25</v>
      </c>
      <c r="F162" s="113">
        <v>45.95</v>
      </c>
      <c r="G162" s="113">
        <v>46.05</v>
      </c>
      <c r="H162" s="113">
        <v>47.3</v>
      </c>
      <c r="I162" s="113">
        <v>9657</v>
      </c>
      <c r="J162" s="113">
        <v>442214.40000000002</v>
      </c>
      <c r="K162" s="115">
        <v>43487</v>
      </c>
      <c r="L162" s="113">
        <v>181</v>
      </c>
      <c r="M162" s="113" t="s">
        <v>2387</v>
      </c>
      <c r="N162" s="351"/>
    </row>
    <row r="163" spans="1:14">
      <c r="A163" s="113" t="s">
        <v>522</v>
      </c>
      <c r="B163" s="113" t="s">
        <v>384</v>
      </c>
      <c r="C163" s="113">
        <v>869.9</v>
      </c>
      <c r="D163" s="113">
        <v>870.3</v>
      </c>
      <c r="E163" s="113">
        <v>855</v>
      </c>
      <c r="F163" s="113">
        <v>859.65</v>
      </c>
      <c r="G163" s="113">
        <v>857.4</v>
      </c>
      <c r="H163" s="113">
        <v>868.4</v>
      </c>
      <c r="I163" s="113">
        <v>300110</v>
      </c>
      <c r="J163" s="113">
        <v>258928925</v>
      </c>
      <c r="K163" s="115">
        <v>43487</v>
      </c>
      <c r="L163" s="113">
        <v>7534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4.4000000000000004</v>
      </c>
      <c r="D164" s="113">
        <v>4.45</v>
      </c>
      <c r="E164" s="113">
        <v>4.1500000000000004</v>
      </c>
      <c r="F164" s="113">
        <v>4.3</v>
      </c>
      <c r="G164" s="113">
        <v>4.25</v>
      </c>
      <c r="H164" s="113">
        <v>4.4000000000000004</v>
      </c>
      <c r="I164" s="113">
        <v>501306</v>
      </c>
      <c r="J164" s="113">
        <v>2136706.4</v>
      </c>
      <c r="K164" s="115">
        <v>43487</v>
      </c>
      <c r="L164" s="113">
        <v>575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190</v>
      </c>
      <c r="D165" s="113">
        <v>192.25</v>
      </c>
      <c r="E165" s="113">
        <v>189.5</v>
      </c>
      <c r="F165" s="113">
        <v>189.95</v>
      </c>
      <c r="G165" s="113">
        <v>189.8</v>
      </c>
      <c r="H165" s="113">
        <v>191.5</v>
      </c>
      <c r="I165" s="113">
        <v>35482</v>
      </c>
      <c r="J165" s="113">
        <v>6754569.75</v>
      </c>
      <c r="K165" s="115">
        <v>43487</v>
      </c>
      <c r="L165" s="113">
        <v>725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81.95</v>
      </c>
      <c r="D166" s="113">
        <v>81.95</v>
      </c>
      <c r="E166" s="113">
        <v>78.75</v>
      </c>
      <c r="F166" s="113">
        <v>79.5</v>
      </c>
      <c r="G166" s="113">
        <v>79</v>
      </c>
      <c r="H166" s="113">
        <v>81.849999999999994</v>
      </c>
      <c r="I166" s="113">
        <v>28243</v>
      </c>
      <c r="J166" s="113">
        <v>2255656.5499999998</v>
      </c>
      <c r="K166" s="115">
        <v>43487</v>
      </c>
      <c r="L166" s="113">
        <v>592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107.3</v>
      </c>
      <c r="D167" s="113">
        <v>108.6</v>
      </c>
      <c r="E167" s="113">
        <v>106.5</v>
      </c>
      <c r="F167" s="113">
        <v>107.05</v>
      </c>
      <c r="G167" s="113">
        <v>106.8</v>
      </c>
      <c r="H167" s="113">
        <v>108.15</v>
      </c>
      <c r="I167" s="113">
        <v>820856</v>
      </c>
      <c r="J167" s="113">
        <v>88311291.599999994</v>
      </c>
      <c r="K167" s="115">
        <v>43487</v>
      </c>
      <c r="L167" s="113">
        <v>6059</v>
      </c>
      <c r="M167" s="113" t="s">
        <v>531</v>
      </c>
      <c r="N167" s="351"/>
    </row>
    <row r="168" spans="1:14">
      <c r="A168" s="113" t="s">
        <v>3624</v>
      </c>
      <c r="B168" s="113" t="s">
        <v>384</v>
      </c>
      <c r="C168" s="113">
        <v>49.3</v>
      </c>
      <c r="D168" s="113">
        <v>49.3</v>
      </c>
      <c r="E168" s="113">
        <v>45.65</v>
      </c>
      <c r="F168" s="113">
        <v>45.95</v>
      </c>
      <c r="G168" s="113">
        <v>45.85</v>
      </c>
      <c r="H168" s="113">
        <v>46.55</v>
      </c>
      <c r="I168" s="113">
        <v>505</v>
      </c>
      <c r="J168" s="113">
        <v>23599.45</v>
      </c>
      <c r="K168" s="115">
        <v>43487</v>
      </c>
      <c r="L168" s="113">
        <v>36</v>
      </c>
      <c r="M168" s="113" t="s">
        <v>3625</v>
      </c>
      <c r="N168" s="351"/>
    </row>
    <row r="169" spans="1:14">
      <c r="A169" s="113" t="s">
        <v>532</v>
      </c>
      <c r="B169" s="113" t="s">
        <v>384</v>
      </c>
      <c r="C169" s="113">
        <v>1457</v>
      </c>
      <c r="D169" s="113">
        <v>1457</v>
      </c>
      <c r="E169" s="113">
        <v>1410.1</v>
      </c>
      <c r="F169" s="113">
        <v>1428.4</v>
      </c>
      <c r="G169" s="113">
        <v>1440</v>
      </c>
      <c r="H169" s="113">
        <v>1440.1</v>
      </c>
      <c r="I169" s="113">
        <v>530</v>
      </c>
      <c r="J169" s="113">
        <v>757594.05</v>
      </c>
      <c r="K169" s="115">
        <v>43487</v>
      </c>
      <c r="L169" s="113">
        <v>57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175.65</v>
      </c>
      <c r="D170" s="113">
        <v>176.45</v>
      </c>
      <c r="E170" s="113">
        <v>172.2</v>
      </c>
      <c r="F170" s="113">
        <v>174.1</v>
      </c>
      <c r="G170" s="113">
        <v>174</v>
      </c>
      <c r="H170" s="113">
        <v>175.85</v>
      </c>
      <c r="I170" s="113">
        <v>12319</v>
      </c>
      <c r="J170" s="113">
        <v>2144165.5499999998</v>
      </c>
      <c r="K170" s="115">
        <v>43487</v>
      </c>
      <c r="L170" s="113">
        <v>409</v>
      </c>
      <c r="M170" s="113" t="s">
        <v>535</v>
      </c>
      <c r="N170" s="351"/>
    </row>
    <row r="171" spans="1:14">
      <c r="A171" s="113" t="s">
        <v>2551</v>
      </c>
      <c r="B171" s="113" t="s">
        <v>384</v>
      </c>
      <c r="C171" s="113">
        <v>425.9</v>
      </c>
      <c r="D171" s="113">
        <v>425.9</v>
      </c>
      <c r="E171" s="113">
        <v>407.1</v>
      </c>
      <c r="F171" s="113">
        <v>408.95</v>
      </c>
      <c r="G171" s="113">
        <v>408.6</v>
      </c>
      <c r="H171" s="113">
        <v>426.6</v>
      </c>
      <c r="I171" s="113">
        <v>1366028</v>
      </c>
      <c r="J171" s="113">
        <v>563116293.64999998</v>
      </c>
      <c r="K171" s="115">
        <v>43487</v>
      </c>
      <c r="L171" s="113">
        <v>44330</v>
      </c>
      <c r="M171" s="113" t="s">
        <v>2552</v>
      </c>
      <c r="N171" s="351"/>
    </row>
    <row r="172" spans="1:14">
      <c r="A172" s="113" t="s">
        <v>2067</v>
      </c>
      <c r="B172" s="113" t="s">
        <v>384</v>
      </c>
      <c r="C172" s="113">
        <v>58</v>
      </c>
      <c r="D172" s="113">
        <v>58</v>
      </c>
      <c r="E172" s="113">
        <v>56</v>
      </c>
      <c r="F172" s="113">
        <v>56.4</v>
      </c>
      <c r="G172" s="113">
        <v>56.05</v>
      </c>
      <c r="H172" s="113">
        <v>57.75</v>
      </c>
      <c r="I172" s="113">
        <v>43795</v>
      </c>
      <c r="J172" s="113">
        <v>2490044.9500000002</v>
      </c>
      <c r="K172" s="115">
        <v>43487</v>
      </c>
      <c r="L172" s="113">
        <v>409</v>
      </c>
      <c r="M172" s="113" t="s">
        <v>2068</v>
      </c>
      <c r="N172" s="351"/>
    </row>
    <row r="173" spans="1:14">
      <c r="A173" s="113" t="s">
        <v>45</v>
      </c>
      <c r="B173" s="113" t="s">
        <v>384</v>
      </c>
      <c r="C173" s="113">
        <v>116.45</v>
      </c>
      <c r="D173" s="113">
        <v>116.85</v>
      </c>
      <c r="E173" s="113">
        <v>113.4</v>
      </c>
      <c r="F173" s="113">
        <v>113.8</v>
      </c>
      <c r="G173" s="113">
        <v>113.8</v>
      </c>
      <c r="H173" s="113">
        <v>116.45</v>
      </c>
      <c r="I173" s="113">
        <v>9138823</v>
      </c>
      <c r="J173" s="113">
        <v>1049135073.9</v>
      </c>
      <c r="K173" s="115">
        <v>43487</v>
      </c>
      <c r="L173" s="113">
        <v>32244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2785.15</v>
      </c>
      <c r="D174" s="113">
        <v>2798.55</v>
      </c>
      <c r="E174" s="113">
        <v>2785.15</v>
      </c>
      <c r="F174" s="113">
        <v>2793.46</v>
      </c>
      <c r="G174" s="113">
        <v>2798.55</v>
      </c>
      <c r="H174" s="113">
        <v>2796.11</v>
      </c>
      <c r="I174" s="113">
        <v>2273</v>
      </c>
      <c r="J174" s="113">
        <v>6344724.3200000003</v>
      </c>
      <c r="K174" s="115">
        <v>43487</v>
      </c>
      <c r="L174" s="113">
        <v>132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99.9</v>
      </c>
      <c r="D175" s="113">
        <v>100.6</v>
      </c>
      <c r="E175" s="113">
        <v>97.4</v>
      </c>
      <c r="F175" s="113">
        <v>97.85</v>
      </c>
      <c r="G175" s="113">
        <v>97.5</v>
      </c>
      <c r="H175" s="113">
        <v>100.65</v>
      </c>
      <c r="I175" s="113">
        <v>6434495</v>
      </c>
      <c r="J175" s="113">
        <v>637428361.20000005</v>
      </c>
      <c r="K175" s="115">
        <v>43487</v>
      </c>
      <c r="L175" s="113">
        <v>22501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80.400000000000006</v>
      </c>
      <c r="D176" s="113">
        <v>81.45</v>
      </c>
      <c r="E176" s="113">
        <v>78.5</v>
      </c>
      <c r="F176" s="113">
        <v>79.75</v>
      </c>
      <c r="G176" s="113">
        <v>79.75</v>
      </c>
      <c r="H176" s="113">
        <v>79.95</v>
      </c>
      <c r="I176" s="113">
        <v>823</v>
      </c>
      <c r="J176" s="113">
        <v>65655.350000000006</v>
      </c>
      <c r="K176" s="115">
        <v>43487</v>
      </c>
      <c r="L176" s="113">
        <v>43</v>
      </c>
      <c r="M176" s="113" t="s">
        <v>541</v>
      </c>
      <c r="N176" s="351"/>
    </row>
    <row r="177" spans="1:14">
      <c r="A177" s="113" t="s">
        <v>2646</v>
      </c>
      <c r="B177" s="113" t="s">
        <v>384</v>
      </c>
      <c r="C177" s="113">
        <v>7.3</v>
      </c>
      <c r="D177" s="113">
        <v>7.3</v>
      </c>
      <c r="E177" s="113">
        <v>7.1</v>
      </c>
      <c r="F177" s="113">
        <v>7.2</v>
      </c>
      <c r="G177" s="113">
        <v>7.1</v>
      </c>
      <c r="H177" s="113">
        <v>7.25</v>
      </c>
      <c r="I177" s="113">
        <v>23234</v>
      </c>
      <c r="J177" s="113">
        <v>165775.75</v>
      </c>
      <c r="K177" s="115">
        <v>43487</v>
      </c>
      <c r="L177" s="113">
        <v>66</v>
      </c>
      <c r="M177" s="113" t="s">
        <v>2647</v>
      </c>
      <c r="N177" s="351"/>
    </row>
    <row r="178" spans="1:14">
      <c r="A178" s="113" t="s">
        <v>542</v>
      </c>
      <c r="B178" s="113" t="s">
        <v>384</v>
      </c>
      <c r="C178" s="113">
        <v>1508.05</v>
      </c>
      <c r="D178" s="113">
        <v>1529.25</v>
      </c>
      <c r="E178" s="113">
        <v>1499.15</v>
      </c>
      <c r="F178" s="113">
        <v>1523.35</v>
      </c>
      <c r="G178" s="113">
        <v>1520</v>
      </c>
      <c r="H178" s="113">
        <v>1506.95</v>
      </c>
      <c r="I178" s="113">
        <v>6782</v>
      </c>
      <c r="J178" s="113">
        <v>10274218.75</v>
      </c>
      <c r="K178" s="115">
        <v>43487</v>
      </c>
      <c r="L178" s="113">
        <v>783</v>
      </c>
      <c r="M178" s="113" t="s">
        <v>543</v>
      </c>
      <c r="N178" s="351"/>
    </row>
    <row r="179" spans="1:14">
      <c r="A179" s="113" t="s">
        <v>3197</v>
      </c>
      <c r="B179" s="113" t="s">
        <v>384</v>
      </c>
      <c r="C179" s="113">
        <v>198.3</v>
      </c>
      <c r="D179" s="113">
        <v>199.75</v>
      </c>
      <c r="E179" s="113">
        <v>195.05</v>
      </c>
      <c r="F179" s="113">
        <v>196.15</v>
      </c>
      <c r="G179" s="113">
        <v>195.05</v>
      </c>
      <c r="H179" s="113">
        <v>197.9</v>
      </c>
      <c r="I179" s="113">
        <v>877</v>
      </c>
      <c r="J179" s="113">
        <v>171877.35</v>
      </c>
      <c r="K179" s="115">
        <v>43487</v>
      </c>
      <c r="L179" s="113">
        <v>32</v>
      </c>
      <c r="M179" s="113" t="s">
        <v>3198</v>
      </c>
      <c r="N179" s="351"/>
    </row>
    <row r="180" spans="1:14">
      <c r="A180" s="113" t="s">
        <v>47</v>
      </c>
      <c r="B180" s="113" t="s">
        <v>384</v>
      </c>
      <c r="C180" s="113">
        <v>1138</v>
      </c>
      <c r="D180" s="113">
        <v>1156.0999999999999</v>
      </c>
      <c r="E180" s="113">
        <v>1138</v>
      </c>
      <c r="F180" s="113">
        <v>1147.75</v>
      </c>
      <c r="G180" s="113">
        <v>1147</v>
      </c>
      <c r="H180" s="113">
        <v>1147.55</v>
      </c>
      <c r="I180" s="113">
        <v>501678</v>
      </c>
      <c r="J180" s="113">
        <v>574290444.85000002</v>
      </c>
      <c r="K180" s="115">
        <v>43487</v>
      </c>
      <c r="L180" s="113">
        <v>11982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4300.05</v>
      </c>
      <c r="D181" s="113">
        <v>4325</v>
      </c>
      <c r="E181" s="113">
        <v>4232.3</v>
      </c>
      <c r="F181" s="113">
        <v>4275.3999999999996</v>
      </c>
      <c r="G181" s="113">
        <v>4280</v>
      </c>
      <c r="H181" s="113">
        <v>4323.6000000000004</v>
      </c>
      <c r="I181" s="113">
        <v>20771</v>
      </c>
      <c r="J181" s="113">
        <v>89085357.450000003</v>
      </c>
      <c r="K181" s="115">
        <v>43487</v>
      </c>
      <c r="L181" s="113">
        <v>1869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1117</v>
      </c>
      <c r="D182" s="113">
        <v>1122.05</v>
      </c>
      <c r="E182" s="113">
        <v>1093.3499999999999</v>
      </c>
      <c r="F182" s="113">
        <v>1106.3</v>
      </c>
      <c r="G182" s="113">
        <v>1108</v>
      </c>
      <c r="H182" s="113">
        <v>1116.2</v>
      </c>
      <c r="I182" s="113">
        <v>2234</v>
      </c>
      <c r="J182" s="113">
        <v>2480607.6</v>
      </c>
      <c r="K182" s="115">
        <v>43487</v>
      </c>
      <c r="L182" s="113">
        <v>340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1215.2</v>
      </c>
      <c r="D183" s="113">
        <v>1244.75</v>
      </c>
      <c r="E183" s="113">
        <v>1212.1500000000001</v>
      </c>
      <c r="F183" s="113">
        <v>1221.0999999999999</v>
      </c>
      <c r="G183" s="113">
        <v>1219</v>
      </c>
      <c r="H183" s="113">
        <v>1228.05</v>
      </c>
      <c r="I183" s="113">
        <v>41526</v>
      </c>
      <c r="J183" s="113">
        <v>50950227.649999999</v>
      </c>
      <c r="K183" s="115">
        <v>43487</v>
      </c>
      <c r="L183" s="113">
        <v>3304</v>
      </c>
      <c r="M183" s="113" t="s">
        <v>550</v>
      </c>
      <c r="N183" s="351"/>
    </row>
    <row r="184" spans="1:14">
      <c r="A184" s="113" t="s">
        <v>3151</v>
      </c>
      <c r="B184" s="113" t="s">
        <v>384</v>
      </c>
      <c r="C184" s="113">
        <v>3.1</v>
      </c>
      <c r="D184" s="113">
        <v>3.2</v>
      </c>
      <c r="E184" s="113">
        <v>3.05</v>
      </c>
      <c r="F184" s="113">
        <v>3.1</v>
      </c>
      <c r="G184" s="113">
        <v>3.15</v>
      </c>
      <c r="H184" s="113">
        <v>3.15</v>
      </c>
      <c r="I184" s="113">
        <v>409099</v>
      </c>
      <c r="J184" s="113">
        <v>1277186.1000000001</v>
      </c>
      <c r="K184" s="115">
        <v>43487</v>
      </c>
      <c r="L184" s="113">
        <v>238</v>
      </c>
      <c r="M184" s="113" t="s">
        <v>2611</v>
      </c>
      <c r="N184" s="351"/>
    </row>
    <row r="185" spans="1:14">
      <c r="A185" s="113" t="s">
        <v>2549</v>
      </c>
      <c r="B185" s="113" t="s">
        <v>384</v>
      </c>
      <c r="C185" s="113">
        <v>278.8</v>
      </c>
      <c r="D185" s="113">
        <v>280.35000000000002</v>
      </c>
      <c r="E185" s="113">
        <v>273</v>
      </c>
      <c r="F185" s="113">
        <v>274.60000000000002</v>
      </c>
      <c r="G185" s="113">
        <v>274.10000000000002</v>
      </c>
      <c r="H185" s="113">
        <v>278.8</v>
      </c>
      <c r="I185" s="113">
        <v>14308</v>
      </c>
      <c r="J185" s="113">
        <v>3938228.85</v>
      </c>
      <c r="K185" s="115">
        <v>43487</v>
      </c>
      <c r="L185" s="113">
        <v>1444</v>
      </c>
      <c r="M185" s="113" t="s">
        <v>2550</v>
      </c>
      <c r="N185" s="351"/>
    </row>
    <row r="186" spans="1:14">
      <c r="A186" s="113" t="s">
        <v>2069</v>
      </c>
      <c r="B186" s="113" t="s">
        <v>384</v>
      </c>
      <c r="C186" s="113">
        <v>21</v>
      </c>
      <c r="D186" s="113">
        <v>22.2</v>
      </c>
      <c r="E186" s="113">
        <v>19.5</v>
      </c>
      <c r="F186" s="113">
        <v>20.5</v>
      </c>
      <c r="G186" s="113">
        <v>20.3</v>
      </c>
      <c r="H186" s="113">
        <v>19.8</v>
      </c>
      <c r="I186" s="113">
        <v>19269</v>
      </c>
      <c r="J186" s="113">
        <v>403762</v>
      </c>
      <c r="K186" s="115">
        <v>43487</v>
      </c>
      <c r="L186" s="113">
        <v>205</v>
      </c>
      <c r="M186" s="113" t="s">
        <v>2070</v>
      </c>
      <c r="N186" s="351"/>
    </row>
    <row r="187" spans="1:14">
      <c r="A187" s="113" t="s">
        <v>3240</v>
      </c>
      <c r="B187" s="113" t="s">
        <v>384</v>
      </c>
      <c r="C187" s="113">
        <v>22.55</v>
      </c>
      <c r="D187" s="113">
        <v>23.5</v>
      </c>
      <c r="E187" s="113">
        <v>21.65</v>
      </c>
      <c r="F187" s="113">
        <v>23.15</v>
      </c>
      <c r="G187" s="113">
        <v>23.5</v>
      </c>
      <c r="H187" s="113">
        <v>22.4</v>
      </c>
      <c r="I187" s="113">
        <v>3199</v>
      </c>
      <c r="J187" s="113">
        <v>73836.7</v>
      </c>
      <c r="K187" s="115">
        <v>43487</v>
      </c>
      <c r="L187" s="113">
        <v>25</v>
      </c>
      <c r="M187" s="113" t="s">
        <v>3241</v>
      </c>
      <c r="N187" s="351"/>
    </row>
    <row r="188" spans="1:14">
      <c r="A188" s="113" t="s">
        <v>189</v>
      </c>
      <c r="B188" s="113" t="s">
        <v>384</v>
      </c>
      <c r="C188" s="113">
        <v>86.95</v>
      </c>
      <c r="D188" s="113">
        <v>87.4</v>
      </c>
      <c r="E188" s="113">
        <v>84.35</v>
      </c>
      <c r="F188" s="113">
        <v>85.15</v>
      </c>
      <c r="G188" s="113">
        <v>84.95</v>
      </c>
      <c r="H188" s="113">
        <v>86.5</v>
      </c>
      <c r="I188" s="113">
        <v>6518284</v>
      </c>
      <c r="J188" s="113">
        <v>558195247.35000002</v>
      </c>
      <c r="K188" s="115">
        <v>43487</v>
      </c>
      <c r="L188" s="113">
        <v>32331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887.3</v>
      </c>
      <c r="D189" s="113">
        <v>889</v>
      </c>
      <c r="E189" s="113">
        <v>866.6</v>
      </c>
      <c r="F189" s="113">
        <v>878.25</v>
      </c>
      <c r="G189" s="113">
        <v>873</v>
      </c>
      <c r="H189" s="113">
        <v>889.15</v>
      </c>
      <c r="I189" s="113">
        <v>1351841</v>
      </c>
      <c r="J189" s="113">
        <v>1186455690.7</v>
      </c>
      <c r="K189" s="115">
        <v>43487</v>
      </c>
      <c r="L189" s="113">
        <v>28309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80.349999999999994</v>
      </c>
      <c r="D190" s="113">
        <v>80.650000000000006</v>
      </c>
      <c r="E190" s="113">
        <v>75</v>
      </c>
      <c r="F190" s="113">
        <v>75.75</v>
      </c>
      <c r="G190" s="113">
        <v>75</v>
      </c>
      <c r="H190" s="113">
        <v>80.099999999999994</v>
      </c>
      <c r="I190" s="113">
        <v>419539</v>
      </c>
      <c r="J190" s="113">
        <v>32210115.949999999</v>
      </c>
      <c r="K190" s="115">
        <v>43487</v>
      </c>
      <c r="L190" s="113">
        <v>3883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324</v>
      </c>
      <c r="D191" s="113">
        <v>324.35000000000002</v>
      </c>
      <c r="E191" s="113">
        <v>319.55</v>
      </c>
      <c r="F191" s="113">
        <v>322.55</v>
      </c>
      <c r="G191" s="113">
        <v>322.14999999999998</v>
      </c>
      <c r="H191" s="113">
        <v>322.10000000000002</v>
      </c>
      <c r="I191" s="113">
        <v>452979</v>
      </c>
      <c r="J191" s="113">
        <v>145967043.05000001</v>
      </c>
      <c r="K191" s="115">
        <v>43487</v>
      </c>
      <c r="L191" s="113">
        <v>8450</v>
      </c>
      <c r="M191" s="113" t="s">
        <v>2897</v>
      </c>
      <c r="N191" s="351"/>
    </row>
    <row r="192" spans="1:14">
      <c r="A192" s="113" t="s">
        <v>555</v>
      </c>
      <c r="B192" s="113" t="s">
        <v>384</v>
      </c>
      <c r="C192" s="113">
        <v>236.5</v>
      </c>
      <c r="D192" s="113">
        <v>240.6</v>
      </c>
      <c r="E192" s="113">
        <v>232.05</v>
      </c>
      <c r="F192" s="113">
        <v>233.75</v>
      </c>
      <c r="G192" s="113">
        <v>233.05</v>
      </c>
      <c r="H192" s="113">
        <v>237.1</v>
      </c>
      <c r="I192" s="113">
        <v>65663</v>
      </c>
      <c r="J192" s="113">
        <v>15499862.15</v>
      </c>
      <c r="K192" s="115">
        <v>43487</v>
      </c>
      <c r="L192" s="113">
        <v>2954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206</v>
      </c>
      <c r="D193" s="113">
        <v>214</v>
      </c>
      <c r="E193" s="113">
        <v>202.25</v>
      </c>
      <c r="F193" s="113">
        <v>204.85</v>
      </c>
      <c r="G193" s="113">
        <v>204.25</v>
      </c>
      <c r="H193" s="113">
        <v>206.05</v>
      </c>
      <c r="I193" s="113">
        <v>407100</v>
      </c>
      <c r="J193" s="113">
        <v>83891491.450000003</v>
      </c>
      <c r="K193" s="115">
        <v>43487</v>
      </c>
      <c r="L193" s="113">
        <v>8083</v>
      </c>
      <c r="M193" s="113" t="s">
        <v>558</v>
      </c>
      <c r="N193" s="351"/>
    </row>
    <row r="194" spans="1:14">
      <c r="A194" s="113" t="s">
        <v>3242</v>
      </c>
      <c r="B194" s="113" t="s">
        <v>3223</v>
      </c>
      <c r="C194" s="113">
        <v>2.75</v>
      </c>
      <c r="D194" s="113">
        <v>2.85</v>
      </c>
      <c r="E194" s="113">
        <v>2.75</v>
      </c>
      <c r="F194" s="113">
        <v>2.85</v>
      </c>
      <c r="G194" s="113">
        <v>2.85</v>
      </c>
      <c r="H194" s="113">
        <v>2.75</v>
      </c>
      <c r="I194" s="113">
        <v>1641</v>
      </c>
      <c r="J194" s="113">
        <v>4545.75</v>
      </c>
      <c r="K194" s="115">
        <v>43487</v>
      </c>
      <c r="L194" s="113">
        <v>9</v>
      </c>
      <c r="M194" s="113" t="s">
        <v>3243</v>
      </c>
      <c r="N194" s="351"/>
    </row>
    <row r="195" spans="1:14">
      <c r="A195" s="113" t="s">
        <v>559</v>
      </c>
      <c r="B195" s="113" t="s">
        <v>384</v>
      </c>
      <c r="C195" s="113">
        <v>57</v>
      </c>
      <c r="D195" s="113">
        <v>57.85</v>
      </c>
      <c r="E195" s="113">
        <v>56.05</v>
      </c>
      <c r="F195" s="113">
        <v>56.55</v>
      </c>
      <c r="G195" s="113">
        <v>56.3</v>
      </c>
      <c r="H195" s="113">
        <v>57.4</v>
      </c>
      <c r="I195" s="113">
        <v>35793</v>
      </c>
      <c r="J195" s="113">
        <v>2032514</v>
      </c>
      <c r="K195" s="115">
        <v>43487</v>
      </c>
      <c r="L195" s="113">
        <v>394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289.89999999999998</v>
      </c>
      <c r="D196" s="113">
        <v>289.89999999999998</v>
      </c>
      <c r="E196" s="113">
        <v>259.75</v>
      </c>
      <c r="F196" s="113">
        <v>266.2</v>
      </c>
      <c r="G196" s="113">
        <v>265</v>
      </c>
      <c r="H196" s="113">
        <v>299.7</v>
      </c>
      <c r="I196" s="113">
        <v>141700</v>
      </c>
      <c r="J196" s="113">
        <v>37932405.5</v>
      </c>
      <c r="K196" s="115">
        <v>43487</v>
      </c>
      <c r="L196" s="113">
        <v>3809</v>
      </c>
      <c r="M196" s="113" t="s">
        <v>1923</v>
      </c>
      <c r="N196" s="351"/>
    </row>
    <row r="197" spans="1:14">
      <c r="A197" s="113" t="s">
        <v>2092</v>
      </c>
      <c r="B197" s="113" t="s">
        <v>384</v>
      </c>
      <c r="C197" s="113">
        <v>35.700000000000003</v>
      </c>
      <c r="D197" s="113">
        <v>36.299999999999997</v>
      </c>
      <c r="E197" s="113">
        <v>35.5</v>
      </c>
      <c r="F197" s="113">
        <v>35.75</v>
      </c>
      <c r="G197" s="113">
        <v>35.85</v>
      </c>
      <c r="H197" s="113">
        <v>36.049999999999997</v>
      </c>
      <c r="I197" s="113">
        <v>1428</v>
      </c>
      <c r="J197" s="113">
        <v>51081.4</v>
      </c>
      <c r="K197" s="115">
        <v>43487</v>
      </c>
      <c r="L197" s="113">
        <v>26</v>
      </c>
      <c r="M197" s="113" t="s">
        <v>2093</v>
      </c>
      <c r="N197" s="351"/>
    </row>
    <row r="198" spans="1:14">
      <c r="A198" s="113" t="s">
        <v>2648</v>
      </c>
      <c r="B198" s="113" t="s">
        <v>384</v>
      </c>
      <c r="C198" s="113">
        <v>32.35</v>
      </c>
      <c r="D198" s="113">
        <v>32.35</v>
      </c>
      <c r="E198" s="113">
        <v>29.1</v>
      </c>
      <c r="F198" s="113">
        <v>30</v>
      </c>
      <c r="G198" s="113">
        <v>30</v>
      </c>
      <c r="H198" s="113">
        <v>30.5</v>
      </c>
      <c r="I198" s="113">
        <v>1659</v>
      </c>
      <c r="J198" s="113">
        <v>49706.7</v>
      </c>
      <c r="K198" s="115">
        <v>43487</v>
      </c>
      <c r="L198" s="113">
        <v>20</v>
      </c>
      <c r="M198" s="113" t="s">
        <v>2649</v>
      </c>
      <c r="N198" s="351"/>
    </row>
    <row r="199" spans="1:14">
      <c r="A199" s="113" t="s">
        <v>2388</v>
      </c>
      <c r="B199" s="113" t="s">
        <v>384</v>
      </c>
      <c r="C199" s="113">
        <v>2</v>
      </c>
      <c r="D199" s="113">
        <v>2.0499999999999998</v>
      </c>
      <c r="E199" s="113">
        <v>2</v>
      </c>
      <c r="F199" s="113">
        <v>2</v>
      </c>
      <c r="G199" s="113">
        <v>2.0499999999999998</v>
      </c>
      <c r="H199" s="113">
        <v>2.0499999999999998</v>
      </c>
      <c r="I199" s="113">
        <v>53285</v>
      </c>
      <c r="J199" s="113">
        <v>106660.55</v>
      </c>
      <c r="K199" s="115">
        <v>43487</v>
      </c>
      <c r="L199" s="113">
        <v>51</v>
      </c>
      <c r="M199" s="113" t="s">
        <v>2389</v>
      </c>
      <c r="N199" s="351"/>
    </row>
    <row r="200" spans="1:14">
      <c r="A200" s="113" t="s">
        <v>1837</v>
      </c>
      <c r="B200" s="113" t="s">
        <v>384</v>
      </c>
      <c r="C200" s="113">
        <v>946</v>
      </c>
      <c r="D200" s="113">
        <v>956.85</v>
      </c>
      <c r="E200" s="113">
        <v>937.2</v>
      </c>
      <c r="F200" s="113">
        <v>953.9</v>
      </c>
      <c r="G200" s="113">
        <v>952</v>
      </c>
      <c r="H200" s="113">
        <v>951.1</v>
      </c>
      <c r="I200" s="113">
        <v>842839</v>
      </c>
      <c r="J200" s="113">
        <v>798810288</v>
      </c>
      <c r="K200" s="115">
        <v>43487</v>
      </c>
      <c r="L200" s="113">
        <v>19408</v>
      </c>
      <c r="M200" s="113" t="s">
        <v>2898</v>
      </c>
      <c r="N200" s="351"/>
    </row>
    <row r="201" spans="1:14">
      <c r="A201" s="113" t="s">
        <v>48</v>
      </c>
      <c r="B201" s="113" t="s">
        <v>384</v>
      </c>
      <c r="C201" s="113">
        <v>476</v>
      </c>
      <c r="D201" s="113">
        <v>488</v>
      </c>
      <c r="E201" s="113">
        <v>473.85</v>
      </c>
      <c r="F201" s="113">
        <v>486</v>
      </c>
      <c r="G201" s="113">
        <v>484.05</v>
      </c>
      <c r="H201" s="113">
        <v>478.65</v>
      </c>
      <c r="I201" s="113">
        <v>1022305</v>
      </c>
      <c r="J201" s="113">
        <v>492369855.85000002</v>
      </c>
      <c r="K201" s="115">
        <v>43487</v>
      </c>
      <c r="L201" s="113">
        <v>33353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172.3</v>
      </c>
      <c r="D202" s="113">
        <v>174.85</v>
      </c>
      <c r="E202" s="113">
        <v>170</v>
      </c>
      <c r="F202" s="113">
        <v>171.4</v>
      </c>
      <c r="G202" s="113">
        <v>170.25</v>
      </c>
      <c r="H202" s="113">
        <v>173.2</v>
      </c>
      <c r="I202" s="113">
        <v>24032</v>
      </c>
      <c r="J202" s="113">
        <v>4151815.75</v>
      </c>
      <c r="K202" s="115">
        <v>43487</v>
      </c>
      <c r="L202" s="113">
        <v>602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4649.95</v>
      </c>
      <c r="D203" s="113">
        <v>4668</v>
      </c>
      <c r="E203" s="113">
        <v>4340</v>
      </c>
      <c r="F203" s="113">
        <v>4362.1499999999996</v>
      </c>
      <c r="G203" s="113">
        <v>4360</v>
      </c>
      <c r="H203" s="113">
        <v>4603.45</v>
      </c>
      <c r="I203" s="113">
        <v>2337</v>
      </c>
      <c r="J203" s="113">
        <v>10389321.949999999</v>
      </c>
      <c r="K203" s="115">
        <v>43487</v>
      </c>
      <c r="L203" s="113">
        <v>589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64.349999999999994</v>
      </c>
      <c r="D204" s="113">
        <v>65.05</v>
      </c>
      <c r="E204" s="113">
        <v>63.75</v>
      </c>
      <c r="F204" s="113">
        <v>64.05</v>
      </c>
      <c r="G204" s="113">
        <v>64.25</v>
      </c>
      <c r="H204" s="113">
        <v>65.05</v>
      </c>
      <c r="I204" s="113">
        <v>10735</v>
      </c>
      <c r="J204" s="113">
        <v>688602.2</v>
      </c>
      <c r="K204" s="115">
        <v>43487</v>
      </c>
      <c r="L204" s="113">
        <v>141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312</v>
      </c>
      <c r="D205" s="113">
        <v>312.10000000000002</v>
      </c>
      <c r="E205" s="113">
        <v>301.55</v>
      </c>
      <c r="F205" s="113">
        <v>304.85000000000002</v>
      </c>
      <c r="G205" s="113">
        <v>304.45</v>
      </c>
      <c r="H205" s="113">
        <v>311.35000000000002</v>
      </c>
      <c r="I205" s="113">
        <v>7904590</v>
      </c>
      <c r="J205" s="113">
        <v>2419884254.6999998</v>
      </c>
      <c r="K205" s="115">
        <v>43487</v>
      </c>
      <c r="L205" s="113">
        <v>68507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70.95</v>
      </c>
      <c r="D206" s="113">
        <v>71.55</v>
      </c>
      <c r="E206" s="113">
        <v>69.95</v>
      </c>
      <c r="F206" s="113">
        <v>71.2</v>
      </c>
      <c r="G206" s="113">
        <v>71.099999999999994</v>
      </c>
      <c r="H206" s="113">
        <v>70.95</v>
      </c>
      <c r="I206" s="113">
        <v>6256263</v>
      </c>
      <c r="J206" s="113">
        <v>442426648</v>
      </c>
      <c r="K206" s="115">
        <v>43487</v>
      </c>
      <c r="L206" s="113">
        <v>44561</v>
      </c>
      <c r="M206" s="113" t="s">
        <v>568</v>
      </c>
      <c r="N206" s="351"/>
    </row>
    <row r="207" spans="1:14">
      <c r="A207" s="113" t="s">
        <v>2899</v>
      </c>
      <c r="B207" s="113" t="s">
        <v>384</v>
      </c>
      <c r="C207" s="113">
        <v>35.450000000000003</v>
      </c>
      <c r="D207" s="113">
        <v>35.85</v>
      </c>
      <c r="E207" s="113">
        <v>32.15</v>
      </c>
      <c r="F207" s="113">
        <v>33.4</v>
      </c>
      <c r="G207" s="113">
        <v>33.5</v>
      </c>
      <c r="H207" s="113">
        <v>34.299999999999997</v>
      </c>
      <c r="I207" s="113">
        <v>6118</v>
      </c>
      <c r="J207" s="113">
        <v>204720.15</v>
      </c>
      <c r="K207" s="115">
        <v>43487</v>
      </c>
      <c r="L207" s="113">
        <v>78</v>
      </c>
      <c r="M207" s="113" t="s">
        <v>2900</v>
      </c>
      <c r="N207" s="351"/>
    </row>
    <row r="208" spans="1:14">
      <c r="A208" s="113" t="s">
        <v>3659</v>
      </c>
      <c r="B208" s="113" t="s">
        <v>384</v>
      </c>
      <c r="C208" s="113">
        <v>233.35</v>
      </c>
      <c r="D208" s="113">
        <v>233.35</v>
      </c>
      <c r="E208" s="113">
        <v>227</v>
      </c>
      <c r="F208" s="113">
        <v>230</v>
      </c>
      <c r="G208" s="113">
        <v>230.85</v>
      </c>
      <c r="H208" s="113">
        <v>227</v>
      </c>
      <c r="I208" s="113">
        <v>248</v>
      </c>
      <c r="J208" s="113">
        <v>56757.85</v>
      </c>
      <c r="K208" s="115">
        <v>43487</v>
      </c>
      <c r="L208" s="113">
        <v>16</v>
      </c>
      <c r="M208" s="113" t="s">
        <v>3660</v>
      </c>
      <c r="N208" s="351"/>
    </row>
    <row r="209" spans="1:14">
      <c r="A209" s="113" t="s">
        <v>2650</v>
      </c>
      <c r="B209" s="113" t="s">
        <v>384</v>
      </c>
      <c r="C209" s="113">
        <v>0.55000000000000004</v>
      </c>
      <c r="D209" s="113">
        <v>0.6</v>
      </c>
      <c r="E209" s="113">
        <v>0.5</v>
      </c>
      <c r="F209" s="113">
        <v>0.55000000000000004</v>
      </c>
      <c r="G209" s="113">
        <v>0.6</v>
      </c>
      <c r="H209" s="113">
        <v>0.55000000000000004</v>
      </c>
      <c r="I209" s="113">
        <v>537076</v>
      </c>
      <c r="J209" s="113">
        <v>307190.2</v>
      </c>
      <c r="K209" s="115">
        <v>43487</v>
      </c>
      <c r="L209" s="113">
        <v>88</v>
      </c>
      <c r="M209" s="113" t="s">
        <v>2651</v>
      </c>
      <c r="N209" s="351"/>
    </row>
    <row r="210" spans="1:14">
      <c r="A210" s="113" t="s">
        <v>2390</v>
      </c>
      <c r="B210" s="113" t="s">
        <v>384</v>
      </c>
      <c r="C210" s="113">
        <v>66.5</v>
      </c>
      <c r="D210" s="113">
        <v>68</v>
      </c>
      <c r="E210" s="113">
        <v>59.45</v>
      </c>
      <c r="F210" s="113">
        <v>60.9</v>
      </c>
      <c r="G210" s="113">
        <v>61.65</v>
      </c>
      <c r="H210" s="113">
        <v>65.650000000000006</v>
      </c>
      <c r="I210" s="113">
        <v>57944</v>
      </c>
      <c r="J210" s="113">
        <v>3694663.4</v>
      </c>
      <c r="K210" s="115">
        <v>43487</v>
      </c>
      <c r="L210" s="113">
        <v>1015</v>
      </c>
      <c r="M210" s="113" t="s">
        <v>2391</v>
      </c>
      <c r="N210" s="351"/>
    </row>
    <row r="211" spans="1:14">
      <c r="A211" s="113" t="s">
        <v>570</v>
      </c>
      <c r="B211" s="113" t="s">
        <v>384</v>
      </c>
      <c r="C211" s="113">
        <v>17</v>
      </c>
      <c r="D211" s="113">
        <v>17</v>
      </c>
      <c r="E211" s="113">
        <v>16.3</v>
      </c>
      <c r="F211" s="113">
        <v>16.399999999999999</v>
      </c>
      <c r="G211" s="113">
        <v>16.350000000000001</v>
      </c>
      <c r="H211" s="113">
        <v>16.75</v>
      </c>
      <c r="I211" s="113">
        <v>10695</v>
      </c>
      <c r="J211" s="113">
        <v>176754.7</v>
      </c>
      <c r="K211" s="115">
        <v>43487</v>
      </c>
      <c r="L211" s="113">
        <v>98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664.7</v>
      </c>
      <c r="D212" s="113">
        <v>671.9</v>
      </c>
      <c r="E212" s="113">
        <v>660.1</v>
      </c>
      <c r="F212" s="113">
        <v>668.6</v>
      </c>
      <c r="G212" s="113">
        <v>671.5</v>
      </c>
      <c r="H212" s="113">
        <v>663</v>
      </c>
      <c r="I212" s="113">
        <v>1185290</v>
      </c>
      <c r="J212" s="113">
        <v>790039445.75</v>
      </c>
      <c r="K212" s="115">
        <v>43487</v>
      </c>
      <c r="L212" s="113">
        <v>27893</v>
      </c>
      <c r="M212" s="113" t="s">
        <v>572</v>
      </c>
      <c r="N212" s="351"/>
    </row>
    <row r="213" spans="1:14">
      <c r="A213" s="113" t="s">
        <v>3244</v>
      </c>
      <c r="B213" s="113" t="s">
        <v>3223</v>
      </c>
      <c r="C213" s="113">
        <v>6.9</v>
      </c>
      <c r="D213" s="113">
        <v>6.9</v>
      </c>
      <c r="E213" s="113">
        <v>6.9</v>
      </c>
      <c r="F213" s="113">
        <v>6.9</v>
      </c>
      <c r="G213" s="113">
        <v>6.9</v>
      </c>
      <c r="H213" s="113">
        <v>6.9</v>
      </c>
      <c r="I213" s="113">
        <v>11</v>
      </c>
      <c r="J213" s="113">
        <v>75.900000000000006</v>
      </c>
      <c r="K213" s="115">
        <v>43487</v>
      </c>
      <c r="L213" s="113">
        <v>2</v>
      </c>
      <c r="M213" s="113" t="s">
        <v>3245</v>
      </c>
      <c r="N213" s="351"/>
    </row>
    <row r="214" spans="1:14">
      <c r="A214" s="113" t="s">
        <v>2652</v>
      </c>
      <c r="B214" s="113" t="s">
        <v>384</v>
      </c>
      <c r="C214" s="113">
        <v>170.2</v>
      </c>
      <c r="D214" s="113">
        <v>176.95</v>
      </c>
      <c r="E214" s="113">
        <v>170.2</v>
      </c>
      <c r="F214" s="113">
        <v>173.35</v>
      </c>
      <c r="G214" s="113">
        <v>175.1</v>
      </c>
      <c r="H214" s="113">
        <v>177.25</v>
      </c>
      <c r="I214" s="113">
        <v>84692</v>
      </c>
      <c r="J214" s="113">
        <v>14682455.949999999</v>
      </c>
      <c r="K214" s="115">
        <v>43487</v>
      </c>
      <c r="L214" s="113">
        <v>1771</v>
      </c>
      <c r="M214" s="113" t="s">
        <v>2653</v>
      </c>
      <c r="N214" s="351"/>
    </row>
    <row r="215" spans="1:14">
      <c r="A215" s="113" t="s">
        <v>573</v>
      </c>
      <c r="B215" s="113" t="s">
        <v>384</v>
      </c>
      <c r="C215" s="113">
        <v>547.54999999999995</v>
      </c>
      <c r="D215" s="113">
        <v>549.75</v>
      </c>
      <c r="E215" s="113">
        <v>527.29999999999995</v>
      </c>
      <c r="F215" s="113">
        <v>532.4</v>
      </c>
      <c r="G215" s="113">
        <v>531</v>
      </c>
      <c r="H215" s="113">
        <v>549.79999999999995</v>
      </c>
      <c r="I215" s="113">
        <v>26752</v>
      </c>
      <c r="J215" s="113">
        <v>14336075.449999999</v>
      </c>
      <c r="K215" s="115">
        <v>43487</v>
      </c>
      <c r="L215" s="113">
        <v>1677</v>
      </c>
      <c r="M215" s="113" t="s">
        <v>574</v>
      </c>
      <c r="N215" s="351"/>
    </row>
    <row r="216" spans="1:14">
      <c r="A216" s="113" t="s">
        <v>2654</v>
      </c>
      <c r="B216" s="113" t="s">
        <v>3223</v>
      </c>
      <c r="C216" s="113">
        <v>51.1</v>
      </c>
      <c r="D216" s="113">
        <v>52.95</v>
      </c>
      <c r="E216" s="113">
        <v>50.05</v>
      </c>
      <c r="F216" s="113">
        <v>50.3</v>
      </c>
      <c r="G216" s="113">
        <v>50.5</v>
      </c>
      <c r="H216" s="113">
        <v>51.7</v>
      </c>
      <c r="I216" s="113">
        <v>23393</v>
      </c>
      <c r="J216" s="113">
        <v>1187724.2</v>
      </c>
      <c r="K216" s="115">
        <v>43487</v>
      </c>
      <c r="L216" s="113">
        <v>287</v>
      </c>
      <c r="M216" s="113" t="s">
        <v>2655</v>
      </c>
      <c r="N216" s="351"/>
    </row>
    <row r="217" spans="1:14">
      <c r="A217" s="113" t="s">
        <v>2321</v>
      </c>
      <c r="B217" s="113" t="s">
        <v>384</v>
      </c>
      <c r="C217" s="113">
        <v>7.15</v>
      </c>
      <c r="D217" s="113">
        <v>7.15</v>
      </c>
      <c r="E217" s="113">
        <v>6.6</v>
      </c>
      <c r="F217" s="113">
        <v>7.15</v>
      </c>
      <c r="G217" s="113">
        <v>7.15</v>
      </c>
      <c r="H217" s="113">
        <v>6.85</v>
      </c>
      <c r="I217" s="113">
        <v>26539</v>
      </c>
      <c r="J217" s="113">
        <v>184618.1</v>
      </c>
      <c r="K217" s="115">
        <v>43487</v>
      </c>
      <c r="L217" s="113">
        <v>30</v>
      </c>
      <c r="M217" s="113" t="s">
        <v>2173</v>
      </c>
      <c r="N217" s="351"/>
    </row>
    <row r="218" spans="1:14">
      <c r="A218" s="113" t="s">
        <v>2775</v>
      </c>
      <c r="B218" s="113" t="s">
        <v>384</v>
      </c>
      <c r="C218" s="113">
        <v>5.55</v>
      </c>
      <c r="D218" s="113">
        <v>5.8</v>
      </c>
      <c r="E218" s="113">
        <v>5.5</v>
      </c>
      <c r="F218" s="113">
        <v>5.55</v>
      </c>
      <c r="G218" s="113">
        <v>5.5</v>
      </c>
      <c r="H218" s="113">
        <v>5.75</v>
      </c>
      <c r="I218" s="113">
        <v>9567</v>
      </c>
      <c r="J218" s="113">
        <v>54096.7</v>
      </c>
      <c r="K218" s="115">
        <v>43487</v>
      </c>
      <c r="L218" s="113">
        <v>27</v>
      </c>
      <c r="M218" s="113" t="s">
        <v>2776</v>
      </c>
      <c r="N218" s="351"/>
    </row>
    <row r="219" spans="1:14">
      <c r="A219" s="113" t="s">
        <v>575</v>
      </c>
      <c r="B219" s="113" t="s">
        <v>384</v>
      </c>
      <c r="C219" s="113">
        <v>162.65</v>
      </c>
      <c r="D219" s="113">
        <v>163.85</v>
      </c>
      <c r="E219" s="113">
        <v>160</v>
      </c>
      <c r="F219" s="113">
        <v>161.30000000000001</v>
      </c>
      <c r="G219" s="113">
        <v>160.94999999999999</v>
      </c>
      <c r="H219" s="113">
        <v>161.9</v>
      </c>
      <c r="I219" s="113">
        <v>904679</v>
      </c>
      <c r="J219" s="113">
        <v>145822255.44999999</v>
      </c>
      <c r="K219" s="115">
        <v>43487</v>
      </c>
      <c r="L219" s="113">
        <v>5155</v>
      </c>
      <c r="M219" s="113" t="s">
        <v>2901</v>
      </c>
      <c r="N219" s="351"/>
    </row>
    <row r="220" spans="1:14">
      <c r="A220" s="113" t="s">
        <v>576</v>
      </c>
      <c r="B220" s="113" t="s">
        <v>384</v>
      </c>
      <c r="C220" s="113">
        <v>21.1</v>
      </c>
      <c r="D220" s="113">
        <v>22.8</v>
      </c>
      <c r="E220" s="113">
        <v>20.55</v>
      </c>
      <c r="F220" s="113">
        <v>21.55</v>
      </c>
      <c r="G220" s="113">
        <v>21.55</v>
      </c>
      <c r="H220" s="113">
        <v>21.2</v>
      </c>
      <c r="I220" s="113">
        <v>431672</v>
      </c>
      <c r="J220" s="113">
        <v>9354619.9000000004</v>
      </c>
      <c r="K220" s="115">
        <v>43487</v>
      </c>
      <c r="L220" s="113">
        <v>1867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117.95</v>
      </c>
      <c r="D221" s="113">
        <v>119.7</v>
      </c>
      <c r="E221" s="113">
        <v>117</v>
      </c>
      <c r="F221" s="113">
        <v>118.65</v>
      </c>
      <c r="G221" s="113">
        <v>118.5</v>
      </c>
      <c r="H221" s="113">
        <v>118.9</v>
      </c>
      <c r="I221" s="113">
        <v>37996</v>
      </c>
      <c r="J221" s="113">
        <v>4497688.3499999996</v>
      </c>
      <c r="K221" s="115">
        <v>43487</v>
      </c>
      <c r="L221" s="113">
        <v>559</v>
      </c>
      <c r="M221" s="113" t="s">
        <v>2049</v>
      </c>
      <c r="N221" s="351"/>
    </row>
    <row r="222" spans="1:14">
      <c r="A222" s="113" t="s">
        <v>578</v>
      </c>
      <c r="B222" s="113" t="s">
        <v>384</v>
      </c>
      <c r="C222" s="113">
        <v>4.05</v>
      </c>
      <c r="D222" s="113">
        <v>4.25</v>
      </c>
      <c r="E222" s="113">
        <v>3.95</v>
      </c>
      <c r="F222" s="113">
        <v>4.2</v>
      </c>
      <c r="G222" s="113">
        <v>4.2</v>
      </c>
      <c r="H222" s="113">
        <v>4.2</v>
      </c>
      <c r="I222" s="113">
        <v>11383</v>
      </c>
      <c r="J222" s="113">
        <v>46563.3</v>
      </c>
      <c r="K222" s="115">
        <v>43487</v>
      </c>
      <c r="L222" s="113">
        <v>42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3219</v>
      </c>
      <c r="D223" s="113">
        <v>3271.3</v>
      </c>
      <c r="E223" s="113">
        <v>3060.5</v>
      </c>
      <c r="F223" s="113">
        <v>3103</v>
      </c>
      <c r="G223" s="113">
        <v>3065</v>
      </c>
      <c r="H223" s="113">
        <v>3246.9</v>
      </c>
      <c r="I223" s="113">
        <v>121505</v>
      </c>
      <c r="J223" s="113">
        <v>382429759.94999999</v>
      </c>
      <c r="K223" s="115">
        <v>43487</v>
      </c>
      <c r="L223" s="113">
        <v>1276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614.9</v>
      </c>
      <c r="D224" s="113">
        <v>617.1</v>
      </c>
      <c r="E224" s="113">
        <v>601.54999999999995</v>
      </c>
      <c r="F224" s="113">
        <v>614.79999999999995</v>
      </c>
      <c r="G224" s="113">
        <v>615</v>
      </c>
      <c r="H224" s="113">
        <v>614.79999999999995</v>
      </c>
      <c r="I224" s="113">
        <v>57334</v>
      </c>
      <c r="J224" s="113">
        <v>34947815.600000001</v>
      </c>
      <c r="K224" s="115">
        <v>43487</v>
      </c>
      <c r="L224" s="113">
        <v>2759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111.8</v>
      </c>
      <c r="D225" s="113">
        <v>111.8</v>
      </c>
      <c r="E225" s="113">
        <v>107.4</v>
      </c>
      <c r="F225" s="113">
        <v>109.3</v>
      </c>
      <c r="G225" s="113">
        <v>109</v>
      </c>
      <c r="H225" s="113">
        <v>111.4</v>
      </c>
      <c r="I225" s="113">
        <v>86844</v>
      </c>
      <c r="J225" s="113">
        <v>9493290.5</v>
      </c>
      <c r="K225" s="115">
        <v>43487</v>
      </c>
      <c r="L225" s="113">
        <v>1258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121</v>
      </c>
      <c r="D226" s="113">
        <v>121.5</v>
      </c>
      <c r="E226" s="113">
        <v>114.5</v>
      </c>
      <c r="F226" s="113">
        <v>117.2</v>
      </c>
      <c r="G226" s="113">
        <v>116.6</v>
      </c>
      <c r="H226" s="113">
        <v>120.35</v>
      </c>
      <c r="I226" s="113">
        <v>913041</v>
      </c>
      <c r="J226" s="113">
        <v>106983865.95</v>
      </c>
      <c r="K226" s="115">
        <v>43487</v>
      </c>
      <c r="L226" s="113">
        <v>7489</v>
      </c>
      <c r="M226" s="113" t="s">
        <v>587</v>
      </c>
      <c r="N226" s="351"/>
    </row>
    <row r="227" spans="1:14">
      <c r="A227" s="113" t="s">
        <v>2222</v>
      </c>
      <c r="B227" s="113" t="s">
        <v>384</v>
      </c>
      <c r="C227" s="113">
        <v>228.1</v>
      </c>
      <c r="D227" s="113">
        <v>238.9</v>
      </c>
      <c r="E227" s="113">
        <v>226.2</v>
      </c>
      <c r="F227" s="113">
        <v>230.5</v>
      </c>
      <c r="G227" s="113">
        <v>229.5</v>
      </c>
      <c r="H227" s="113">
        <v>220.65</v>
      </c>
      <c r="I227" s="113">
        <v>217161</v>
      </c>
      <c r="J227" s="113">
        <v>50353550.75</v>
      </c>
      <c r="K227" s="115">
        <v>43487</v>
      </c>
      <c r="L227" s="113">
        <v>6173</v>
      </c>
      <c r="M227" s="113" t="s">
        <v>2902</v>
      </c>
      <c r="N227" s="351"/>
    </row>
    <row r="228" spans="1:14">
      <c r="A228" s="113" t="s">
        <v>52</v>
      </c>
      <c r="B228" s="113" t="s">
        <v>384</v>
      </c>
      <c r="C228" s="113">
        <v>19095</v>
      </c>
      <c r="D228" s="113">
        <v>19321</v>
      </c>
      <c r="E228" s="113">
        <v>18990.099999999999</v>
      </c>
      <c r="F228" s="113">
        <v>19208.349999999999</v>
      </c>
      <c r="G228" s="113">
        <v>19310</v>
      </c>
      <c r="H228" s="113">
        <v>19046</v>
      </c>
      <c r="I228" s="113">
        <v>7505</v>
      </c>
      <c r="J228" s="113">
        <v>143637534.84999999</v>
      </c>
      <c r="K228" s="115">
        <v>43487</v>
      </c>
      <c r="L228" s="113">
        <v>3849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351.5</v>
      </c>
      <c r="D229" s="113">
        <v>357.6</v>
      </c>
      <c r="E229" s="113">
        <v>351.05</v>
      </c>
      <c r="F229" s="113">
        <v>353.8</v>
      </c>
      <c r="G229" s="113">
        <v>352.45</v>
      </c>
      <c r="H229" s="113">
        <v>351.55</v>
      </c>
      <c r="I229" s="113">
        <v>2343970</v>
      </c>
      <c r="J229" s="113">
        <v>832741128.89999998</v>
      </c>
      <c r="K229" s="115">
        <v>43487</v>
      </c>
      <c r="L229" s="113">
        <v>46935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42.8</v>
      </c>
      <c r="D230" s="113">
        <v>43.95</v>
      </c>
      <c r="E230" s="113">
        <v>41.1</v>
      </c>
      <c r="F230" s="113">
        <v>42.2</v>
      </c>
      <c r="G230" s="113">
        <v>41.95</v>
      </c>
      <c r="H230" s="113">
        <v>41.05</v>
      </c>
      <c r="I230" s="113">
        <v>761939</v>
      </c>
      <c r="J230" s="113">
        <v>32144564.949999999</v>
      </c>
      <c r="K230" s="115">
        <v>43487</v>
      </c>
      <c r="L230" s="113">
        <v>5834</v>
      </c>
      <c r="M230" s="113" t="s">
        <v>591</v>
      </c>
      <c r="N230" s="351"/>
    </row>
    <row r="231" spans="1:14">
      <c r="A231" s="113" t="s">
        <v>2634</v>
      </c>
      <c r="B231" s="113" t="s">
        <v>384</v>
      </c>
      <c r="C231" s="113">
        <v>9</v>
      </c>
      <c r="D231" s="113">
        <v>9</v>
      </c>
      <c r="E231" s="113">
        <v>8.5500000000000007</v>
      </c>
      <c r="F231" s="113">
        <v>8.6</v>
      </c>
      <c r="G231" s="113">
        <v>8.6</v>
      </c>
      <c r="H231" s="113">
        <v>9</v>
      </c>
      <c r="I231" s="113">
        <v>72645</v>
      </c>
      <c r="J231" s="113">
        <v>633564.44999999995</v>
      </c>
      <c r="K231" s="115">
        <v>43487</v>
      </c>
      <c r="L231" s="113">
        <v>247</v>
      </c>
      <c r="M231" s="113" t="s">
        <v>2656</v>
      </c>
      <c r="N231" s="351"/>
    </row>
    <row r="232" spans="1:14">
      <c r="A232" s="113" t="s">
        <v>592</v>
      </c>
      <c r="B232" s="113" t="s">
        <v>384</v>
      </c>
      <c r="C232" s="113">
        <v>207.9</v>
      </c>
      <c r="D232" s="113">
        <v>211.1</v>
      </c>
      <c r="E232" s="113">
        <v>205.6</v>
      </c>
      <c r="F232" s="113">
        <v>206.4</v>
      </c>
      <c r="G232" s="113">
        <v>206.5</v>
      </c>
      <c r="H232" s="113">
        <v>206.9</v>
      </c>
      <c r="I232" s="113">
        <v>115613</v>
      </c>
      <c r="J232" s="113">
        <v>24033297.149999999</v>
      </c>
      <c r="K232" s="115">
        <v>43487</v>
      </c>
      <c r="L232" s="113">
        <v>5105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3150</v>
      </c>
      <c r="D233" s="113">
        <v>3174.95</v>
      </c>
      <c r="E233" s="113">
        <v>3130.15</v>
      </c>
      <c r="F233" s="113">
        <v>3153.65</v>
      </c>
      <c r="G233" s="113">
        <v>3169.9</v>
      </c>
      <c r="H233" s="113">
        <v>3148.4</v>
      </c>
      <c r="I233" s="113">
        <v>156085</v>
      </c>
      <c r="J233" s="113">
        <v>492318563.80000001</v>
      </c>
      <c r="K233" s="115">
        <v>43487</v>
      </c>
      <c r="L233" s="113">
        <v>17656</v>
      </c>
      <c r="M233" s="113" t="s">
        <v>3205</v>
      </c>
      <c r="N233" s="351"/>
    </row>
    <row r="234" spans="1:14">
      <c r="A234" s="113" t="s">
        <v>2195</v>
      </c>
      <c r="B234" s="113" t="s">
        <v>384</v>
      </c>
      <c r="C234" s="113">
        <v>90.5</v>
      </c>
      <c r="D234" s="113">
        <v>91.3</v>
      </c>
      <c r="E234" s="113">
        <v>88.5</v>
      </c>
      <c r="F234" s="113">
        <v>89.15</v>
      </c>
      <c r="G234" s="113">
        <v>88.5</v>
      </c>
      <c r="H234" s="113">
        <v>92.9</v>
      </c>
      <c r="I234" s="113">
        <v>6284</v>
      </c>
      <c r="J234" s="113">
        <v>564000</v>
      </c>
      <c r="K234" s="115">
        <v>43487</v>
      </c>
      <c r="L234" s="113">
        <v>179</v>
      </c>
      <c r="M234" s="113" t="s">
        <v>2199</v>
      </c>
      <c r="N234" s="351"/>
    </row>
    <row r="235" spans="1:14">
      <c r="A235" s="113" t="s">
        <v>594</v>
      </c>
      <c r="B235" s="113" t="s">
        <v>384</v>
      </c>
      <c r="C235" s="113">
        <v>56</v>
      </c>
      <c r="D235" s="113">
        <v>56</v>
      </c>
      <c r="E235" s="113">
        <v>54.5</v>
      </c>
      <c r="F235" s="113">
        <v>54.65</v>
      </c>
      <c r="G235" s="113">
        <v>54.5</v>
      </c>
      <c r="H235" s="113">
        <v>54.9</v>
      </c>
      <c r="I235" s="113">
        <v>10224</v>
      </c>
      <c r="J235" s="113">
        <v>560261.85</v>
      </c>
      <c r="K235" s="115">
        <v>43487</v>
      </c>
      <c r="L235" s="113">
        <v>192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594.85</v>
      </c>
      <c r="D236" s="113">
        <v>594.85</v>
      </c>
      <c r="E236" s="113">
        <v>590.04999999999995</v>
      </c>
      <c r="F236" s="113">
        <v>591.5</v>
      </c>
      <c r="G236" s="113">
        <v>591.5</v>
      </c>
      <c r="H236" s="113">
        <v>591.70000000000005</v>
      </c>
      <c r="I236" s="113">
        <v>69026</v>
      </c>
      <c r="J236" s="113">
        <v>40823991.549999997</v>
      </c>
      <c r="K236" s="115">
        <v>43487</v>
      </c>
      <c r="L236" s="113">
        <v>2884</v>
      </c>
      <c r="M236" s="113" t="s">
        <v>2000</v>
      </c>
      <c r="N236" s="351"/>
    </row>
    <row r="237" spans="1:14">
      <c r="A237" s="113" t="s">
        <v>2392</v>
      </c>
      <c r="B237" s="113" t="s">
        <v>384</v>
      </c>
      <c r="C237" s="113">
        <v>2.0499999999999998</v>
      </c>
      <c r="D237" s="113">
        <v>2.1</v>
      </c>
      <c r="E237" s="113">
        <v>2</v>
      </c>
      <c r="F237" s="113">
        <v>2.0499999999999998</v>
      </c>
      <c r="G237" s="113">
        <v>2.0499999999999998</v>
      </c>
      <c r="H237" s="113">
        <v>2.0499999999999998</v>
      </c>
      <c r="I237" s="113">
        <v>11444</v>
      </c>
      <c r="J237" s="113">
        <v>23311.65</v>
      </c>
      <c r="K237" s="115">
        <v>43487</v>
      </c>
      <c r="L237" s="113">
        <v>26</v>
      </c>
      <c r="M237" s="113" t="s">
        <v>2393</v>
      </c>
      <c r="N237" s="351"/>
    </row>
    <row r="238" spans="1:14">
      <c r="A238" s="113" t="s">
        <v>596</v>
      </c>
      <c r="B238" s="113" t="s">
        <v>384</v>
      </c>
      <c r="C238" s="113">
        <v>47.7</v>
      </c>
      <c r="D238" s="113">
        <v>47.75</v>
      </c>
      <c r="E238" s="113">
        <v>45.1</v>
      </c>
      <c r="F238" s="113">
        <v>45.5</v>
      </c>
      <c r="G238" s="113">
        <v>45.9</v>
      </c>
      <c r="H238" s="113">
        <v>47.35</v>
      </c>
      <c r="I238" s="113">
        <v>11113</v>
      </c>
      <c r="J238" s="113">
        <v>509805.85</v>
      </c>
      <c r="K238" s="115">
        <v>43487</v>
      </c>
      <c r="L238" s="113">
        <v>178</v>
      </c>
      <c r="M238" s="113" t="s">
        <v>597</v>
      </c>
      <c r="N238" s="351"/>
    </row>
    <row r="239" spans="1:14">
      <c r="A239" s="113" t="s">
        <v>3488</v>
      </c>
      <c r="B239" s="113" t="s">
        <v>384</v>
      </c>
      <c r="C239" s="113">
        <v>115.85</v>
      </c>
      <c r="D239" s="113">
        <v>115.85</v>
      </c>
      <c r="E239" s="113">
        <v>114</v>
      </c>
      <c r="F239" s="113">
        <v>114</v>
      </c>
      <c r="G239" s="113">
        <v>114</v>
      </c>
      <c r="H239" s="113">
        <v>115.98</v>
      </c>
      <c r="I239" s="113">
        <v>105</v>
      </c>
      <c r="J239" s="113">
        <v>12074.7</v>
      </c>
      <c r="K239" s="115">
        <v>43487</v>
      </c>
      <c r="L239" s="113">
        <v>5</v>
      </c>
      <c r="M239" s="113" t="s">
        <v>3489</v>
      </c>
      <c r="N239" s="351"/>
    </row>
    <row r="240" spans="1:14">
      <c r="A240" s="113" t="s">
        <v>2657</v>
      </c>
      <c r="B240" s="113" t="s">
        <v>384</v>
      </c>
      <c r="C240" s="113">
        <v>3.85</v>
      </c>
      <c r="D240" s="113">
        <v>3.85</v>
      </c>
      <c r="E240" s="113">
        <v>3.7</v>
      </c>
      <c r="F240" s="113">
        <v>3.75</v>
      </c>
      <c r="G240" s="113">
        <v>3.8</v>
      </c>
      <c r="H240" s="113">
        <v>3.75</v>
      </c>
      <c r="I240" s="113">
        <v>100443</v>
      </c>
      <c r="J240" s="113">
        <v>376768.15</v>
      </c>
      <c r="K240" s="115">
        <v>43487</v>
      </c>
      <c r="L240" s="113">
        <v>154</v>
      </c>
      <c r="M240" s="113" t="s">
        <v>2658</v>
      </c>
      <c r="N240" s="351"/>
    </row>
    <row r="241" spans="1:14">
      <c r="A241" s="113" t="s">
        <v>2394</v>
      </c>
      <c r="B241" s="113" t="s">
        <v>384</v>
      </c>
      <c r="C241" s="113">
        <v>234.05</v>
      </c>
      <c r="D241" s="113">
        <v>237.05</v>
      </c>
      <c r="E241" s="113">
        <v>230.1</v>
      </c>
      <c r="F241" s="113">
        <v>233.45</v>
      </c>
      <c r="G241" s="113">
        <v>232.6</v>
      </c>
      <c r="H241" s="113">
        <v>238.95</v>
      </c>
      <c r="I241" s="113">
        <v>15806</v>
      </c>
      <c r="J241" s="113">
        <v>3690016.45</v>
      </c>
      <c r="K241" s="115">
        <v>43487</v>
      </c>
      <c r="L241" s="113">
        <v>496</v>
      </c>
      <c r="M241" s="113" t="s">
        <v>2395</v>
      </c>
      <c r="N241" s="351"/>
    </row>
    <row r="242" spans="1:14">
      <c r="A242" s="113" t="s">
        <v>3246</v>
      </c>
      <c r="B242" s="113" t="s">
        <v>3223</v>
      </c>
      <c r="C242" s="113">
        <v>18.149999999999999</v>
      </c>
      <c r="D242" s="113">
        <v>18.149999999999999</v>
      </c>
      <c r="E242" s="113">
        <v>16.850000000000001</v>
      </c>
      <c r="F242" s="113">
        <v>17.05</v>
      </c>
      <c r="G242" s="113">
        <v>17.05</v>
      </c>
      <c r="H242" s="113">
        <v>17.3</v>
      </c>
      <c r="I242" s="113">
        <v>345</v>
      </c>
      <c r="J242" s="113">
        <v>6058.35</v>
      </c>
      <c r="K242" s="115">
        <v>43487</v>
      </c>
      <c r="L242" s="113">
        <v>9</v>
      </c>
      <c r="M242" s="113" t="s">
        <v>3247</v>
      </c>
      <c r="N242" s="351"/>
    </row>
    <row r="243" spans="1:14">
      <c r="A243" s="113" t="s">
        <v>2903</v>
      </c>
      <c r="B243" s="113" t="s">
        <v>384</v>
      </c>
      <c r="C243" s="113">
        <v>55.05</v>
      </c>
      <c r="D243" s="113">
        <v>55.7</v>
      </c>
      <c r="E243" s="113">
        <v>53.8</v>
      </c>
      <c r="F243" s="113">
        <v>54.65</v>
      </c>
      <c r="G243" s="113">
        <v>54.75</v>
      </c>
      <c r="H243" s="113">
        <v>55.3</v>
      </c>
      <c r="I243" s="113">
        <v>35441</v>
      </c>
      <c r="J243" s="113">
        <v>1940898.4</v>
      </c>
      <c r="K243" s="115">
        <v>43487</v>
      </c>
      <c r="L243" s="113">
        <v>557</v>
      </c>
      <c r="M243" s="113" t="s">
        <v>2904</v>
      </c>
      <c r="N243" s="351"/>
    </row>
    <row r="244" spans="1:14">
      <c r="A244" s="113" t="s">
        <v>193</v>
      </c>
      <c r="B244" s="113" t="s">
        <v>384</v>
      </c>
      <c r="C244" s="113">
        <v>343.95</v>
      </c>
      <c r="D244" s="113">
        <v>347.6</v>
      </c>
      <c r="E244" s="113">
        <v>340.3</v>
      </c>
      <c r="F244" s="113">
        <v>346.05</v>
      </c>
      <c r="G244" s="113">
        <v>345.8</v>
      </c>
      <c r="H244" s="113">
        <v>344.6</v>
      </c>
      <c r="I244" s="113">
        <v>504192</v>
      </c>
      <c r="J244" s="113">
        <v>173718696.05000001</v>
      </c>
      <c r="K244" s="115">
        <v>43487</v>
      </c>
      <c r="L244" s="113">
        <v>11488</v>
      </c>
      <c r="M244" s="113" t="s">
        <v>598</v>
      </c>
      <c r="N244" s="351"/>
    </row>
    <row r="245" spans="1:14">
      <c r="A245" s="113" t="s">
        <v>2659</v>
      </c>
      <c r="B245" s="113" t="s">
        <v>384</v>
      </c>
      <c r="C245" s="113">
        <v>19.3</v>
      </c>
      <c r="D245" s="113">
        <v>19.3</v>
      </c>
      <c r="E245" s="113">
        <v>18.3</v>
      </c>
      <c r="F245" s="113">
        <v>18.75</v>
      </c>
      <c r="G245" s="113">
        <v>18.7</v>
      </c>
      <c r="H245" s="113">
        <v>19.05</v>
      </c>
      <c r="I245" s="113">
        <v>7049</v>
      </c>
      <c r="J245" s="113">
        <v>131090.95000000001</v>
      </c>
      <c r="K245" s="115">
        <v>43487</v>
      </c>
      <c r="L245" s="113">
        <v>91</v>
      </c>
      <c r="M245" s="113" t="s">
        <v>2660</v>
      </c>
      <c r="N245" s="351"/>
    </row>
    <row r="246" spans="1:14">
      <c r="A246" s="113" t="s">
        <v>599</v>
      </c>
      <c r="B246" s="113" t="s">
        <v>384</v>
      </c>
      <c r="C246" s="113">
        <v>53</v>
      </c>
      <c r="D246" s="113">
        <v>53</v>
      </c>
      <c r="E246" s="113">
        <v>51</v>
      </c>
      <c r="F246" s="113">
        <v>51.3</v>
      </c>
      <c r="G246" s="113">
        <v>51.2</v>
      </c>
      <c r="H246" s="113">
        <v>53.45</v>
      </c>
      <c r="I246" s="113">
        <v>161660</v>
      </c>
      <c r="J246" s="113">
        <v>8343082.7000000002</v>
      </c>
      <c r="K246" s="115">
        <v>43487</v>
      </c>
      <c r="L246" s="113">
        <v>1729</v>
      </c>
      <c r="M246" s="113" t="s">
        <v>600</v>
      </c>
      <c r="N246" s="351"/>
    </row>
    <row r="247" spans="1:14">
      <c r="A247" s="113" t="s">
        <v>54</v>
      </c>
      <c r="B247" s="113" t="s">
        <v>384</v>
      </c>
      <c r="C247" s="113">
        <v>267</v>
      </c>
      <c r="D247" s="113">
        <v>269.10000000000002</v>
      </c>
      <c r="E247" s="113">
        <v>261.5</v>
      </c>
      <c r="F247" s="113">
        <v>263.45</v>
      </c>
      <c r="G247" s="113">
        <v>262.5</v>
      </c>
      <c r="H247" s="113">
        <v>268</v>
      </c>
      <c r="I247" s="113">
        <v>3037292</v>
      </c>
      <c r="J247" s="113">
        <v>806116056.20000005</v>
      </c>
      <c r="K247" s="115">
        <v>43487</v>
      </c>
      <c r="L247" s="113">
        <v>27543</v>
      </c>
      <c r="M247" s="113" t="s">
        <v>601</v>
      </c>
      <c r="N247" s="351"/>
    </row>
    <row r="248" spans="1:14">
      <c r="A248" s="113" t="s">
        <v>2396</v>
      </c>
      <c r="B248" s="113" t="s">
        <v>384</v>
      </c>
      <c r="C248" s="113">
        <v>26.5</v>
      </c>
      <c r="D248" s="113">
        <v>26.5</v>
      </c>
      <c r="E248" s="113">
        <v>25.8</v>
      </c>
      <c r="F248" s="113">
        <v>26</v>
      </c>
      <c r="G248" s="113">
        <v>26</v>
      </c>
      <c r="H248" s="113">
        <v>26.75</v>
      </c>
      <c r="I248" s="113">
        <v>34278</v>
      </c>
      <c r="J248" s="113">
        <v>892447.3</v>
      </c>
      <c r="K248" s="115">
        <v>43487</v>
      </c>
      <c r="L248" s="113">
        <v>89</v>
      </c>
      <c r="M248" s="113" t="s">
        <v>2397</v>
      </c>
      <c r="N248" s="351"/>
    </row>
    <row r="249" spans="1:14">
      <c r="A249" s="113" t="s">
        <v>602</v>
      </c>
      <c r="B249" s="113" t="s">
        <v>384</v>
      </c>
      <c r="C249" s="113">
        <v>262.39999999999998</v>
      </c>
      <c r="D249" s="113">
        <v>267.85000000000002</v>
      </c>
      <c r="E249" s="113">
        <v>262.14999999999998</v>
      </c>
      <c r="F249" s="113">
        <v>265.39999999999998</v>
      </c>
      <c r="G249" s="113">
        <v>264.75</v>
      </c>
      <c r="H249" s="113">
        <v>264.25</v>
      </c>
      <c r="I249" s="113">
        <v>604048</v>
      </c>
      <c r="J249" s="113">
        <v>160310228.40000001</v>
      </c>
      <c r="K249" s="115">
        <v>43487</v>
      </c>
      <c r="L249" s="113">
        <v>9147</v>
      </c>
      <c r="M249" s="113" t="s">
        <v>2230</v>
      </c>
      <c r="N249" s="351"/>
    </row>
    <row r="250" spans="1:14">
      <c r="A250" s="113" t="s">
        <v>2661</v>
      </c>
      <c r="B250" s="113" t="s">
        <v>384</v>
      </c>
      <c r="C250" s="113">
        <v>138</v>
      </c>
      <c r="D250" s="113">
        <v>145.6</v>
      </c>
      <c r="E250" s="113">
        <v>136.15</v>
      </c>
      <c r="F250" s="113">
        <v>142.94999999999999</v>
      </c>
      <c r="G250" s="113">
        <v>144</v>
      </c>
      <c r="H250" s="113">
        <v>138.1</v>
      </c>
      <c r="I250" s="113">
        <v>33327</v>
      </c>
      <c r="J250" s="113">
        <v>4700131.5</v>
      </c>
      <c r="K250" s="115">
        <v>43487</v>
      </c>
      <c r="L250" s="113">
        <v>474</v>
      </c>
      <c r="M250" s="113" t="s">
        <v>2662</v>
      </c>
      <c r="N250" s="351"/>
    </row>
    <row r="251" spans="1:14">
      <c r="A251" s="113" t="s">
        <v>2205</v>
      </c>
      <c r="B251" s="113" t="s">
        <v>384</v>
      </c>
      <c r="C251" s="113">
        <v>232.6</v>
      </c>
      <c r="D251" s="113">
        <v>235.75</v>
      </c>
      <c r="E251" s="113">
        <v>226.8</v>
      </c>
      <c r="F251" s="113">
        <v>230.25</v>
      </c>
      <c r="G251" s="113">
        <v>231</v>
      </c>
      <c r="H251" s="113">
        <v>233.1</v>
      </c>
      <c r="I251" s="113">
        <v>30420</v>
      </c>
      <c r="J251" s="113">
        <v>6996788.4500000002</v>
      </c>
      <c r="K251" s="115">
        <v>43487</v>
      </c>
      <c r="L251" s="113">
        <v>2173</v>
      </c>
      <c r="M251" s="113" t="s">
        <v>2206</v>
      </c>
      <c r="N251" s="351"/>
    </row>
    <row r="252" spans="1:14">
      <c r="A252" s="113" t="s">
        <v>603</v>
      </c>
      <c r="B252" s="113" t="s">
        <v>384</v>
      </c>
      <c r="C252" s="113">
        <v>394.95</v>
      </c>
      <c r="D252" s="113">
        <v>394.95</v>
      </c>
      <c r="E252" s="113">
        <v>384.45</v>
      </c>
      <c r="F252" s="113">
        <v>387.2</v>
      </c>
      <c r="G252" s="113">
        <v>386</v>
      </c>
      <c r="H252" s="113">
        <v>389</v>
      </c>
      <c r="I252" s="113">
        <v>19340</v>
      </c>
      <c r="J252" s="113">
        <v>7502858.75</v>
      </c>
      <c r="K252" s="115">
        <v>43487</v>
      </c>
      <c r="L252" s="113">
        <v>817</v>
      </c>
      <c r="M252" s="113" t="s">
        <v>2905</v>
      </c>
      <c r="N252" s="351"/>
    </row>
    <row r="253" spans="1:14">
      <c r="A253" s="113" t="s">
        <v>1989</v>
      </c>
      <c r="B253" s="113" t="s">
        <v>3223</v>
      </c>
      <c r="C253" s="113">
        <v>209.2</v>
      </c>
      <c r="D253" s="113">
        <v>224.95</v>
      </c>
      <c r="E253" s="113">
        <v>209.2</v>
      </c>
      <c r="F253" s="113">
        <v>211</v>
      </c>
      <c r="G253" s="113">
        <v>211</v>
      </c>
      <c r="H253" s="113">
        <v>220.15</v>
      </c>
      <c r="I253" s="113">
        <v>2137</v>
      </c>
      <c r="J253" s="113">
        <v>457019.4</v>
      </c>
      <c r="K253" s="115">
        <v>43487</v>
      </c>
      <c r="L253" s="113">
        <v>35</v>
      </c>
      <c r="M253" s="113" t="s">
        <v>1990</v>
      </c>
      <c r="N253" s="351"/>
    </row>
    <row r="254" spans="1:14">
      <c r="A254" s="113" t="s">
        <v>604</v>
      </c>
      <c r="B254" s="113" t="s">
        <v>384</v>
      </c>
      <c r="C254" s="113">
        <v>360.25</v>
      </c>
      <c r="D254" s="113">
        <v>362.45</v>
      </c>
      <c r="E254" s="113">
        <v>356.2</v>
      </c>
      <c r="F254" s="113">
        <v>359.05</v>
      </c>
      <c r="G254" s="113">
        <v>358</v>
      </c>
      <c r="H254" s="113">
        <v>360.85</v>
      </c>
      <c r="I254" s="113">
        <v>21400</v>
      </c>
      <c r="J254" s="113">
        <v>7694595.4000000004</v>
      </c>
      <c r="K254" s="115">
        <v>43487</v>
      </c>
      <c r="L254" s="113">
        <v>667</v>
      </c>
      <c r="M254" s="113" t="s">
        <v>605</v>
      </c>
      <c r="N254" s="351"/>
    </row>
    <row r="255" spans="1:14">
      <c r="A255" s="113" t="s">
        <v>606</v>
      </c>
      <c r="B255" s="113" t="s">
        <v>384</v>
      </c>
      <c r="C255" s="113">
        <v>74.150000000000006</v>
      </c>
      <c r="D255" s="113">
        <v>74.150000000000006</v>
      </c>
      <c r="E255" s="113">
        <v>72.650000000000006</v>
      </c>
      <c r="F255" s="113">
        <v>73.3</v>
      </c>
      <c r="G255" s="113">
        <v>73</v>
      </c>
      <c r="H255" s="113">
        <v>74</v>
      </c>
      <c r="I255" s="113">
        <v>4507</v>
      </c>
      <c r="J255" s="113">
        <v>330768.59999999998</v>
      </c>
      <c r="K255" s="115">
        <v>43487</v>
      </c>
      <c r="L255" s="113">
        <v>90</v>
      </c>
      <c r="M255" s="113" t="s">
        <v>607</v>
      </c>
      <c r="N255" s="351"/>
    </row>
    <row r="256" spans="1:14">
      <c r="A256" s="113" t="s">
        <v>608</v>
      </c>
      <c r="B256" s="113" t="s">
        <v>384</v>
      </c>
      <c r="C256" s="113">
        <v>1002</v>
      </c>
      <c r="D256" s="113">
        <v>1006.65</v>
      </c>
      <c r="E256" s="113">
        <v>981.05</v>
      </c>
      <c r="F256" s="113">
        <v>987.65</v>
      </c>
      <c r="G256" s="113">
        <v>986.9</v>
      </c>
      <c r="H256" s="113">
        <v>1002.65</v>
      </c>
      <c r="I256" s="113">
        <v>28809</v>
      </c>
      <c r="J256" s="113">
        <v>28367239.149999999</v>
      </c>
      <c r="K256" s="115">
        <v>43487</v>
      </c>
      <c r="L256" s="113">
        <v>4340</v>
      </c>
      <c r="M256" s="113" t="s">
        <v>609</v>
      </c>
      <c r="N256" s="351"/>
    </row>
    <row r="257" spans="1:14">
      <c r="A257" s="113" t="s">
        <v>2398</v>
      </c>
      <c r="B257" s="113" t="s">
        <v>384</v>
      </c>
      <c r="C257" s="113">
        <v>1.05</v>
      </c>
      <c r="D257" s="113">
        <v>1.1000000000000001</v>
      </c>
      <c r="E257" s="113">
        <v>1</v>
      </c>
      <c r="F257" s="113">
        <v>1.05</v>
      </c>
      <c r="G257" s="113">
        <v>1.05</v>
      </c>
      <c r="H257" s="113">
        <v>1.05</v>
      </c>
      <c r="I257" s="113">
        <v>542156</v>
      </c>
      <c r="J257" s="113">
        <v>561337.85</v>
      </c>
      <c r="K257" s="115">
        <v>43487</v>
      </c>
      <c r="L257" s="113">
        <v>1078</v>
      </c>
      <c r="M257" s="113" t="s">
        <v>2399</v>
      </c>
      <c r="N257" s="351"/>
    </row>
    <row r="258" spans="1:14">
      <c r="A258" s="113" t="s">
        <v>231</v>
      </c>
      <c r="B258" s="113" t="s">
        <v>384</v>
      </c>
      <c r="C258" s="113">
        <v>165.25</v>
      </c>
      <c r="D258" s="113">
        <v>167.2</v>
      </c>
      <c r="E258" s="113">
        <v>163.80000000000001</v>
      </c>
      <c r="F258" s="113">
        <v>166</v>
      </c>
      <c r="G258" s="113">
        <v>165.15</v>
      </c>
      <c r="H258" s="113">
        <v>166.05</v>
      </c>
      <c r="I258" s="113">
        <v>943400</v>
      </c>
      <c r="J258" s="113">
        <v>155958499.25</v>
      </c>
      <c r="K258" s="115">
        <v>43487</v>
      </c>
      <c r="L258" s="113">
        <v>12133</v>
      </c>
      <c r="M258" s="113" t="s">
        <v>2906</v>
      </c>
      <c r="N258" s="351"/>
    </row>
    <row r="259" spans="1:14">
      <c r="A259" s="113" t="s">
        <v>3248</v>
      </c>
      <c r="B259" s="113" t="s">
        <v>384</v>
      </c>
      <c r="C259" s="113">
        <v>2.0499999999999998</v>
      </c>
      <c r="D259" s="113">
        <v>2.15</v>
      </c>
      <c r="E259" s="113">
        <v>2.0499999999999998</v>
      </c>
      <c r="F259" s="113">
        <v>2.15</v>
      </c>
      <c r="G259" s="113">
        <v>2.15</v>
      </c>
      <c r="H259" s="113">
        <v>2.15</v>
      </c>
      <c r="I259" s="113">
        <v>64051</v>
      </c>
      <c r="J259" s="113">
        <v>133176.15</v>
      </c>
      <c r="K259" s="115">
        <v>43487</v>
      </c>
      <c r="L259" s="113">
        <v>62</v>
      </c>
      <c r="M259" s="113" t="s">
        <v>3249</v>
      </c>
      <c r="N259" s="351"/>
    </row>
    <row r="260" spans="1:14">
      <c r="A260" s="113" t="s">
        <v>2400</v>
      </c>
      <c r="B260" s="113" t="s">
        <v>384</v>
      </c>
      <c r="C260" s="113">
        <v>7.4</v>
      </c>
      <c r="D260" s="113">
        <v>7.4</v>
      </c>
      <c r="E260" s="113">
        <v>7.1</v>
      </c>
      <c r="F260" s="113">
        <v>7.25</v>
      </c>
      <c r="G260" s="113">
        <v>7.3</v>
      </c>
      <c r="H260" s="113">
        <v>7.25</v>
      </c>
      <c r="I260" s="113">
        <v>22332</v>
      </c>
      <c r="J260" s="113">
        <v>160241.54999999999</v>
      </c>
      <c r="K260" s="115">
        <v>43487</v>
      </c>
      <c r="L260" s="113">
        <v>86</v>
      </c>
      <c r="M260" s="113" t="s">
        <v>2401</v>
      </c>
      <c r="N260" s="351"/>
    </row>
    <row r="261" spans="1:14">
      <c r="A261" s="113" t="s">
        <v>610</v>
      </c>
      <c r="B261" s="113" t="s">
        <v>384</v>
      </c>
      <c r="C261" s="113">
        <v>277</v>
      </c>
      <c r="D261" s="113">
        <v>277</v>
      </c>
      <c r="E261" s="113">
        <v>271.10000000000002</v>
      </c>
      <c r="F261" s="113">
        <v>272.3</v>
      </c>
      <c r="G261" s="113">
        <v>271.10000000000002</v>
      </c>
      <c r="H261" s="113">
        <v>274.05</v>
      </c>
      <c r="I261" s="113">
        <v>6768</v>
      </c>
      <c r="J261" s="113">
        <v>1848656.3</v>
      </c>
      <c r="K261" s="115">
        <v>43487</v>
      </c>
      <c r="L261" s="113">
        <v>487</v>
      </c>
      <c r="M261" s="113" t="s">
        <v>611</v>
      </c>
      <c r="N261" s="351"/>
    </row>
    <row r="262" spans="1:14">
      <c r="A262" s="113" t="s">
        <v>2103</v>
      </c>
      <c r="B262" s="113" t="s">
        <v>384</v>
      </c>
      <c r="C262" s="113">
        <v>232.7</v>
      </c>
      <c r="D262" s="113">
        <v>233</v>
      </c>
      <c r="E262" s="113">
        <v>228.75</v>
      </c>
      <c r="F262" s="113">
        <v>231.65</v>
      </c>
      <c r="G262" s="113">
        <v>232.3</v>
      </c>
      <c r="H262" s="113">
        <v>231.4</v>
      </c>
      <c r="I262" s="113">
        <v>243525</v>
      </c>
      <c r="J262" s="113">
        <v>56202531.899999999</v>
      </c>
      <c r="K262" s="115">
        <v>43487</v>
      </c>
      <c r="L262" s="113">
        <v>7062</v>
      </c>
      <c r="M262" s="113" t="s">
        <v>2104</v>
      </c>
      <c r="N262" s="351"/>
    </row>
    <row r="263" spans="1:14">
      <c r="A263" s="113" t="s">
        <v>230</v>
      </c>
      <c r="B263" s="113" t="s">
        <v>384</v>
      </c>
      <c r="C263" s="113">
        <v>1224.0999999999999</v>
      </c>
      <c r="D263" s="113">
        <v>1228.45</v>
      </c>
      <c r="E263" s="113">
        <v>1205.0999999999999</v>
      </c>
      <c r="F263" s="113">
        <v>1219.3499999999999</v>
      </c>
      <c r="G263" s="113">
        <v>1217.4000000000001</v>
      </c>
      <c r="H263" s="113">
        <v>1226.3</v>
      </c>
      <c r="I263" s="113">
        <v>329450</v>
      </c>
      <c r="J263" s="113">
        <v>400040372.80000001</v>
      </c>
      <c r="K263" s="115">
        <v>43487</v>
      </c>
      <c r="L263" s="113">
        <v>8916</v>
      </c>
      <c r="M263" s="113" t="s">
        <v>612</v>
      </c>
      <c r="N263" s="351"/>
    </row>
    <row r="264" spans="1:14">
      <c r="A264" s="113" t="s">
        <v>3250</v>
      </c>
      <c r="B264" s="113" t="s">
        <v>3223</v>
      </c>
      <c r="C264" s="113">
        <v>23.8</v>
      </c>
      <c r="D264" s="113">
        <v>24.15</v>
      </c>
      <c r="E264" s="113">
        <v>23.5</v>
      </c>
      <c r="F264" s="113">
        <v>23.9</v>
      </c>
      <c r="G264" s="113">
        <v>24</v>
      </c>
      <c r="H264" s="113">
        <v>24</v>
      </c>
      <c r="I264" s="113">
        <v>39794</v>
      </c>
      <c r="J264" s="113">
        <v>945721.7</v>
      </c>
      <c r="K264" s="115">
        <v>43487</v>
      </c>
      <c r="L264" s="113">
        <v>113</v>
      </c>
      <c r="M264" s="113" t="s">
        <v>3251</v>
      </c>
      <c r="N264" s="351"/>
    </row>
    <row r="265" spans="1:14">
      <c r="A265" s="113" t="s">
        <v>2288</v>
      </c>
      <c r="B265" s="113" t="s">
        <v>384</v>
      </c>
      <c r="C265" s="113">
        <v>9.4499999999999993</v>
      </c>
      <c r="D265" s="113">
        <v>9.4499999999999993</v>
      </c>
      <c r="E265" s="113">
        <v>9.3000000000000007</v>
      </c>
      <c r="F265" s="113">
        <v>9.3000000000000007</v>
      </c>
      <c r="G265" s="113">
        <v>9.3000000000000007</v>
      </c>
      <c r="H265" s="113">
        <v>9.35</v>
      </c>
      <c r="I265" s="113">
        <v>6346</v>
      </c>
      <c r="J265" s="113">
        <v>59308.3</v>
      </c>
      <c r="K265" s="115">
        <v>43487</v>
      </c>
      <c r="L265" s="113">
        <v>24</v>
      </c>
      <c r="M265" s="113" t="s">
        <v>2289</v>
      </c>
      <c r="N265" s="351"/>
    </row>
    <row r="266" spans="1:14">
      <c r="A266" s="113" t="s">
        <v>2907</v>
      </c>
      <c r="B266" s="113" t="s">
        <v>384</v>
      </c>
      <c r="C266" s="113">
        <v>7.95</v>
      </c>
      <c r="D266" s="113">
        <v>7.95</v>
      </c>
      <c r="E266" s="113">
        <v>7.55</v>
      </c>
      <c r="F266" s="113">
        <v>7.65</v>
      </c>
      <c r="G266" s="113">
        <v>7.55</v>
      </c>
      <c r="H266" s="113">
        <v>7.75</v>
      </c>
      <c r="I266" s="113">
        <v>31566</v>
      </c>
      <c r="J266" s="113">
        <v>243523.65</v>
      </c>
      <c r="K266" s="115">
        <v>43487</v>
      </c>
      <c r="L266" s="113">
        <v>111</v>
      </c>
      <c r="M266" s="113" t="s">
        <v>2908</v>
      </c>
      <c r="N266" s="351"/>
    </row>
    <row r="267" spans="1:14">
      <c r="A267" s="113" t="s">
        <v>613</v>
      </c>
      <c r="B267" s="113" t="s">
        <v>384</v>
      </c>
      <c r="C267" s="113">
        <v>259.39999999999998</v>
      </c>
      <c r="D267" s="113">
        <v>260.39999999999998</v>
      </c>
      <c r="E267" s="113">
        <v>254</v>
      </c>
      <c r="F267" s="113">
        <v>254.65</v>
      </c>
      <c r="G267" s="113">
        <v>254</v>
      </c>
      <c r="H267" s="113">
        <v>258.60000000000002</v>
      </c>
      <c r="I267" s="113">
        <v>22102</v>
      </c>
      <c r="J267" s="113">
        <v>5655402.1500000004</v>
      </c>
      <c r="K267" s="115">
        <v>43487</v>
      </c>
      <c r="L267" s="113">
        <v>514</v>
      </c>
      <c r="M267" s="113" t="s">
        <v>614</v>
      </c>
      <c r="N267" s="351"/>
    </row>
    <row r="268" spans="1:14">
      <c r="A268" s="113" t="s">
        <v>2290</v>
      </c>
      <c r="B268" s="113" t="s">
        <v>384</v>
      </c>
      <c r="C268" s="113">
        <v>7.35</v>
      </c>
      <c r="D268" s="113">
        <v>7.4</v>
      </c>
      <c r="E268" s="113">
        <v>6.8</v>
      </c>
      <c r="F268" s="113">
        <v>6.9</v>
      </c>
      <c r="G268" s="113">
        <v>6.9</v>
      </c>
      <c r="H268" s="113">
        <v>7.05</v>
      </c>
      <c r="I268" s="113">
        <v>77435</v>
      </c>
      <c r="J268" s="113">
        <v>537957.05000000005</v>
      </c>
      <c r="K268" s="115">
        <v>43487</v>
      </c>
      <c r="L268" s="113">
        <v>237</v>
      </c>
      <c r="M268" s="113" t="s">
        <v>2291</v>
      </c>
      <c r="N268" s="351"/>
    </row>
    <row r="269" spans="1:14">
      <c r="A269" s="113" t="s">
        <v>615</v>
      </c>
      <c r="B269" s="113" t="s">
        <v>384</v>
      </c>
      <c r="C269" s="113">
        <v>32.450000000000003</v>
      </c>
      <c r="D269" s="113">
        <v>32.450000000000003</v>
      </c>
      <c r="E269" s="113">
        <v>31.75</v>
      </c>
      <c r="F269" s="113">
        <v>32.25</v>
      </c>
      <c r="G269" s="113">
        <v>32.200000000000003</v>
      </c>
      <c r="H269" s="113">
        <v>31.95</v>
      </c>
      <c r="I269" s="113">
        <v>378822</v>
      </c>
      <c r="J269" s="113">
        <v>12196615.300000001</v>
      </c>
      <c r="K269" s="115">
        <v>43487</v>
      </c>
      <c r="L269" s="113">
        <v>1721</v>
      </c>
      <c r="M269" s="113" t="s">
        <v>616</v>
      </c>
      <c r="N269" s="351"/>
    </row>
    <row r="270" spans="1:14">
      <c r="A270" s="113" t="s">
        <v>2560</v>
      </c>
      <c r="B270" s="113" t="s">
        <v>384</v>
      </c>
      <c r="C270" s="113">
        <v>35.700000000000003</v>
      </c>
      <c r="D270" s="113">
        <v>35.700000000000003</v>
      </c>
      <c r="E270" s="113">
        <v>33.299999999999997</v>
      </c>
      <c r="F270" s="113">
        <v>33.950000000000003</v>
      </c>
      <c r="G270" s="113">
        <v>33.75</v>
      </c>
      <c r="H270" s="113">
        <v>34.9</v>
      </c>
      <c r="I270" s="113">
        <v>55692</v>
      </c>
      <c r="J270" s="113">
        <v>1892073.7</v>
      </c>
      <c r="K270" s="115">
        <v>43487</v>
      </c>
      <c r="L270" s="113">
        <v>281</v>
      </c>
      <c r="M270" s="113" t="s">
        <v>2561</v>
      </c>
      <c r="N270" s="351"/>
    </row>
    <row r="271" spans="1:14">
      <c r="A271" s="113" t="s">
        <v>617</v>
      </c>
      <c r="B271" s="113" t="s">
        <v>384</v>
      </c>
      <c r="C271" s="113">
        <v>376.65</v>
      </c>
      <c r="D271" s="113">
        <v>378.95</v>
      </c>
      <c r="E271" s="113">
        <v>358.05</v>
      </c>
      <c r="F271" s="113">
        <v>363.65</v>
      </c>
      <c r="G271" s="113">
        <v>370</v>
      </c>
      <c r="H271" s="113">
        <v>374.3</v>
      </c>
      <c r="I271" s="113">
        <v>2526</v>
      </c>
      <c r="J271" s="113">
        <v>935026.6</v>
      </c>
      <c r="K271" s="115">
        <v>43487</v>
      </c>
      <c r="L271" s="113">
        <v>238</v>
      </c>
      <c r="M271" s="113" t="s">
        <v>618</v>
      </c>
      <c r="N271" s="351"/>
    </row>
    <row r="272" spans="1:14">
      <c r="A272" s="113" t="s">
        <v>619</v>
      </c>
      <c r="B272" s="113" t="s">
        <v>384</v>
      </c>
      <c r="C272" s="113">
        <v>174</v>
      </c>
      <c r="D272" s="113">
        <v>174.5</v>
      </c>
      <c r="E272" s="113">
        <v>170</v>
      </c>
      <c r="F272" s="113">
        <v>170.75</v>
      </c>
      <c r="G272" s="113">
        <v>170.3</v>
      </c>
      <c r="H272" s="113">
        <v>173.65</v>
      </c>
      <c r="I272" s="113">
        <v>67358</v>
      </c>
      <c r="J272" s="113">
        <v>11548939.15</v>
      </c>
      <c r="K272" s="115">
        <v>43487</v>
      </c>
      <c r="L272" s="113">
        <v>2053</v>
      </c>
      <c r="M272" s="113" t="s">
        <v>620</v>
      </c>
      <c r="N272" s="351"/>
    </row>
    <row r="273" spans="1:14">
      <c r="A273" s="113" t="s">
        <v>55</v>
      </c>
      <c r="B273" s="113" t="s">
        <v>384</v>
      </c>
      <c r="C273" s="113">
        <v>893</v>
      </c>
      <c r="D273" s="113">
        <v>895.6</v>
      </c>
      <c r="E273" s="113">
        <v>867.2</v>
      </c>
      <c r="F273" s="113">
        <v>877.1</v>
      </c>
      <c r="G273" s="113">
        <v>874.95</v>
      </c>
      <c r="H273" s="113">
        <v>885.6</v>
      </c>
      <c r="I273" s="113">
        <v>914472</v>
      </c>
      <c r="J273" s="113">
        <v>804525544</v>
      </c>
      <c r="K273" s="115">
        <v>43487</v>
      </c>
      <c r="L273" s="113">
        <v>20532</v>
      </c>
      <c r="M273" s="113" t="s">
        <v>621</v>
      </c>
      <c r="N273" s="351"/>
    </row>
    <row r="274" spans="1:14">
      <c r="A274" s="113" t="s">
        <v>622</v>
      </c>
      <c r="B274" s="113" t="s">
        <v>384</v>
      </c>
      <c r="C274" s="113">
        <v>2655.1</v>
      </c>
      <c r="D274" s="113">
        <v>2668.15</v>
      </c>
      <c r="E274" s="113">
        <v>2536</v>
      </c>
      <c r="F274" s="113">
        <v>2558.75</v>
      </c>
      <c r="G274" s="113">
        <v>2548.35</v>
      </c>
      <c r="H274" s="113">
        <v>2677.15</v>
      </c>
      <c r="I274" s="113">
        <v>4321</v>
      </c>
      <c r="J274" s="113">
        <v>11188755.85</v>
      </c>
      <c r="K274" s="115">
        <v>43487</v>
      </c>
      <c r="L274" s="113">
        <v>938</v>
      </c>
      <c r="M274" s="113" t="s">
        <v>623</v>
      </c>
      <c r="N274" s="351"/>
    </row>
    <row r="275" spans="1:14">
      <c r="A275" s="113" t="s">
        <v>2663</v>
      </c>
      <c r="B275" s="113" t="s">
        <v>384</v>
      </c>
      <c r="C275" s="113">
        <v>30.1</v>
      </c>
      <c r="D275" s="113">
        <v>30.75</v>
      </c>
      <c r="E275" s="113">
        <v>29.65</v>
      </c>
      <c r="F275" s="113">
        <v>29.75</v>
      </c>
      <c r="G275" s="113">
        <v>29.75</v>
      </c>
      <c r="H275" s="113">
        <v>30</v>
      </c>
      <c r="I275" s="113">
        <v>592028</v>
      </c>
      <c r="J275" s="113">
        <v>17666317.350000001</v>
      </c>
      <c r="K275" s="115">
        <v>43487</v>
      </c>
      <c r="L275" s="113">
        <v>516</v>
      </c>
      <c r="M275" s="113" t="s">
        <v>2664</v>
      </c>
      <c r="N275" s="351"/>
    </row>
    <row r="276" spans="1:14">
      <c r="A276" s="113" t="s">
        <v>56</v>
      </c>
      <c r="B276" s="113" t="s">
        <v>384</v>
      </c>
      <c r="C276" s="113">
        <v>683.4</v>
      </c>
      <c r="D276" s="113">
        <v>685.8</v>
      </c>
      <c r="E276" s="113">
        <v>666</v>
      </c>
      <c r="F276" s="113">
        <v>682.2</v>
      </c>
      <c r="G276" s="113">
        <v>679.5</v>
      </c>
      <c r="H276" s="113">
        <v>683.1</v>
      </c>
      <c r="I276" s="113">
        <v>254723</v>
      </c>
      <c r="J276" s="113">
        <v>172334764.44999999</v>
      </c>
      <c r="K276" s="115">
        <v>43487</v>
      </c>
      <c r="L276" s="113">
        <v>8299</v>
      </c>
      <c r="M276" s="113" t="s">
        <v>624</v>
      </c>
      <c r="N276" s="351"/>
    </row>
    <row r="277" spans="1:14">
      <c r="A277" s="113" t="s">
        <v>625</v>
      </c>
      <c r="B277" s="113" t="s">
        <v>384</v>
      </c>
      <c r="C277" s="113">
        <v>131.15</v>
      </c>
      <c r="D277" s="113">
        <v>132</v>
      </c>
      <c r="E277" s="113">
        <v>128.6</v>
      </c>
      <c r="F277" s="113">
        <v>129.80000000000001</v>
      </c>
      <c r="G277" s="113">
        <v>131.9</v>
      </c>
      <c r="H277" s="113">
        <v>131.19999999999999</v>
      </c>
      <c r="I277" s="113">
        <v>371250</v>
      </c>
      <c r="J277" s="113">
        <v>48169883.25</v>
      </c>
      <c r="K277" s="115">
        <v>43487</v>
      </c>
      <c r="L277" s="113">
        <v>4279</v>
      </c>
      <c r="M277" s="113" t="s">
        <v>1937</v>
      </c>
      <c r="N277" s="351"/>
    </row>
    <row r="278" spans="1:14">
      <c r="A278" s="113" t="s">
        <v>2010</v>
      </c>
      <c r="B278" s="113" t="s">
        <v>384</v>
      </c>
      <c r="C278" s="113">
        <v>42.2</v>
      </c>
      <c r="D278" s="113">
        <v>42.5</v>
      </c>
      <c r="E278" s="113">
        <v>40.35</v>
      </c>
      <c r="F278" s="113">
        <v>41.8</v>
      </c>
      <c r="G278" s="113">
        <v>41.65</v>
      </c>
      <c r="H278" s="113">
        <v>42.25</v>
      </c>
      <c r="I278" s="113">
        <v>5034549</v>
      </c>
      <c r="J278" s="113">
        <v>208299880.09999999</v>
      </c>
      <c r="K278" s="115">
        <v>43487</v>
      </c>
      <c r="L278" s="113">
        <v>11272</v>
      </c>
      <c r="M278" s="113" t="s">
        <v>652</v>
      </c>
      <c r="N278" s="351"/>
    </row>
    <row r="279" spans="1:14">
      <c r="A279" s="113" t="s">
        <v>626</v>
      </c>
      <c r="B279" s="113" t="s">
        <v>384</v>
      </c>
      <c r="C279" s="113">
        <v>161</v>
      </c>
      <c r="D279" s="113">
        <v>162.94999999999999</v>
      </c>
      <c r="E279" s="113">
        <v>159.30000000000001</v>
      </c>
      <c r="F279" s="113">
        <v>162.05000000000001</v>
      </c>
      <c r="G279" s="113">
        <v>162</v>
      </c>
      <c r="H279" s="113">
        <v>162.05000000000001</v>
      </c>
      <c r="I279" s="113">
        <v>86017</v>
      </c>
      <c r="J279" s="113">
        <v>13900909.6</v>
      </c>
      <c r="K279" s="115">
        <v>43487</v>
      </c>
      <c r="L279" s="113">
        <v>3826</v>
      </c>
      <c r="M279" s="113" t="s">
        <v>627</v>
      </c>
      <c r="N279" s="351"/>
    </row>
    <row r="280" spans="1:14">
      <c r="A280" s="113" t="s">
        <v>2665</v>
      </c>
      <c r="B280" s="113" t="s">
        <v>384</v>
      </c>
      <c r="C280" s="113">
        <v>145</v>
      </c>
      <c r="D280" s="113">
        <v>148</v>
      </c>
      <c r="E280" s="113">
        <v>145</v>
      </c>
      <c r="F280" s="113">
        <v>145.1</v>
      </c>
      <c r="G280" s="113">
        <v>145</v>
      </c>
      <c r="H280" s="113">
        <v>145</v>
      </c>
      <c r="I280" s="113">
        <v>1916</v>
      </c>
      <c r="J280" s="113">
        <v>278542.34999999998</v>
      </c>
      <c r="K280" s="115">
        <v>43487</v>
      </c>
      <c r="L280" s="113">
        <v>47</v>
      </c>
      <c r="M280" s="113" t="s">
        <v>2666</v>
      </c>
      <c r="N280" s="351"/>
    </row>
    <row r="281" spans="1:14">
      <c r="A281" s="113" t="s">
        <v>628</v>
      </c>
      <c r="B281" s="113" t="s">
        <v>384</v>
      </c>
      <c r="C281" s="113">
        <v>264.39999999999998</v>
      </c>
      <c r="D281" s="113">
        <v>265.64999999999998</v>
      </c>
      <c r="E281" s="113">
        <v>260.10000000000002</v>
      </c>
      <c r="F281" s="113">
        <v>261.7</v>
      </c>
      <c r="G281" s="113">
        <v>260.2</v>
      </c>
      <c r="H281" s="113">
        <v>263.89999999999998</v>
      </c>
      <c r="I281" s="113">
        <v>193211</v>
      </c>
      <c r="J281" s="113">
        <v>50793091.399999999</v>
      </c>
      <c r="K281" s="115">
        <v>43487</v>
      </c>
      <c r="L281" s="113">
        <v>5548</v>
      </c>
      <c r="M281" s="113" t="s">
        <v>629</v>
      </c>
      <c r="N281" s="351"/>
    </row>
    <row r="282" spans="1:14">
      <c r="A282" s="113" t="s">
        <v>630</v>
      </c>
      <c r="B282" s="113" t="s">
        <v>384</v>
      </c>
      <c r="C282" s="113">
        <v>1171.5</v>
      </c>
      <c r="D282" s="113">
        <v>1173.3499999999999</v>
      </c>
      <c r="E282" s="113">
        <v>1125.1500000000001</v>
      </c>
      <c r="F282" s="113">
        <v>1139.2</v>
      </c>
      <c r="G282" s="113">
        <v>1139</v>
      </c>
      <c r="H282" s="113">
        <v>1170.5</v>
      </c>
      <c r="I282" s="113">
        <v>449916</v>
      </c>
      <c r="J282" s="113">
        <v>512042486</v>
      </c>
      <c r="K282" s="115">
        <v>43487</v>
      </c>
      <c r="L282" s="113">
        <v>34765</v>
      </c>
      <c r="M282" s="113" t="s">
        <v>631</v>
      </c>
      <c r="N282" s="351"/>
    </row>
    <row r="283" spans="1:14">
      <c r="A283" s="113" t="s">
        <v>2667</v>
      </c>
      <c r="B283" s="113" t="s">
        <v>3223</v>
      </c>
      <c r="C283" s="113">
        <v>1.1000000000000001</v>
      </c>
      <c r="D283" s="113">
        <v>1.1000000000000001</v>
      </c>
      <c r="E283" s="113">
        <v>1.1000000000000001</v>
      </c>
      <c r="F283" s="113">
        <v>1.1000000000000001</v>
      </c>
      <c r="G283" s="113">
        <v>1.1000000000000001</v>
      </c>
      <c r="H283" s="113">
        <v>1.1499999999999999</v>
      </c>
      <c r="I283" s="113">
        <v>20992</v>
      </c>
      <c r="J283" s="113">
        <v>23091.200000000001</v>
      </c>
      <c r="K283" s="115">
        <v>43487</v>
      </c>
      <c r="L283" s="113">
        <v>15</v>
      </c>
      <c r="M283" s="113" t="s">
        <v>2668</v>
      </c>
      <c r="N283" s="351"/>
    </row>
    <row r="284" spans="1:14">
      <c r="A284" s="113" t="s">
        <v>2669</v>
      </c>
      <c r="B284" s="113" t="s">
        <v>384</v>
      </c>
      <c r="C284" s="113">
        <v>372.05</v>
      </c>
      <c r="D284" s="113">
        <v>372.05</v>
      </c>
      <c r="E284" s="113">
        <v>359.55</v>
      </c>
      <c r="F284" s="113">
        <v>362</v>
      </c>
      <c r="G284" s="113">
        <v>362.5</v>
      </c>
      <c r="H284" s="113">
        <v>365.3</v>
      </c>
      <c r="I284" s="113">
        <v>10353</v>
      </c>
      <c r="J284" s="113">
        <v>3781764.2</v>
      </c>
      <c r="K284" s="115">
        <v>43487</v>
      </c>
      <c r="L284" s="113">
        <v>377</v>
      </c>
      <c r="M284" s="113" t="s">
        <v>2670</v>
      </c>
      <c r="N284" s="351"/>
    </row>
    <row r="285" spans="1:14">
      <c r="A285" s="113" t="s">
        <v>2402</v>
      </c>
      <c r="B285" s="113" t="s">
        <v>384</v>
      </c>
      <c r="C285" s="113">
        <v>37.65</v>
      </c>
      <c r="D285" s="113">
        <v>37.700000000000003</v>
      </c>
      <c r="E285" s="113">
        <v>35.450000000000003</v>
      </c>
      <c r="F285" s="113">
        <v>36.15</v>
      </c>
      <c r="G285" s="113">
        <v>35.9</v>
      </c>
      <c r="H285" s="113">
        <v>35.9</v>
      </c>
      <c r="I285" s="113">
        <v>16413</v>
      </c>
      <c r="J285" s="113">
        <v>598524.15</v>
      </c>
      <c r="K285" s="115">
        <v>43487</v>
      </c>
      <c r="L285" s="113">
        <v>193</v>
      </c>
      <c r="M285" s="113" t="s">
        <v>2403</v>
      </c>
      <c r="N285" s="351"/>
    </row>
    <row r="286" spans="1:14">
      <c r="A286" s="113" t="s">
        <v>632</v>
      </c>
      <c r="B286" s="113" t="s">
        <v>384</v>
      </c>
      <c r="C286" s="113">
        <v>46.8</v>
      </c>
      <c r="D286" s="113">
        <v>46.85</v>
      </c>
      <c r="E286" s="113">
        <v>45.55</v>
      </c>
      <c r="F286" s="113">
        <v>45.8</v>
      </c>
      <c r="G286" s="113">
        <v>45.6</v>
      </c>
      <c r="H286" s="113">
        <v>46.85</v>
      </c>
      <c r="I286" s="113">
        <v>16215</v>
      </c>
      <c r="J286" s="113">
        <v>748791.65</v>
      </c>
      <c r="K286" s="115">
        <v>43487</v>
      </c>
      <c r="L286" s="113">
        <v>138</v>
      </c>
      <c r="M286" s="113" t="s">
        <v>633</v>
      </c>
      <c r="N286" s="351"/>
    </row>
    <row r="287" spans="1:14">
      <c r="A287" s="113" t="s">
        <v>2404</v>
      </c>
      <c r="B287" s="113" t="s">
        <v>384</v>
      </c>
      <c r="C287" s="113">
        <v>6.3</v>
      </c>
      <c r="D287" s="113">
        <v>6.3</v>
      </c>
      <c r="E287" s="113">
        <v>5.95</v>
      </c>
      <c r="F287" s="113">
        <v>6.15</v>
      </c>
      <c r="G287" s="113">
        <v>6.3</v>
      </c>
      <c r="H287" s="113">
        <v>6.25</v>
      </c>
      <c r="I287" s="113">
        <v>1167</v>
      </c>
      <c r="J287" s="113">
        <v>7262.2</v>
      </c>
      <c r="K287" s="115">
        <v>43487</v>
      </c>
      <c r="L287" s="113">
        <v>8</v>
      </c>
      <c r="M287" s="113" t="s">
        <v>2405</v>
      </c>
      <c r="N287" s="351"/>
    </row>
    <row r="288" spans="1:14">
      <c r="A288" s="113" t="s">
        <v>57</v>
      </c>
      <c r="B288" s="113" t="s">
        <v>384</v>
      </c>
      <c r="C288" s="113">
        <v>510</v>
      </c>
      <c r="D288" s="113">
        <v>511.4</v>
      </c>
      <c r="E288" s="113">
        <v>502.45</v>
      </c>
      <c r="F288" s="113">
        <v>507.1</v>
      </c>
      <c r="G288" s="113">
        <v>506.85</v>
      </c>
      <c r="H288" s="113">
        <v>509.25</v>
      </c>
      <c r="I288" s="113">
        <v>1455953</v>
      </c>
      <c r="J288" s="113">
        <v>737265270.60000002</v>
      </c>
      <c r="K288" s="115">
        <v>43487</v>
      </c>
      <c r="L288" s="113">
        <v>35308</v>
      </c>
      <c r="M288" s="113" t="s">
        <v>634</v>
      </c>
      <c r="N288" s="351"/>
    </row>
    <row r="289" spans="1:14">
      <c r="A289" s="113" t="s">
        <v>2047</v>
      </c>
      <c r="B289" s="113" t="s">
        <v>384</v>
      </c>
      <c r="C289" s="113">
        <v>118.35</v>
      </c>
      <c r="D289" s="113">
        <v>121.95</v>
      </c>
      <c r="E289" s="113">
        <v>118.2</v>
      </c>
      <c r="F289" s="113">
        <v>118.7</v>
      </c>
      <c r="G289" s="113">
        <v>118.7</v>
      </c>
      <c r="H289" s="113">
        <v>120.15</v>
      </c>
      <c r="I289" s="113">
        <v>799</v>
      </c>
      <c r="J289" s="113">
        <v>95256.1</v>
      </c>
      <c r="K289" s="115">
        <v>43487</v>
      </c>
      <c r="L289" s="113">
        <v>72</v>
      </c>
      <c r="M289" s="113" t="s">
        <v>2048</v>
      </c>
      <c r="N289" s="351"/>
    </row>
    <row r="290" spans="1:14">
      <c r="A290" s="113" t="s">
        <v>635</v>
      </c>
      <c r="B290" s="113" t="s">
        <v>384</v>
      </c>
      <c r="C290" s="113">
        <v>405.9</v>
      </c>
      <c r="D290" s="113">
        <v>407.4</v>
      </c>
      <c r="E290" s="113">
        <v>400</v>
      </c>
      <c r="F290" s="113">
        <v>402.85</v>
      </c>
      <c r="G290" s="113">
        <v>403</v>
      </c>
      <c r="H290" s="113">
        <v>406</v>
      </c>
      <c r="I290" s="113">
        <v>5181</v>
      </c>
      <c r="J290" s="113">
        <v>2089036.7</v>
      </c>
      <c r="K290" s="115">
        <v>43487</v>
      </c>
      <c r="L290" s="113">
        <v>267</v>
      </c>
      <c r="M290" s="113" t="s">
        <v>636</v>
      </c>
      <c r="N290" s="351"/>
    </row>
    <row r="291" spans="1:14">
      <c r="A291" s="113" t="s">
        <v>1940</v>
      </c>
      <c r="B291" s="113" t="s">
        <v>384</v>
      </c>
      <c r="C291" s="113">
        <v>140.65</v>
      </c>
      <c r="D291" s="113">
        <v>141.15</v>
      </c>
      <c r="E291" s="113">
        <v>132.4</v>
      </c>
      <c r="F291" s="113">
        <v>133.75</v>
      </c>
      <c r="G291" s="113">
        <v>133.30000000000001</v>
      </c>
      <c r="H291" s="113">
        <v>141.19999999999999</v>
      </c>
      <c r="I291" s="113">
        <v>41636</v>
      </c>
      <c r="J291" s="113">
        <v>5713630.0499999998</v>
      </c>
      <c r="K291" s="115">
        <v>43487</v>
      </c>
      <c r="L291" s="113">
        <v>782</v>
      </c>
      <c r="M291" s="113" t="s">
        <v>1941</v>
      </c>
      <c r="N291" s="351"/>
    </row>
    <row r="292" spans="1:14">
      <c r="A292" s="113" t="s">
        <v>3154</v>
      </c>
      <c r="B292" s="113" t="s">
        <v>384</v>
      </c>
      <c r="C292" s="113">
        <v>21.5</v>
      </c>
      <c r="D292" s="113">
        <v>21.5</v>
      </c>
      <c r="E292" s="113">
        <v>20.399999999999999</v>
      </c>
      <c r="F292" s="113">
        <v>21</v>
      </c>
      <c r="G292" s="113">
        <v>21</v>
      </c>
      <c r="H292" s="113">
        <v>20.55</v>
      </c>
      <c r="I292" s="113">
        <v>1001</v>
      </c>
      <c r="J292" s="113">
        <v>20761.5</v>
      </c>
      <c r="K292" s="115">
        <v>43487</v>
      </c>
      <c r="L292" s="113">
        <v>10</v>
      </c>
      <c r="M292" s="113" t="s">
        <v>3155</v>
      </c>
      <c r="N292" s="351"/>
    </row>
    <row r="293" spans="1:14">
      <c r="A293" s="113" t="s">
        <v>58</v>
      </c>
      <c r="B293" s="113" t="s">
        <v>384</v>
      </c>
      <c r="C293" s="113">
        <v>228.45</v>
      </c>
      <c r="D293" s="113">
        <v>230.35</v>
      </c>
      <c r="E293" s="113">
        <v>225.8</v>
      </c>
      <c r="F293" s="113">
        <v>227.75</v>
      </c>
      <c r="G293" s="113">
        <v>227.15</v>
      </c>
      <c r="H293" s="113">
        <v>229</v>
      </c>
      <c r="I293" s="113">
        <v>4564028</v>
      </c>
      <c r="J293" s="113">
        <v>1038316748.5</v>
      </c>
      <c r="K293" s="115">
        <v>43487</v>
      </c>
      <c r="L293" s="113">
        <v>54087</v>
      </c>
      <c r="M293" s="113" t="s">
        <v>637</v>
      </c>
      <c r="N293" s="351"/>
    </row>
    <row r="294" spans="1:14">
      <c r="A294" s="113" t="s">
        <v>2135</v>
      </c>
      <c r="B294" s="113" t="s">
        <v>384</v>
      </c>
      <c r="C294" s="113">
        <v>362.95</v>
      </c>
      <c r="D294" s="113">
        <v>362.95</v>
      </c>
      <c r="E294" s="113">
        <v>358</v>
      </c>
      <c r="F294" s="113">
        <v>359.7</v>
      </c>
      <c r="G294" s="113">
        <v>360</v>
      </c>
      <c r="H294" s="113">
        <v>360.55</v>
      </c>
      <c r="I294" s="113">
        <v>108518</v>
      </c>
      <c r="J294" s="113">
        <v>39002324.649999999</v>
      </c>
      <c r="K294" s="115">
        <v>43487</v>
      </c>
      <c r="L294" s="113">
        <v>1340</v>
      </c>
      <c r="M294" s="113" t="s">
        <v>2136</v>
      </c>
      <c r="N294" s="351"/>
    </row>
    <row r="295" spans="1:14">
      <c r="A295" s="113" t="s">
        <v>638</v>
      </c>
      <c r="B295" s="113" t="s">
        <v>384</v>
      </c>
      <c r="C295" s="113">
        <v>288</v>
      </c>
      <c r="D295" s="113">
        <v>294.89999999999998</v>
      </c>
      <c r="E295" s="113">
        <v>283.10000000000002</v>
      </c>
      <c r="F295" s="113">
        <v>289.05</v>
      </c>
      <c r="G295" s="113">
        <v>287.05</v>
      </c>
      <c r="H295" s="113">
        <v>288.64999999999998</v>
      </c>
      <c r="I295" s="113">
        <v>404518</v>
      </c>
      <c r="J295" s="113">
        <v>116342390.84999999</v>
      </c>
      <c r="K295" s="115">
        <v>43487</v>
      </c>
      <c r="L295" s="113">
        <v>2221</v>
      </c>
      <c r="M295" s="113" t="s">
        <v>639</v>
      </c>
      <c r="N295" s="351"/>
    </row>
    <row r="296" spans="1:14">
      <c r="A296" s="113" t="s">
        <v>59</v>
      </c>
      <c r="B296" s="113" t="s">
        <v>384</v>
      </c>
      <c r="C296" s="113">
        <v>1322.6</v>
      </c>
      <c r="D296" s="113">
        <v>1322.6</v>
      </c>
      <c r="E296" s="113">
        <v>1303</v>
      </c>
      <c r="F296" s="113">
        <v>1306.55</v>
      </c>
      <c r="G296" s="113">
        <v>1304.05</v>
      </c>
      <c r="H296" s="113">
        <v>1313.25</v>
      </c>
      <c r="I296" s="113">
        <v>198459</v>
      </c>
      <c r="J296" s="113">
        <v>260068947.59999999</v>
      </c>
      <c r="K296" s="115">
        <v>43487</v>
      </c>
      <c r="L296" s="113">
        <v>7805</v>
      </c>
      <c r="M296" s="113" t="s">
        <v>640</v>
      </c>
      <c r="N296" s="351"/>
    </row>
    <row r="297" spans="1:14">
      <c r="A297" s="113" t="s">
        <v>1850</v>
      </c>
      <c r="B297" s="113" t="s">
        <v>384</v>
      </c>
      <c r="C297" s="113">
        <v>22.25</v>
      </c>
      <c r="D297" s="113">
        <v>22.25</v>
      </c>
      <c r="E297" s="113">
        <v>21.4</v>
      </c>
      <c r="F297" s="113">
        <v>21.55</v>
      </c>
      <c r="G297" s="113">
        <v>21.6</v>
      </c>
      <c r="H297" s="113">
        <v>22</v>
      </c>
      <c r="I297" s="113">
        <v>5063</v>
      </c>
      <c r="J297" s="113">
        <v>109131.1</v>
      </c>
      <c r="K297" s="115">
        <v>43487</v>
      </c>
      <c r="L297" s="113">
        <v>53</v>
      </c>
      <c r="M297" s="113" t="s">
        <v>2002</v>
      </c>
      <c r="N297" s="351"/>
    </row>
    <row r="298" spans="1:14">
      <c r="A298" s="113" t="s">
        <v>2406</v>
      </c>
      <c r="B298" s="113" t="s">
        <v>384</v>
      </c>
      <c r="C298" s="113">
        <v>10.7</v>
      </c>
      <c r="D298" s="113">
        <v>10.8</v>
      </c>
      <c r="E298" s="113">
        <v>10.55</v>
      </c>
      <c r="F298" s="113">
        <v>10.7</v>
      </c>
      <c r="G298" s="113">
        <v>10.75</v>
      </c>
      <c r="H298" s="113">
        <v>10.7</v>
      </c>
      <c r="I298" s="113">
        <v>21369</v>
      </c>
      <c r="J298" s="113">
        <v>228039.3</v>
      </c>
      <c r="K298" s="115">
        <v>43487</v>
      </c>
      <c r="L298" s="113">
        <v>115</v>
      </c>
      <c r="M298" s="113" t="s">
        <v>2407</v>
      </c>
      <c r="N298" s="351"/>
    </row>
    <row r="299" spans="1:14">
      <c r="A299" s="113" t="s">
        <v>194</v>
      </c>
      <c r="B299" s="113" t="s">
        <v>384</v>
      </c>
      <c r="C299" s="113">
        <v>664</v>
      </c>
      <c r="D299" s="113">
        <v>671.9</v>
      </c>
      <c r="E299" s="113">
        <v>657.55</v>
      </c>
      <c r="F299" s="113">
        <v>669.5</v>
      </c>
      <c r="G299" s="113">
        <v>669</v>
      </c>
      <c r="H299" s="113">
        <v>665</v>
      </c>
      <c r="I299" s="113">
        <v>810490</v>
      </c>
      <c r="J299" s="113">
        <v>538946023.14999998</v>
      </c>
      <c r="K299" s="115">
        <v>43487</v>
      </c>
      <c r="L299" s="113">
        <v>37066</v>
      </c>
      <c r="M299" s="113" t="s">
        <v>2742</v>
      </c>
      <c r="N299" s="351"/>
    </row>
    <row r="300" spans="1:14">
      <c r="A300" s="113" t="s">
        <v>3465</v>
      </c>
      <c r="B300" s="113" t="s">
        <v>384</v>
      </c>
      <c r="C300" s="113">
        <v>47.25</v>
      </c>
      <c r="D300" s="113">
        <v>50.55</v>
      </c>
      <c r="E300" s="113">
        <v>47.25</v>
      </c>
      <c r="F300" s="113">
        <v>47.5</v>
      </c>
      <c r="G300" s="113">
        <v>47.5</v>
      </c>
      <c r="H300" s="113">
        <v>47.25</v>
      </c>
      <c r="I300" s="113">
        <v>2309</v>
      </c>
      <c r="J300" s="113">
        <v>110696.85</v>
      </c>
      <c r="K300" s="115">
        <v>43487</v>
      </c>
      <c r="L300" s="113">
        <v>16</v>
      </c>
      <c r="M300" s="113" t="s">
        <v>3466</v>
      </c>
      <c r="N300" s="351"/>
    </row>
    <row r="301" spans="1:14">
      <c r="A301" s="113" t="s">
        <v>2909</v>
      </c>
      <c r="B301" s="113" t="s">
        <v>384</v>
      </c>
      <c r="C301" s="113">
        <v>291.10000000000002</v>
      </c>
      <c r="D301" s="113">
        <v>294.5</v>
      </c>
      <c r="E301" s="113">
        <v>289.7</v>
      </c>
      <c r="F301" s="113">
        <v>291.25</v>
      </c>
      <c r="G301" s="113">
        <v>291</v>
      </c>
      <c r="H301" s="113">
        <v>289.10000000000002</v>
      </c>
      <c r="I301" s="113">
        <v>3559</v>
      </c>
      <c r="J301" s="113">
        <v>1037950.75</v>
      </c>
      <c r="K301" s="115">
        <v>43487</v>
      </c>
      <c r="L301" s="113">
        <v>100</v>
      </c>
      <c r="M301" s="113" t="s">
        <v>2910</v>
      </c>
      <c r="N301" s="351"/>
    </row>
    <row r="302" spans="1:14">
      <c r="A302" s="113" t="s">
        <v>2119</v>
      </c>
      <c r="B302" s="113" t="s">
        <v>384</v>
      </c>
      <c r="C302" s="113">
        <v>15</v>
      </c>
      <c r="D302" s="113">
        <v>15.05</v>
      </c>
      <c r="E302" s="113">
        <v>14.4</v>
      </c>
      <c r="F302" s="113">
        <v>14.95</v>
      </c>
      <c r="G302" s="113">
        <v>15.05</v>
      </c>
      <c r="H302" s="113">
        <v>14.85</v>
      </c>
      <c r="I302" s="113">
        <v>4610</v>
      </c>
      <c r="J302" s="113">
        <v>68141.05</v>
      </c>
      <c r="K302" s="115">
        <v>43487</v>
      </c>
      <c r="L302" s="113">
        <v>44</v>
      </c>
      <c r="M302" s="113" t="s">
        <v>2130</v>
      </c>
      <c r="N302" s="351"/>
    </row>
    <row r="303" spans="1:14">
      <c r="A303" s="113" t="s">
        <v>2408</v>
      </c>
      <c r="B303" s="113" t="s">
        <v>384</v>
      </c>
      <c r="C303" s="113">
        <v>64.599999999999994</v>
      </c>
      <c r="D303" s="113">
        <v>65.900000000000006</v>
      </c>
      <c r="E303" s="113">
        <v>62.55</v>
      </c>
      <c r="F303" s="113">
        <v>63.5</v>
      </c>
      <c r="G303" s="113">
        <v>63.4</v>
      </c>
      <c r="H303" s="113">
        <v>65.2</v>
      </c>
      <c r="I303" s="113">
        <v>15050</v>
      </c>
      <c r="J303" s="113">
        <v>962536.75</v>
      </c>
      <c r="K303" s="115">
        <v>43487</v>
      </c>
      <c r="L303" s="113">
        <v>287</v>
      </c>
      <c r="M303" s="113" t="s">
        <v>2409</v>
      </c>
      <c r="N303" s="351"/>
    </row>
    <row r="304" spans="1:14">
      <c r="A304" s="113" t="s">
        <v>641</v>
      </c>
      <c r="B304" s="113" t="s">
        <v>384</v>
      </c>
      <c r="C304" s="113">
        <v>438</v>
      </c>
      <c r="D304" s="113">
        <v>439</v>
      </c>
      <c r="E304" s="113">
        <v>411.15</v>
      </c>
      <c r="F304" s="113">
        <v>436.45</v>
      </c>
      <c r="G304" s="113">
        <v>435.6</v>
      </c>
      <c r="H304" s="113">
        <v>440.15</v>
      </c>
      <c r="I304" s="113">
        <v>96917</v>
      </c>
      <c r="J304" s="113">
        <v>41467460.200000003</v>
      </c>
      <c r="K304" s="115">
        <v>43487</v>
      </c>
      <c r="L304" s="113">
        <v>5279</v>
      </c>
      <c r="M304" s="113" t="s">
        <v>642</v>
      </c>
      <c r="N304" s="351"/>
    </row>
    <row r="305" spans="1:14">
      <c r="A305" s="113" t="s">
        <v>643</v>
      </c>
      <c r="B305" s="113" t="s">
        <v>384</v>
      </c>
      <c r="C305" s="113">
        <v>27.5</v>
      </c>
      <c r="D305" s="113">
        <v>27.5</v>
      </c>
      <c r="E305" s="113">
        <v>26.8</v>
      </c>
      <c r="F305" s="113">
        <v>27.05</v>
      </c>
      <c r="G305" s="113">
        <v>27</v>
      </c>
      <c r="H305" s="113">
        <v>27.35</v>
      </c>
      <c r="I305" s="113">
        <v>165557</v>
      </c>
      <c r="J305" s="113">
        <v>4480690.9000000004</v>
      </c>
      <c r="K305" s="115">
        <v>43487</v>
      </c>
      <c r="L305" s="113">
        <v>798</v>
      </c>
      <c r="M305" s="113" t="s">
        <v>644</v>
      </c>
      <c r="N305" s="351"/>
    </row>
    <row r="306" spans="1:14">
      <c r="A306" s="113" t="s">
        <v>645</v>
      </c>
      <c r="B306" s="113" t="s">
        <v>384</v>
      </c>
      <c r="C306" s="113">
        <v>208.9</v>
      </c>
      <c r="D306" s="113">
        <v>208.9</v>
      </c>
      <c r="E306" s="113">
        <v>202</v>
      </c>
      <c r="F306" s="113">
        <v>202.65</v>
      </c>
      <c r="G306" s="113">
        <v>202.45</v>
      </c>
      <c r="H306" s="113">
        <v>206.55</v>
      </c>
      <c r="I306" s="113">
        <v>6698</v>
      </c>
      <c r="J306" s="113">
        <v>1360252</v>
      </c>
      <c r="K306" s="115">
        <v>43487</v>
      </c>
      <c r="L306" s="113">
        <v>259</v>
      </c>
      <c r="M306" s="113" t="s">
        <v>646</v>
      </c>
      <c r="N306" s="351"/>
    </row>
    <row r="307" spans="1:14">
      <c r="A307" s="113" t="s">
        <v>2410</v>
      </c>
      <c r="B307" s="113" t="s">
        <v>384</v>
      </c>
      <c r="C307" s="113">
        <v>2.35</v>
      </c>
      <c r="D307" s="113">
        <v>2.35</v>
      </c>
      <c r="E307" s="113">
        <v>2.25</v>
      </c>
      <c r="F307" s="113">
        <v>2.25</v>
      </c>
      <c r="G307" s="113">
        <v>2.2999999999999998</v>
      </c>
      <c r="H307" s="113">
        <v>2.2999999999999998</v>
      </c>
      <c r="I307" s="113">
        <v>55506</v>
      </c>
      <c r="J307" s="113">
        <v>126185.60000000001</v>
      </c>
      <c r="K307" s="115">
        <v>43487</v>
      </c>
      <c r="L307" s="113">
        <v>26</v>
      </c>
      <c r="M307" s="113" t="s">
        <v>2411</v>
      </c>
      <c r="N307" s="351"/>
    </row>
    <row r="308" spans="1:14">
      <c r="A308" s="113" t="s">
        <v>647</v>
      </c>
      <c r="B308" s="113" t="s">
        <v>384</v>
      </c>
      <c r="C308" s="113">
        <v>165.9</v>
      </c>
      <c r="D308" s="113">
        <v>172.8</v>
      </c>
      <c r="E308" s="113">
        <v>156.30000000000001</v>
      </c>
      <c r="F308" s="113">
        <v>157.85</v>
      </c>
      <c r="G308" s="113">
        <v>157</v>
      </c>
      <c r="H308" s="113">
        <v>163.85</v>
      </c>
      <c r="I308" s="113">
        <v>212339</v>
      </c>
      <c r="J308" s="113">
        <v>34634385.299999997</v>
      </c>
      <c r="K308" s="115">
        <v>43487</v>
      </c>
      <c r="L308" s="113">
        <v>5416</v>
      </c>
      <c r="M308" s="113" t="s">
        <v>648</v>
      </c>
      <c r="N308" s="351"/>
    </row>
    <row r="309" spans="1:14">
      <c r="A309" s="113" t="s">
        <v>649</v>
      </c>
      <c r="B309" s="113" t="s">
        <v>384</v>
      </c>
      <c r="C309" s="113">
        <v>23.77</v>
      </c>
      <c r="D309" s="113">
        <v>23.79</v>
      </c>
      <c r="E309" s="113">
        <v>23.56</v>
      </c>
      <c r="F309" s="113">
        <v>23.61</v>
      </c>
      <c r="G309" s="113">
        <v>23.61</v>
      </c>
      <c r="H309" s="113">
        <v>23.77</v>
      </c>
      <c r="I309" s="113">
        <v>5343922</v>
      </c>
      <c r="J309" s="113">
        <v>126215909.31999999</v>
      </c>
      <c r="K309" s="115">
        <v>43487</v>
      </c>
      <c r="L309" s="113">
        <v>1102</v>
      </c>
      <c r="M309" s="113" t="s">
        <v>650</v>
      </c>
      <c r="N309" s="351"/>
    </row>
    <row r="310" spans="1:14">
      <c r="A310" s="113" t="s">
        <v>3693</v>
      </c>
      <c r="B310" s="113" t="s">
        <v>384</v>
      </c>
      <c r="C310" s="113">
        <v>2.65</v>
      </c>
      <c r="D310" s="113">
        <v>2.65</v>
      </c>
      <c r="E310" s="113">
        <v>2.65</v>
      </c>
      <c r="F310" s="113">
        <v>2.65</v>
      </c>
      <c r="G310" s="113">
        <v>2.65</v>
      </c>
      <c r="H310" s="113">
        <v>2.5499999999999998</v>
      </c>
      <c r="I310" s="113">
        <v>1400</v>
      </c>
      <c r="J310" s="113">
        <v>3710</v>
      </c>
      <c r="K310" s="115">
        <v>43487</v>
      </c>
      <c r="L310" s="113">
        <v>2</v>
      </c>
      <c r="M310" s="113" t="s">
        <v>3694</v>
      </c>
      <c r="N310" s="351"/>
    </row>
    <row r="311" spans="1:14">
      <c r="A311" s="113" t="s">
        <v>2791</v>
      </c>
      <c r="B311" s="113" t="s">
        <v>384</v>
      </c>
      <c r="C311" s="113">
        <v>399.95</v>
      </c>
      <c r="D311" s="113">
        <v>407.3</v>
      </c>
      <c r="E311" s="113">
        <v>393</v>
      </c>
      <c r="F311" s="113">
        <v>402.2</v>
      </c>
      <c r="G311" s="113">
        <v>401</v>
      </c>
      <c r="H311" s="113">
        <v>398.4</v>
      </c>
      <c r="I311" s="113">
        <v>42155</v>
      </c>
      <c r="J311" s="113">
        <v>16827208.850000001</v>
      </c>
      <c r="K311" s="115">
        <v>43487</v>
      </c>
      <c r="L311" s="113">
        <v>1992</v>
      </c>
      <c r="M311" s="113" t="s">
        <v>2792</v>
      </c>
      <c r="N311" s="351"/>
    </row>
    <row r="312" spans="1:14">
      <c r="A312" s="113" t="s">
        <v>2071</v>
      </c>
      <c r="B312" s="113" t="s">
        <v>384</v>
      </c>
      <c r="C312" s="113">
        <v>141.35</v>
      </c>
      <c r="D312" s="113">
        <v>143.5</v>
      </c>
      <c r="E312" s="113">
        <v>140.6</v>
      </c>
      <c r="F312" s="113">
        <v>141.55000000000001</v>
      </c>
      <c r="G312" s="113">
        <v>141</v>
      </c>
      <c r="H312" s="113">
        <v>143.1</v>
      </c>
      <c r="I312" s="113">
        <v>4593</v>
      </c>
      <c r="J312" s="113">
        <v>651364.44999999995</v>
      </c>
      <c r="K312" s="115">
        <v>43487</v>
      </c>
      <c r="L312" s="113">
        <v>138</v>
      </c>
      <c r="M312" s="113" t="s">
        <v>2072</v>
      </c>
      <c r="N312" s="351"/>
    </row>
    <row r="313" spans="1:14">
      <c r="A313" s="113" t="s">
        <v>192</v>
      </c>
      <c r="B313" s="113" t="s">
        <v>384</v>
      </c>
      <c r="C313" s="113">
        <v>1612.1</v>
      </c>
      <c r="D313" s="113">
        <v>1666</v>
      </c>
      <c r="E313" s="113">
        <v>1612.05</v>
      </c>
      <c r="F313" s="113">
        <v>1660.85</v>
      </c>
      <c r="G313" s="113">
        <v>1659</v>
      </c>
      <c r="H313" s="113">
        <v>1633.6</v>
      </c>
      <c r="I313" s="113">
        <v>3084</v>
      </c>
      <c r="J313" s="113">
        <v>5072391.7</v>
      </c>
      <c r="K313" s="115">
        <v>43487</v>
      </c>
      <c r="L313" s="113">
        <v>957</v>
      </c>
      <c r="M313" s="113" t="s">
        <v>651</v>
      </c>
      <c r="N313" s="351"/>
    </row>
    <row r="314" spans="1:14">
      <c r="A314" s="113" t="s">
        <v>3524</v>
      </c>
      <c r="B314" s="113" t="s">
        <v>384</v>
      </c>
      <c r="C314" s="113">
        <v>3030</v>
      </c>
      <c r="D314" s="113">
        <v>3035</v>
      </c>
      <c r="E314" s="113">
        <v>3030</v>
      </c>
      <c r="F314" s="113">
        <v>3030</v>
      </c>
      <c r="G314" s="113">
        <v>3030</v>
      </c>
      <c r="H314" s="113">
        <v>3035</v>
      </c>
      <c r="I314" s="113">
        <v>5</v>
      </c>
      <c r="J314" s="113">
        <v>15155</v>
      </c>
      <c r="K314" s="115">
        <v>43487</v>
      </c>
      <c r="L314" s="113">
        <v>3</v>
      </c>
      <c r="M314" s="113" t="s">
        <v>3525</v>
      </c>
      <c r="N314" s="351"/>
    </row>
    <row r="315" spans="1:14">
      <c r="A315" s="113" t="s">
        <v>653</v>
      </c>
      <c r="B315" s="113" t="s">
        <v>384</v>
      </c>
      <c r="C315" s="113">
        <v>222</v>
      </c>
      <c r="D315" s="113">
        <v>224.9</v>
      </c>
      <c r="E315" s="113">
        <v>221</v>
      </c>
      <c r="F315" s="113">
        <v>223.5</v>
      </c>
      <c r="G315" s="113">
        <v>223.5</v>
      </c>
      <c r="H315" s="113">
        <v>222.6</v>
      </c>
      <c r="I315" s="113">
        <v>389045</v>
      </c>
      <c r="J315" s="113">
        <v>86881758.549999997</v>
      </c>
      <c r="K315" s="115">
        <v>43487</v>
      </c>
      <c r="L315" s="113">
        <v>10836</v>
      </c>
      <c r="M315" s="113" t="s">
        <v>654</v>
      </c>
      <c r="N315" s="351"/>
    </row>
    <row r="316" spans="1:14">
      <c r="A316" s="113" t="s">
        <v>655</v>
      </c>
      <c r="B316" s="113" t="s">
        <v>384</v>
      </c>
      <c r="C316" s="113">
        <v>44.15</v>
      </c>
      <c r="D316" s="113">
        <v>44.15</v>
      </c>
      <c r="E316" s="113">
        <v>43</v>
      </c>
      <c r="F316" s="113">
        <v>43</v>
      </c>
      <c r="G316" s="113">
        <v>43</v>
      </c>
      <c r="H316" s="113">
        <v>44.15</v>
      </c>
      <c r="I316" s="113">
        <v>1522</v>
      </c>
      <c r="J316" s="113">
        <v>65620.899999999994</v>
      </c>
      <c r="K316" s="115">
        <v>43487</v>
      </c>
      <c r="L316" s="113">
        <v>68</v>
      </c>
      <c r="M316" s="113" t="s">
        <v>656</v>
      </c>
      <c r="N316" s="351"/>
    </row>
    <row r="317" spans="1:14">
      <c r="A317" s="113" t="s">
        <v>657</v>
      </c>
      <c r="B317" s="113" t="s">
        <v>384</v>
      </c>
      <c r="C317" s="113">
        <v>190.05</v>
      </c>
      <c r="D317" s="113">
        <v>192</v>
      </c>
      <c r="E317" s="113">
        <v>187.5</v>
      </c>
      <c r="F317" s="113">
        <v>190</v>
      </c>
      <c r="G317" s="113">
        <v>190</v>
      </c>
      <c r="H317" s="113">
        <v>190.95</v>
      </c>
      <c r="I317" s="113">
        <v>559940</v>
      </c>
      <c r="J317" s="113">
        <v>106356612.5</v>
      </c>
      <c r="K317" s="115">
        <v>43487</v>
      </c>
      <c r="L317" s="113">
        <v>7132</v>
      </c>
      <c r="M317" s="113" t="s">
        <v>2806</v>
      </c>
      <c r="N317" s="351"/>
    </row>
    <row r="318" spans="1:14">
      <c r="A318" s="113" t="s">
        <v>3533</v>
      </c>
      <c r="B318" s="113" t="s">
        <v>384</v>
      </c>
      <c r="C318" s="113">
        <v>14.25</v>
      </c>
      <c r="D318" s="113">
        <v>15.25</v>
      </c>
      <c r="E318" s="113">
        <v>13.9</v>
      </c>
      <c r="F318" s="113">
        <v>14.05</v>
      </c>
      <c r="G318" s="113">
        <v>15.25</v>
      </c>
      <c r="H318" s="113">
        <v>14.6</v>
      </c>
      <c r="I318" s="113">
        <v>1555</v>
      </c>
      <c r="J318" s="113">
        <v>22502.400000000001</v>
      </c>
      <c r="K318" s="115">
        <v>43487</v>
      </c>
      <c r="L318" s="113">
        <v>18</v>
      </c>
      <c r="M318" s="113" t="s">
        <v>3534</v>
      </c>
      <c r="N318" s="351"/>
    </row>
    <row r="319" spans="1:14">
      <c r="A319" s="113" t="s">
        <v>345</v>
      </c>
      <c r="B319" s="113" t="s">
        <v>384</v>
      </c>
      <c r="C319" s="113">
        <v>836.15</v>
      </c>
      <c r="D319" s="113">
        <v>836.5</v>
      </c>
      <c r="E319" s="113">
        <v>824.75</v>
      </c>
      <c r="F319" s="113">
        <v>829.1</v>
      </c>
      <c r="G319" s="113">
        <v>829.5</v>
      </c>
      <c r="H319" s="113">
        <v>838.8</v>
      </c>
      <c r="I319" s="113">
        <v>175143</v>
      </c>
      <c r="J319" s="113">
        <v>145409605</v>
      </c>
      <c r="K319" s="115">
        <v>43487</v>
      </c>
      <c r="L319" s="113">
        <v>8174</v>
      </c>
      <c r="M319" s="113" t="s">
        <v>658</v>
      </c>
      <c r="N319" s="351"/>
    </row>
    <row r="320" spans="1:14">
      <c r="A320" s="113" t="s">
        <v>1901</v>
      </c>
      <c r="B320" s="113" t="s">
        <v>384</v>
      </c>
      <c r="C320" s="113">
        <v>144.65</v>
      </c>
      <c r="D320" s="113">
        <v>146.85</v>
      </c>
      <c r="E320" s="113">
        <v>139</v>
      </c>
      <c r="F320" s="113">
        <v>144.30000000000001</v>
      </c>
      <c r="G320" s="113">
        <v>143</v>
      </c>
      <c r="H320" s="113">
        <v>142.15</v>
      </c>
      <c r="I320" s="113">
        <v>38561</v>
      </c>
      <c r="J320" s="113">
        <v>5527370.0999999996</v>
      </c>
      <c r="K320" s="115">
        <v>43487</v>
      </c>
      <c r="L320" s="113">
        <v>1253</v>
      </c>
      <c r="M320" s="113" t="s">
        <v>1902</v>
      </c>
      <c r="N320" s="351"/>
    </row>
    <row r="321" spans="1:14">
      <c r="A321" s="113" t="s">
        <v>3535</v>
      </c>
      <c r="B321" s="113" t="s">
        <v>384</v>
      </c>
      <c r="C321" s="113">
        <v>6.6</v>
      </c>
      <c r="D321" s="113">
        <v>7</v>
      </c>
      <c r="E321" s="113">
        <v>6.4</v>
      </c>
      <c r="F321" s="113">
        <v>7</v>
      </c>
      <c r="G321" s="113">
        <v>7</v>
      </c>
      <c r="H321" s="113">
        <v>6.7</v>
      </c>
      <c r="I321" s="113">
        <v>5874</v>
      </c>
      <c r="J321" s="113">
        <v>39128</v>
      </c>
      <c r="K321" s="115">
        <v>43487</v>
      </c>
      <c r="L321" s="113">
        <v>35</v>
      </c>
      <c r="M321" s="113" t="s">
        <v>3536</v>
      </c>
      <c r="N321" s="351"/>
    </row>
    <row r="322" spans="1:14">
      <c r="A322" s="113" t="s">
        <v>659</v>
      </c>
      <c r="B322" s="113" t="s">
        <v>384</v>
      </c>
      <c r="C322" s="113">
        <v>41.25</v>
      </c>
      <c r="D322" s="113">
        <v>42.45</v>
      </c>
      <c r="E322" s="113">
        <v>41</v>
      </c>
      <c r="F322" s="113">
        <v>41.8</v>
      </c>
      <c r="G322" s="113">
        <v>41.75</v>
      </c>
      <c r="H322" s="113">
        <v>41.3</v>
      </c>
      <c r="I322" s="113">
        <v>7779</v>
      </c>
      <c r="J322" s="113">
        <v>325455.3</v>
      </c>
      <c r="K322" s="115">
        <v>43487</v>
      </c>
      <c r="L322" s="113">
        <v>54</v>
      </c>
      <c r="M322" s="113" t="s">
        <v>660</v>
      </c>
      <c r="N322" s="351"/>
    </row>
    <row r="323" spans="1:14">
      <c r="A323" s="113" t="s">
        <v>661</v>
      </c>
      <c r="B323" s="113" t="s">
        <v>384</v>
      </c>
      <c r="C323" s="113">
        <v>597.5</v>
      </c>
      <c r="D323" s="113">
        <v>602.35</v>
      </c>
      <c r="E323" s="113">
        <v>588.65</v>
      </c>
      <c r="F323" s="113">
        <v>592.15</v>
      </c>
      <c r="G323" s="113">
        <v>593</v>
      </c>
      <c r="H323" s="113">
        <v>599.9</v>
      </c>
      <c r="I323" s="113">
        <v>94640</v>
      </c>
      <c r="J323" s="113">
        <v>56100076.049999997</v>
      </c>
      <c r="K323" s="115">
        <v>43487</v>
      </c>
      <c r="L323" s="113">
        <v>5840</v>
      </c>
      <c r="M323" s="113" t="s">
        <v>662</v>
      </c>
      <c r="N323" s="351"/>
    </row>
    <row r="324" spans="1:14">
      <c r="A324" s="113" t="s">
        <v>663</v>
      </c>
      <c r="B324" s="113" t="s">
        <v>384</v>
      </c>
      <c r="C324" s="113">
        <v>38.75</v>
      </c>
      <c r="D324" s="113">
        <v>38.799999999999997</v>
      </c>
      <c r="E324" s="113">
        <v>37.049999999999997</v>
      </c>
      <c r="F324" s="113">
        <v>38.4</v>
      </c>
      <c r="G324" s="113">
        <v>38.6</v>
      </c>
      <c r="H324" s="113">
        <v>38.799999999999997</v>
      </c>
      <c r="I324" s="113">
        <v>905263</v>
      </c>
      <c r="J324" s="113">
        <v>34214378.450000003</v>
      </c>
      <c r="K324" s="115">
        <v>43487</v>
      </c>
      <c r="L324" s="113">
        <v>4343</v>
      </c>
      <c r="M324" s="113" t="s">
        <v>2001</v>
      </c>
      <c r="N324" s="351"/>
    </row>
    <row r="325" spans="1:14">
      <c r="A325" s="113" t="s">
        <v>60</v>
      </c>
      <c r="B325" s="113" t="s">
        <v>384</v>
      </c>
      <c r="C325" s="113">
        <v>428.2</v>
      </c>
      <c r="D325" s="113">
        <v>434.35</v>
      </c>
      <c r="E325" s="113">
        <v>423.2</v>
      </c>
      <c r="F325" s="113">
        <v>433.35</v>
      </c>
      <c r="G325" s="113">
        <v>433.3</v>
      </c>
      <c r="H325" s="113">
        <v>428.15</v>
      </c>
      <c r="I325" s="113">
        <v>1553097</v>
      </c>
      <c r="J325" s="113">
        <v>667556544.10000002</v>
      </c>
      <c r="K325" s="115">
        <v>43487</v>
      </c>
      <c r="L325" s="113">
        <v>24896</v>
      </c>
      <c r="M325" s="113" t="s">
        <v>664</v>
      </c>
      <c r="N325" s="351"/>
    </row>
    <row r="326" spans="1:14">
      <c r="A326" s="113" t="s">
        <v>3695</v>
      </c>
      <c r="B326" s="113" t="s">
        <v>3223</v>
      </c>
      <c r="C326" s="113">
        <v>860</v>
      </c>
      <c r="D326" s="113">
        <v>860</v>
      </c>
      <c r="E326" s="113">
        <v>860</v>
      </c>
      <c r="F326" s="113">
        <v>860</v>
      </c>
      <c r="G326" s="113">
        <v>860</v>
      </c>
      <c r="H326" s="113">
        <v>1090</v>
      </c>
      <c r="I326" s="113">
        <v>30</v>
      </c>
      <c r="J326" s="113">
        <v>25800</v>
      </c>
      <c r="K326" s="115">
        <v>43487</v>
      </c>
      <c r="L326" s="113">
        <v>3</v>
      </c>
      <c r="M326" s="113" t="s">
        <v>3696</v>
      </c>
      <c r="N326" s="351"/>
    </row>
    <row r="327" spans="1:14">
      <c r="A327" s="113" t="s">
        <v>665</v>
      </c>
      <c r="B327" s="113" t="s">
        <v>384</v>
      </c>
      <c r="C327" s="113">
        <v>99</v>
      </c>
      <c r="D327" s="113">
        <v>101.45</v>
      </c>
      <c r="E327" s="113">
        <v>98</v>
      </c>
      <c r="F327" s="113">
        <v>98.45</v>
      </c>
      <c r="G327" s="113">
        <v>98.4</v>
      </c>
      <c r="H327" s="113">
        <v>99.6</v>
      </c>
      <c r="I327" s="113">
        <v>78546</v>
      </c>
      <c r="J327" s="113">
        <v>7815837.4500000002</v>
      </c>
      <c r="K327" s="115">
        <v>43487</v>
      </c>
      <c r="L327" s="113">
        <v>3725</v>
      </c>
      <c r="M327" s="113" t="s">
        <v>666</v>
      </c>
      <c r="N327" s="351"/>
    </row>
    <row r="328" spans="1:14">
      <c r="A328" s="113" t="s">
        <v>1963</v>
      </c>
      <c r="B328" s="113" t="s">
        <v>384</v>
      </c>
      <c r="C328" s="113">
        <v>44.85</v>
      </c>
      <c r="D328" s="113">
        <v>45.8</v>
      </c>
      <c r="E328" s="113">
        <v>44.6</v>
      </c>
      <c r="F328" s="113">
        <v>45.45</v>
      </c>
      <c r="G328" s="113">
        <v>45.25</v>
      </c>
      <c r="H328" s="113">
        <v>44.55</v>
      </c>
      <c r="I328" s="113">
        <v>5948</v>
      </c>
      <c r="J328" s="113">
        <v>268965.34999999998</v>
      </c>
      <c r="K328" s="115">
        <v>43487</v>
      </c>
      <c r="L328" s="113">
        <v>53</v>
      </c>
      <c r="M328" s="113" t="s">
        <v>3174</v>
      </c>
      <c r="N328" s="351"/>
    </row>
    <row r="329" spans="1:14">
      <c r="A329" s="113" t="s">
        <v>667</v>
      </c>
      <c r="B329" s="113" t="s">
        <v>384</v>
      </c>
      <c r="C329" s="113">
        <v>108.5</v>
      </c>
      <c r="D329" s="113">
        <v>114</v>
      </c>
      <c r="E329" s="113">
        <v>107.1</v>
      </c>
      <c r="F329" s="113">
        <v>107.75</v>
      </c>
      <c r="G329" s="113">
        <v>107.75</v>
      </c>
      <c r="H329" s="113">
        <v>107.55</v>
      </c>
      <c r="I329" s="113">
        <v>197499</v>
      </c>
      <c r="J329" s="113">
        <v>21929707.850000001</v>
      </c>
      <c r="K329" s="115">
        <v>43487</v>
      </c>
      <c r="L329" s="113">
        <v>2046</v>
      </c>
      <c r="M329" s="113" t="s">
        <v>668</v>
      </c>
      <c r="N329" s="351"/>
    </row>
    <row r="330" spans="1:14">
      <c r="A330" s="113" t="s">
        <v>669</v>
      </c>
      <c r="B330" s="113" t="s">
        <v>384</v>
      </c>
      <c r="C330" s="113">
        <v>177.15</v>
      </c>
      <c r="D330" s="113">
        <v>181</v>
      </c>
      <c r="E330" s="113">
        <v>174.6</v>
      </c>
      <c r="F330" s="113">
        <v>179.8</v>
      </c>
      <c r="G330" s="113">
        <v>180</v>
      </c>
      <c r="H330" s="113">
        <v>178.25</v>
      </c>
      <c r="I330" s="113">
        <v>38494</v>
      </c>
      <c r="J330" s="113">
        <v>6897918.2000000002</v>
      </c>
      <c r="K330" s="115">
        <v>43487</v>
      </c>
      <c r="L330" s="113">
        <v>1179</v>
      </c>
      <c r="M330" s="113" t="s">
        <v>670</v>
      </c>
      <c r="N330" s="351"/>
    </row>
    <row r="331" spans="1:14">
      <c r="A331" s="113" t="s">
        <v>1871</v>
      </c>
      <c r="B331" s="113" t="s">
        <v>384</v>
      </c>
      <c r="C331" s="113">
        <v>376.25</v>
      </c>
      <c r="D331" s="113">
        <v>380</v>
      </c>
      <c r="E331" s="113">
        <v>365.5</v>
      </c>
      <c r="F331" s="113">
        <v>367.35</v>
      </c>
      <c r="G331" s="113">
        <v>367.25</v>
      </c>
      <c r="H331" s="113">
        <v>379.15</v>
      </c>
      <c r="I331" s="113">
        <v>170156</v>
      </c>
      <c r="J331" s="113">
        <v>63044057.049999997</v>
      </c>
      <c r="K331" s="115">
        <v>43487</v>
      </c>
      <c r="L331" s="113">
        <v>12153</v>
      </c>
      <c r="M331" s="113" t="s">
        <v>1872</v>
      </c>
      <c r="N331" s="351"/>
    </row>
    <row r="332" spans="1:14">
      <c r="A332" s="113" t="s">
        <v>671</v>
      </c>
      <c r="B332" s="113" t="s">
        <v>3223</v>
      </c>
      <c r="C332" s="113">
        <v>26</v>
      </c>
      <c r="D332" s="113">
        <v>26.5</v>
      </c>
      <c r="E332" s="113">
        <v>25.1</v>
      </c>
      <c r="F332" s="113">
        <v>25.45</v>
      </c>
      <c r="G332" s="113">
        <v>25.1</v>
      </c>
      <c r="H332" s="113">
        <v>26.15</v>
      </c>
      <c r="I332" s="113">
        <v>82840</v>
      </c>
      <c r="J332" s="113">
        <v>2121614.6</v>
      </c>
      <c r="K332" s="115">
        <v>43487</v>
      </c>
      <c r="L332" s="113">
        <v>415</v>
      </c>
      <c r="M332" s="113" t="s">
        <v>672</v>
      </c>
      <c r="N332" s="351"/>
    </row>
    <row r="333" spans="1:14">
      <c r="A333" s="113" t="s">
        <v>2216</v>
      </c>
      <c r="B333" s="113" t="s">
        <v>384</v>
      </c>
      <c r="C333" s="113">
        <v>222</v>
      </c>
      <c r="D333" s="113">
        <v>226.15</v>
      </c>
      <c r="E333" s="113">
        <v>216.65</v>
      </c>
      <c r="F333" s="113">
        <v>219.4</v>
      </c>
      <c r="G333" s="113">
        <v>220.95</v>
      </c>
      <c r="H333" s="113">
        <v>223.3</v>
      </c>
      <c r="I333" s="113">
        <v>57470</v>
      </c>
      <c r="J333" s="113">
        <v>12668898.050000001</v>
      </c>
      <c r="K333" s="115">
        <v>43487</v>
      </c>
      <c r="L333" s="113">
        <v>1977</v>
      </c>
      <c r="M333" s="113" t="s">
        <v>2217</v>
      </c>
      <c r="N333" s="351"/>
    </row>
    <row r="334" spans="1:14">
      <c r="A334" s="113" t="s">
        <v>366</v>
      </c>
      <c r="B334" s="113" t="s">
        <v>384</v>
      </c>
      <c r="C334" s="113">
        <v>182.7</v>
      </c>
      <c r="D334" s="113">
        <v>183.5</v>
      </c>
      <c r="E334" s="113">
        <v>178.85</v>
      </c>
      <c r="F334" s="113">
        <v>179.85</v>
      </c>
      <c r="G334" s="113">
        <v>179.65</v>
      </c>
      <c r="H334" s="113">
        <v>182.75</v>
      </c>
      <c r="I334" s="113">
        <v>1985460</v>
      </c>
      <c r="J334" s="113">
        <v>359369566.39999998</v>
      </c>
      <c r="K334" s="115">
        <v>43487</v>
      </c>
      <c r="L334" s="113">
        <v>13521</v>
      </c>
      <c r="M334" s="113" t="s">
        <v>673</v>
      </c>
      <c r="N334" s="351"/>
    </row>
    <row r="335" spans="1:14">
      <c r="A335" s="113" t="s">
        <v>2911</v>
      </c>
      <c r="B335" s="113" t="s">
        <v>384</v>
      </c>
      <c r="C335" s="113">
        <v>75.599999999999994</v>
      </c>
      <c r="D335" s="113">
        <v>75.599999999999994</v>
      </c>
      <c r="E335" s="113">
        <v>73.650000000000006</v>
      </c>
      <c r="F335" s="113">
        <v>74.5</v>
      </c>
      <c r="G335" s="113">
        <v>75</v>
      </c>
      <c r="H335" s="113">
        <v>75.25</v>
      </c>
      <c r="I335" s="113">
        <v>2928</v>
      </c>
      <c r="J335" s="113">
        <v>218488.5</v>
      </c>
      <c r="K335" s="115">
        <v>43487</v>
      </c>
      <c r="L335" s="113">
        <v>96</v>
      </c>
      <c r="M335" s="113" t="s">
        <v>2912</v>
      </c>
      <c r="N335" s="351"/>
    </row>
    <row r="336" spans="1:14">
      <c r="A336" s="113" t="s">
        <v>674</v>
      </c>
      <c r="B336" s="113" t="s">
        <v>384</v>
      </c>
      <c r="C336" s="113">
        <v>349.2</v>
      </c>
      <c r="D336" s="113">
        <v>349.2</v>
      </c>
      <c r="E336" s="113">
        <v>335.05</v>
      </c>
      <c r="F336" s="113">
        <v>336.5</v>
      </c>
      <c r="G336" s="113">
        <v>335.05</v>
      </c>
      <c r="H336" s="113">
        <v>344.1</v>
      </c>
      <c r="I336" s="113">
        <v>24465</v>
      </c>
      <c r="J336" s="113">
        <v>8267761.7000000002</v>
      </c>
      <c r="K336" s="115">
        <v>43487</v>
      </c>
      <c r="L336" s="113">
        <v>1157</v>
      </c>
      <c r="M336" s="113" t="s">
        <v>675</v>
      </c>
      <c r="N336" s="351"/>
    </row>
    <row r="337" spans="1:14">
      <c r="A337" s="113" t="s">
        <v>2412</v>
      </c>
      <c r="B337" s="113" t="s">
        <v>384</v>
      </c>
      <c r="C337" s="113">
        <v>17</v>
      </c>
      <c r="D337" s="113">
        <v>17</v>
      </c>
      <c r="E337" s="113">
        <v>16.45</v>
      </c>
      <c r="F337" s="113">
        <v>16.55</v>
      </c>
      <c r="G337" s="113">
        <v>16.600000000000001</v>
      </c>
      <c r="H337" s="113">
        <v>17.100000000000001</v>
      </c>
      <c r="I337" s="113">
        <v>213345</v>
      </c>
      <c r="J337" s="113">
        <v>3560300</v>
      </c>
      <c r="K337" s="115">
        <v>43487</v>
      </c>
      <c r="L337" s="113">
        <v>591</v>
      </c>
      <c r="M337" s="113" t="s">
        <v>2413</v>
      </c>
      <c r="N337" s="351"/>
    </row>
    <row r="338" spans="1:14">
      <c r="A338" s="113" t="s">
        <v>676</v>
      </c>
      <c r="B338" s="113" t="s">
        <v>384</v>
      </c>
      <c r="C338" s="113">
        <v>398.3</v>
      </c>
      <c r="D338" s="113">
        <v>398.85</v>
      </c>
      <c r="E338" s="113">
        <v>380.85</v>
      </c>
      <c r="F338" s="113">
        <v>390</v>
      </c>
      <c r="G338" s="113">
        <v>390</v>
      </c>
      <c r="H338" s="113">
        <v>390.05</v>
      </c>
      <c r="I338" s="113">
        <v>2092</v>
      </c>
      <c r="J338" s="113">
        <v>809533.05</v>
      </c>
      <c r="K338" s="115">
        <v>43487</v>
      </c>
      <c r="L338" s="113">
        <v>197</v>
      </c>
      <c r="M338" s="113" t="s">
        <v>2191</v>
      </c>
      <c r="N338" s="351"/>
    </row>
    <row r="339" spans="1:14">
      <c r="A339" s="113" t="s">
        <v>677</v>
      </c>
      <c r="B339" s="113" t="s">
        <v>384</v>
      </c>
      <c r="C339" s="113">
        <v>126.6</v>
      </c>
      <c r="D339" s="113">
        <v>127</v>
      </c>
      <c r="E339" s="113">
        <v>118.3</v>
      </c>
      <c r="F339" s="113">
        <v>118.85</v>
      </c>
      <c r="G339" s="113">
        <v>118.4</v>
      </c>
      <c r="H339" s="113">
        <v>126.6</v>
      </c>
      <c r="I339" s="113">
        <v>779198</v>
      </c>
      <c r="J339" s="113">
        <v>93856520.099999994</v>
      </c>
      <c r="K339" s="115">
        <v>43487</v>
      </c>
      <c r="L339" s="113">
        <v>19710</v>
      </c>
      <c r="M339" s="113" t="s">
        <v>678</v>
      </c>
      <c r="N339" s="351"/>
    </row>
    <row r="340" spans="1:14">
      <c r="A340" s="113" t="s">
        <v>679</v>
      </c>
      <c r="B340" s="113" t="s">
        <v>384</v>
      </c>
      <c r="C340" s="113">
        <v>231.1</v>
      </c>
      <c r="D340" s="113">
        <v>232</v>
      </c>
      <c r="E340" s="113">
        <v>228</v>
      </c>
      <c r="F340" s="113">
        <v>230.8</v>
      </c>
      <c r="G340" s="113">
        <v>229.8</v>
      </c>
      <c r="H340" s="113">
        <v>231</v>
      </c>
      <c r="I340" s="113">
        <v>176752</v>
      </c>
      <c r="J340" s="113">
        <v>40805607.149999999</v>
      </c>
      <c r="K340" s="115">
        <v>43487</v>
      </c>
      <c r="L340" s="113">
        <v>1711</v>
      </c>
      <c r="M340" s="113" t="s">
        <v>2913</v>
      </c>
      <c r="N340" s="351"/>
    </row>
    <row r="341" spans="1:14">
      <c r="A341" s="113" t="s">
        <v>379</v>
      </c>
      <c r="B341" s="113" t="s">
        <v>384</v>
      </c>
      <c r="C341" s="113">
        <v>122.9</v>
      </c>
      <c r="D341" s="113">
        <v>123.35</v>
      </c>
      <c r="E341" s="113">
        <v>117.15</v>
      </c>
      <c r="F341" s="113">
        <v>117.95</v>
      </c>
      <c r="G341" s="113">
        <v>117.55</v>
      </c>
      <c r="H341" s="113">
        <v>121.85</v>
      </c>
      <c r="I341" s="113">
        <v>10484</v>
      </c>
      <c r="J341" s="113">
        <v>1238248.75</v>
      </c>
      <c r="K341" s="115">
        <v>43487</v>
      </c>
      <c r="L341" s="113">
        <v>390</v>
      </c>
      <c r="M341" s="113" t="s">
        <v>680</v>
      </c>
      <c r="N341" s="351"/>
    </row>
    <row r="342" spans="1:14">
      <c r="A342" s="113" t="s">
        <v>681</v>
      </c>
      <c r="B342" s="113" t="s">
        <v>384</v>
      </c>
      <c r="C342" s="113">
        <v>242</v>
      </c>
      <c r="D342" s="113">
        <v>242.5</v>
      </c>
      <c r="E342" s="113">
        <v>233.9</v>
      </c>
      <c r="F342" s="113">
        <v>234.7</v>
      </c>
      <c r="G342" s="113">
        <v>234.5</v>
      </c>
      <c r="H342" s="113">
        <v>242.9</v>
      </c>
      <c r="I342" s="113">
        <v>959819</v>
      </c>
      <c r="J342" s="113">
        <v>227678007.80000001</v>
      </c>
      <c r="K342" s="115">
        <v>43487</v>
      </c>
      <c r="L342" s="113">
        <v>10198</v>
      </c>
      <c r="M342" s="113" t="s">
        <v>682</v>
      </c>
      <c r="N342" s="351"/>
    </row>
    <row r="343" spans="1:14">
      <c r="A343" s="113" t="s">
        <v>3498</v>
      </c>
      <c r="B343" s="113" t="s">
        <v>384</v>
      </c>
      <c r="C343" s="113">
        <v>80</v>
      </c>
      <c r="D343" s="113">
        <v>80</v>
      </c>
      <c r="E343" s="113">
        <v>74.5</v>
      </c>
      <c r="F343" s="113">
        <v>74.55</v>
      </c>
      <c r="G343" s="113">
        <v>74.5</v>
      </c>
      <c r="H343" s="113">
        <v>77.55</v>
      </c>
      <c r="I343" s="113">
        <v>270</v>
      </c>
      <c r="J343" s="113">
        <v>20249.8</v>
      </c>
      <c r="K343" s="115">
        <v>43487</v>
      </c>
      <c r="L343" s="113">
        <v>11</v>
      </c>
      <c r="M343" s="113" t="s">
        <v>3499</v>
      </c>
      <c r="N343" s="351"/>
    </row>
    <row r="344" spans="1:14">
      <c r="A344" s="113" t="s">
        <v>683</v>
      </c>
      <c r="B344" s="113" t="s">
        <v>384</v>
      </c>
      <c r="C344" s="113">
        <v>70.150000000000006</v>
      </c>
      <c r="D344" s="113">
        <v>70.150000000000006</v>
      </c>
      <c r="E344" s="113">
        <v>69.849999999999994</v>
      </c>
      <c r="F344" s="113">
        <v>69.95</v>
      </c>
      <c r="G344" s="113">
        <v>69.900000000000006</v>
      </c>
      <c r="H344" s="113">
        <v>69.900000000000006</v>
      </c>
      <c r="I344" s="113">
        <v>184316</v>
      </c>
      <c r="J344" s="113">
        <v>12893678.949999999</v>
      </c>
      <c r="K344" s="115">
        <v>43487</v>
      </c>
      <c r="L344" s="113">
        <v>1730</v>
      </c>
      <c r="M344" s="113" t="s">
        <v>684</v>
      </c>
      <c r="N344" s="351"/>
    </row>
    <row r="345" spans="1:14">
      <c r="A345" s="113" t="s">
        <v>685</v>
      </c>
      <c r="B345" s="113" t="s">
        <v>384</v>
      </c>
      <c r="C345" s="113">
        <v>13.4</v>
      </c>
      <c r="D345" s="113">
        <v>13.45</v>
      </c>
      <c r="E345" s="113">
        <v>12.9</v>
      </c>
      <c r="F345" s="113">
        <v>13.05</v>
      </c>
      <c r="G345" s="113">
        <v>13.05</v>
      </c>
      <c r="H345" s="113">
        <v>13.35</v>
      </c>
      <c r="I345" s="113">
        <v>1425364</v>
      </c>
      <c r="J345" s="113">
        <v>18694925.649999999</v>
      </c>
      <c r="K345" s="115">
        <v>43487</v>
      </c>
      <c r="L345" s="113">
        <v>2528</v>
      </c>
      <c r="M345" s="113" t="s">
        <v>686</v>
      </c>
      <c r="N345" s="351"/>
    </row>
    <row r="346" spans="1:14">
      <c r="A346" s="113" t="s">
        <v>2595</v>
      </c>
      <c r="B346" s="113" t="s">
        <v>384</v>
      </c>
      <c r="C346" s="113">
        <v>276.75</v>
      </c>
      <c r="D346" s="113">
        <v>278.7</v>
      </c>
      <c r="E346" s="113">
        <v>265</v>
      </c>
      <c r="F346" s="113">
        <v>268.39999999999998</v>
      </c>
      <c r="G346" s="113">
        <v>268.05</v>
      </c>
      <c r="H346" s="113">
        <v>275.89999999999998</v>
      </c>
      <c r="I346" s="113">
        <v>3711</v>
      </c>
      <c r="J346" s="113">
        <v>1005334.2</v>
      </c>
      <c r="K346" s="115">
        <v>43487</v>
      </c>
      <c r="L346" s="113">
        <v>402</v>
      </c>
      <c r="M346" s="113" t="s">
        <v>2596</v>
      </c>
      <c r="N346" s="351"/>
    </row>
    <row r="347" spans="1:14">
      <c r="A347" s="113" t="s">
        <v>1984</v>
      </c>
      <c r="B347" s="113" t="s">
        <v>384</v>
      </c>
      <c r="C347" s="113">
        <v>194</v>
      </c>
      <c r="D347" s="113">
        <v>199.95</v>
      </c>
      <c r="E347" s="113">
        <v>194</v>
      </c>
      <c r="F347" s="113">
        <v>198</v>
      </c>
      <c r="G347" s="113">
        <v>198</v>
      </c>
      <c r="H347" s="113">
        <v>197.75</v>
      </c>
      <c r="I347" s="113">
        <v>550</v>
      </c>
      <c r="J347" s="113">
        <v>108190.45</v>
      </c>
      <c r="K347" s="115">
        <v>43487</v>
      </c>
      <c r="L347" s="113">
        <v>50</v>
      </c>
      <c r="M347" s="113" t="s">
        <v>3178</v>
      </c>
      <c r="N347" s="351"/>
    </row>
    <row r="348" spans="1:14">
      <c r="A348" s="113" t="s">
        <v>687</v>
      </c>
      <c r="B348" s="113" t="s">
        <v>384</v>
      </c>
      <c r="C348" s="113">
        <v>174</v>
      </c>
      <c r="D348" s="113">
        <v>174.5</v>
      </c>
      <c r="E348" s="113">
        <v>169.75</v>
      </c>
      <c r="F348" s="113">
        <v>170.55</v>
      </c>
      <c r="G348" s="113">
        <v>170.4</v>
      </c>
      <c r="H348" s="113">
        <v>174.65</v>
      </c>
      <c r="I348" s="113">
        <v>205979</v>
      </c>
      <c r="J348" s="113">
        <v>35444961.399999999</v>
      </c>
      <c r="K348" s="115">
        <v>43487</v>
      </c>
      <c r="L348" s="113">
        <v>2247</v>
      </c>
      <c r="M348" s="113" t="s">
        <v>688</v>
      </c>
      <c r="N348" s="351"/>
    </row>
    <row r="349" spans="1:14">
      <c r="A349" s="113" t="s">
        <v>3252</v>
      </c>
      <c r="B349" s="113" t="s">
        <v>384</v>
      </c>
      <c r="C349" s="113">
        <v>17.2</v>
      </c>
      <c r="D349" s="113">
        <v>17.2</v>
      </c>
      <c r="E349" s="113">
        <v>16.350000000000001</v>
      </c>
      <c r="F349" s="113">
        <v>17</v>
      </c>
      <c r="G349" s="113">
        <v>16.95</v>
      </c>
      <c r="H349" s="113">
        <v>16.850000000000001</v>
      </c>
      <c r="I349" s="113">
        <v>186414</v>
      </c>
      <c r="J349" s="113">
        <v>3124800.25</v>
      </c>
      <c r="K349" s="115">
        <v>43487</v>
      </c>
      <c r="L349" s="113">
        <v>608</v>
      </c>
      <c r="M349" s="113" t="s">
        <v>3253</v>
      </c>
      <c r="N349" s="351"/>
    </row>
    <row r="350" spans="1:14">
      <c r="A350" s="113" t="s">
        <v>689</v>
      </c>
      <c r="B350" s="113" t="s">
        <v>384</v>
      </c>
      <c r="C350" s="113">
        <v>412</v>
      </c>
      <c r="D350" s="113">
        <v>413.85</v>
      </c>
      <c r="E350" s="113">
        <v>408.25</v>
      </c>
      <c r="F350" s="113">
        <v>408.95</v>
      </c>
      <c r="G350" s="113">
        <v>410.25</v>
      </c>
      <c r="H350" s="113">
        <v>415.45</v>
      </c>
      <c r="I350" s="113">
        <v>10302</v>
      </c>
      <c r="J350" s="113">
        <v>4218187.5999999996</v>
      </c>
      <c r="K350" s="115">
        <v>43487</v>
      </c>
      <c r="L350" s="113">
        <v>493</v>
      </c>
      <c r="M350" s="113" t="s">
        <v>690</v>
      </c>
      <c r="N350" s="351"/>
    </row>
    <row r="351" spans="1:14">
      <c r="A351" s="113" t="s">
        <v>2671</v>
      </c>
      <c r="B351" s="113" t="s">
        <v>384</v>
      </c>
      <c r="C351" s="113">
        <v>11.7</v>
      </c>
      <c r="D351" s="113">
        <v>11.95</v>
      </c>
      <c r="E351" s="113">
        <v>11.6</v>
      </c>
      <c r="F351" s="113">
        <v>11.65</v>
      </c>
      <c r="G351" s="113">
        <v>11.9</v>
      </c>
      <c r="H351" s="113">
        <v>11.8</v>
      </c>
      <c r="I351" s="113">
        <v>11251</v>
      </c>
      <c r="J351" s="113">
        <v>132970.45000000001</v>
      </c>
      <c r="K351" s="115">
        <v>43487</v>
      </c>
      <c r="L351" s="113">
        <v>57</v>
      </c>
      <c r="M351" s="113" t="s">
        <v>2672</v>
      </c>
      <c r="N351" s="351"/>
    </row>
    <row r="352" spans="1:14">
      <c r="A352" s="113" t="s">
        <v>232</v>
      </c>
      <c r="B352" s="113" t="s">
        <v>384</v>
      </c>
      <c r="C352" s="113">
        <v>211.5</v>
      </c>
      <c r="D352" s="113">
        <v>213.7</v>
      </c>
      <c r="E352" s="113">
        <v>203.7</v>
      </c>
      <c r="F352" s="113">
        <v>205.3</v>
      </c>
      <c r="G352" s="113">
        <v>205.35</v>
      </c>
      <c r="H352" s="113">
        <v>211.8</v>
      </c>
      <c r="I352" s="113">
        <v>6065268</v>
      </c>
      <c r="J352" s="113">
        <v>1257529136.9000001</v>
      </c>
      <c r="K352" s="115">
        <v>43487</v>
      </c>
      <c r="L352" s="113">
        <v>50586</v>
      </c>
      <c r="M352" s="113" t="s">
        <v>691</v>
      </c>
      <c r="N352" s="351"/>
    </row>
    <row r="353" spans="1:14">
      <c r="A353" s="113" t="s">
        <v>692</v>
      </c>
      <c r="B353" s="113" t="s">
        <v>384</v>
      </c>
      <c r="C353" s="113">
        <v>262.89999999999998</v>
      </c>
      <c r="D353" s="113">
        <v>315.45</v>
      </c>
      <c r="E353" s="113">
        <v>257</v>
      </c>
      <c r="F353" s="113">
        <v>315.45</v>
      </c>
      <c r="G353" s="113">
        <v>315.45</v>
      </c>
      <c r="H353" s="113">
        <v>262.89999999999998</v>
      </c>
      <c r="I353" s="113">
        <v>33772</v>
      </c>
      <c r="J353" s="113">
        <v>10333850.300000001</v>
      </c>
      <c r="K353" s="115">
        <v>43487</v>
      </c>
      <c r="L353" s="113">
        <v>1819</v>
      </c>
      <c r="M353" s="113" t="s">
        <v>693</v>
      </c>
      <c r="N353" s="351"/>
    </row>
    <row r="354" spans="1:14">
      <c r="A354" s="113" t="s">
        <v>2914</v>
      </c>
      <c r="B354" s="113" t="s">
        <v>384</v>
      </c>
      <c r="C354" s="113">
        <v>1026.45</v>
      </c>
      <c r="D354" s="113">
        <v>1040</v>
      </c>
      <c r="E354" s="113">
        <v>1025</v>
      </c>
      <c r="F354" s="113">
        <v>1030.7</v>
      </c>
      <c r="G354" s="113">
        <v>1030</v>
      </c>
      <c r="H354" s="113">
        <v>1028.75</v>
      </c>
      <c r="I354" s="113">
        <v>1365</v>
      </c>
      <c r="J354" s="113">
        <v>1407651.8</v>
      </c>
      <c r="K354" s="115">
        <v>43487</v>
      </c>
      <c r="L354" s="113">
        <v>297</v>
      </c>
      <c r="M354" s="113" t="s">
        <v>2915</v>
      </c>
      <c r="N354" s="351"/>
    </row>
    <row r="355" spans="1:14">
      <c r="A355" s="113" t="s">
        <v>694</v>
      </c>
      <c r="B355" s="113" t="s">
        <v>384</v>
      </c>
      <c r="C355" s="113">
        <v>368.05</v>
      </c>
      <c r="D355" s="113">
        <v>376</v>
      </c>
      <c r="E355" s="113">
        <v>363.6</v>
      </c>
      <c r="F355" s="113">
        <v>374.3</v>
      </c>
      <c r="G355" s="113">
        <v>376</v>
      </c>
      <c r="H355" s="113">
        <v>376.25</v>
      </c>
      <c r="I355" s="113">
        <v>190</v>
      </c>
      <c r="J355" s="113">
        <v>70212.600000000006</v>
      </c>
      <c r="K355" s="115">
        <v>43487</v>
      </c>
      <c r="L355" s="113">
        <v>62</v>
      </c>
      <c r="M355" s="113" t="s">
        <v>695</v>
      </c>
      <c r="N355" s="351"/>
    </row>
    <row r="356" spans="1:14">
      <c r="A356" s="113" t="s">
        <v>2414</v>
      </c>
      <c r="B356" s="113" t="s">
        <v>384</v>
      </c>
      <c r="C356" s="113">
        <v>4.7</v>
      </c>
      <c r="D356" s="113">
        <v>4.75</v>
      </c>
      <c r="E356" s="113">
        <v>4.55</v>
      </c>
      <c r="F356" s="113">
        <v>4.55</v>
      </c>
      <c r="G356" s="113">
        <v>4.5999999999999996</v>
      </c>
      <c r="H356" s="113">
        <v>4.5999999999999996</v>
      </c>
      <c r="I356" s="113">
        <v>38697</v>
      </c>
      <c r="J356" s="113">
        <v>179661.65</v>
      </c>
      <c r="K356" s="115">
        <v>43487</v>
      </c>
      <c r="L356" s="113">
        <v>75</v>
      </c>
      <c r="M356" s="113" t="s">
        <v>2415</v>
      </c>
      <c r="N356" s="351"/>
    </row>
    <row r="357" spans="1:14">
      <c r="A357" s="113" t="s">
        <v>61</v>
      </c>
      <c r="B357" s="113" t="s">
        <v>384</v>
      </c>
      <c r="C357" s="113">
        <v>34.799999999999997</v>
      </c>
      <c r="D357" s="113">
        <v>34.950000000000003</v>
      </c>
      <c r="E357" s="113">
        <v>33.5</v>
      </c>
      <c r="F357" s="113">
        <v>34.299999999999997</v>
      </c>
      <c r="G357" s="113">
        <v>34.299999999999997</v>
      </c>
      <c r="H357" s="113">
        <v>34.75</v>
      </c>
      <c r="I357" s="113">
        <v>12220305</v>
      </c>
      <c r="J357" s="113">
        <v>417561543.10000002</v>
      </c>
      <c r="K357" s="115">
        <v>43487</v>
      </c>
      <c r="L357" s="113">
        <v>10712</v>
      </c>
      <c r="M357" s="113" t="s">
        <v>696</v>
      </c>
      <c r="N357" s="351"/>
    </row>
    <row r="358" spans="1:14">
      <c r="A358" s="113" t="s">
        <v>62</v>
      </c>
      <c r="B358" s="113" t="s">
        <v>384</v>
      </c>
      <c r="C358" s="113">
        <v>1492</v>
      </c>
      <c r="D358" s="113">
        <v>1521.8</v>
      </c>
      <c r="E358" s="113">
        <v>1485</v>
      </c>
      <c r="F358" s="113">
        <v>1503.65</v>
      </c>
      <c r="G358" s="113">
        <v>1500.1</v>
      </c>
      <c r="H358" s="113">
        <v>1497.2</v>
      </c>
      <c r="I358" s="113">
        <v>710962</v>
      </c>
      <c r="J358" s="113">
        <v>1069299082.4</v>
      </c>
      <c r="K358" s="115">
        <v>43487</v>
      </c>
      <c r="L358" s="113">
        <v>23618</v>
      </c>
      <c r="M358" s="113" t="s">
        <v>697</v>
      </c>
      <c r="N358" s="351"/>
    </row>
    <row r="359" spans="1:14">
      <c r="A359" s="113" t="s">
        <v>2196</v>
      </c>
      <c r="B359" s="113" t="s">
        <v>384</v>
      </c>
      <c r="C359" s="113">
        <v>2175.0500000000002</v>
      </c>
      <c r="D359" s="113">
        <v>2182.5500000000002</v>
      </c>
      <c r="E359" s="113">
        <v>2171.85</v>
      </c>
      <c r="F359" s="113">
        <v>2177</v>
      </c>
      <c r="G359" s="113">
        <v>2179</v>
      </c>
      <c r="H359" s="113">
        <v>2179.6</v>
      </c>
      <c r="I359" s="113">
        <v>3419</v>
      </c>
      <c r="J359" s="113">
        <v>7438312.2000000002</v>
      </c>
      <c r="K359" s="115">
        <v>43487</v>
      </c>
      <c r="L359" s="113">
        <v>538</v>
      </c>
      <c r="M359" s="113" t="s">
        <v>2200</v>
      </c>
      <c r="N359" s="351"/>
    </row>
    <row r="360" spans="1:14">
      <c r="A360" s="113" t="s">
        <v>63</v>
      </c>
      <c r="B360" s="113" t="s">
        <v>384</v>
      </c>
      <c r="C360" s="113">
        <v>177</v>
      </c>
      <c r="D360" s="113">
        <v>180.6</v>
      </c>
      <c r="E360" s="113">
        <v>174.75</v>
      </c>
      <c r="F360" s="113">
        <v>180.05</v>
      </c>
      <c r="G360" s="113">
        <v>179.8</v>
      </c>
      <c r="H360" s="113">
        <v>177.25</v>
      </c>
      <c r="I360" s="113">
        <v>4744583</v>
      </c>
      <c r="J360" s="113">
        <v>841990824.35000002</v>
      </c>
      <c r="K360" s="115">
        <v>43487</v>
      </c>
      <c r="L360" s="113">
        <v>33185</v>
      </c>
      <c r="M360" s="113" t="s">
        <v>698</v>
      </c>
      <c r="N360" s="351"/>
    </row>
    <row r="361" spans="1:14">
      <c r="A361" s="113" t="s">
        <v>2673</v>
      </c>
      <c r="B361" s="113" t="s">
        <v>384</v>
      </c>
      <c r="C361" s="113">
        <v>78.8</v>
      </c>
      <c r="D361" s="113">
        <v>79.2</v>
      </c>
      <c r="E361" s="113">
        <v>76</v>
      </c>
      <c r="F361" s="113">
        <v>76.599999999999994</v>
      </c>
      <c r="G361" s="113">
        <v>76.900000000000006</v>
      </c>
      <c r="H361" s="113">
        <v>77.7</v>
      </c>
      <c r="I361" s="113">
        <v>68611</v>
      </c>
      <c r="J361" s="113">
        <v>5290971.2</v>
      </c>
      <c r="K361" s="115">
        <v>43487</v>
      </c>
      <c r="L361" s="113">
        <v>3096</v>
      </c>
      <c r="M361" s="113" t="s">
        <v>2674</v>
      </c>
      <c r="N361" s="351"/>
    </row>
    <row r="362" spans="1:14">
      <c r="A362" s="113" t="s">
        <v>2024</v>
      </c>
      <c r="B362" s="113" t="s">
        <v>384</v>
      </c>
      <c r="C362" s="113">
        <v>1353</v>
      </c>
      <c r="D362" s="113">
        <v>1375</v>
      </c>
      <c r="E362" s="113">
        <v>1350</v>
      </c>
      <c r="F362" s="113">
        <v>1357.9</v>
      </c>
      <c r="G362" s="113">
        <v>1354</v>
      </c>
      <c r="H362" s="113">
        <v>1351.3</v>
      </c>
      <c r="I362" s="113">
        <v>444174</v>
      </c>
      <c r="J362" s="113">
        <v>604912307.14999998</v>
      </c>
      <c r="K362" s="115">
        <v>43487</v>
      </c>
      <c r="L362" s="113">
        <v>25327</v>
      </c>
      <c r="M362" s="113" t="s">
        <v>2025</v>
      </c>
      <c r="N362" s="351"/>
    </row>
    <row r="363" spans="1:14">
      <c r="A363" s="113" t="s">
        <v>2335</v>
      </c>
      <c r="B363" s="113" t="s">
        <v>3223</v>
      </c>
      <c r="C363" s="113">
        <v>5.65</v>
      </c>
      <c r="D363" s="113">
        <v>6</v>
      </c>
      <c r="E363" s="113">
        <v>5.55</v>
      </c>
      <c r="F363" s="113">
        <v>5.95</v>
      </c>
      <c r="G363" s="113">
        <v>5.9</v>
      </c>
      <c r="H363" s="113">
        <v>5.75</v>
      </c>
      <c r="I363" s="113">
        <v>8224</v>
      </c>
      <c r="J363" s="113">
        <v>48660.2</v>
      </c>
      <c r="K363" s="115">
        <v>43487</v>
      </c>
      <c r="L363" s="113">
        <v>24</v>
      </c>
      <c r="M363" s="113" t="s">
        <v>2336</v>
      </c>
      <c r="N363" s="351"/>
    </row>
    <row r="364" spans="1:14">
      <c r="A364" s="113" t="s">
        <v>2073</v>
      </c>
      <c r="B364" s="113" t="s">
        <v>384</v>
      </c>
      <c r="C364" s="113">
        <v>290.05</v>
      </c>
      <c r="D364" s="113">
        <v>293.95</v>
      </c>
      <c r="E364" s="113">
        <v>285.05</v>
      </c>
      <c r="F364" s="113">
        <v>286.25</v>
      </c>
      <c r="G364" s="113">
        <v>287.10000000000002</v>
      </c>
      <c r="H364" s="113">
        <v>290.25</v>
      </c>
      <c r="I364" s="113">
        <v>9515</v>
      </c>
      <c r="J364" s="113">
        <v>2743273.65</v>
      </c>
      <c r="K364" s="115">
        <v>43487</v>
      </c>
      <c r="L364" s="113">
        <v>478</v>
      </c>
      <c r="M364" s="113" t="s">
        <v>2189</v>
      </c>
      <c r="N364" s="351"/>
    </row>
    <row r="365" spans="1:14">
      <c r="A365" s="113" t="s">
        <v>699</v>
      </c>
      <c r="B365" s="113" t="s">
        <v>384</v>
      </c>
      <c r="C365" s="113">
        <v>50.8</v>
      </c>
      <c r="D365" s="113">
        <v>50.9</v>
      </c>
      <c r="E365" s="113">
        <v>48.75</v>
      </c>
      <c r="F365" s="113">
        <v>49.1</v>
      </c>
      <c r="G365" s="113">
        <v>49</v>
      </c>
      <c r="H365" s="113">
        <v>50.45</v>
      </c>
      <c r="I365" s="113">
        <v>92979</v>
      </c>
      <c r="J365" s="113">
        <v>4607402.3499999996</v>
      </c>
      <c r="K365" s="115">
        <v>43487</v>
      </c>
      <c r="L365" s="113">
        <v>3432</v>
      </c>
      <c r="M365" s="113" t="s">
        <v>700</v>
      </c>
      <c r="N365" s="351"/>
    </row>
    <row r="366" spans="1:14">
      <c r="A366" s="113" t="s">
        <v>2416</v>
      </c>
      <c r="B366" s="113" t="s">
        <v>384</v>
      </c>
      <c r="C366" s="113">
        <v>44.8</v>
      </c>
      <c r="D366" s="113">
        <v>46</v>
      </c>
      <c r="E366" s="113">
        <v>42.3</v>
      </c>
      <c r="F366" s="113">
        <v>43.2</v>
      </c>
      <c r="G366" s="113">
        <v>42.7</v>
      </c>
      <c r="H366" s="113">
        <v>42.95</v>
      </c>
      <c r="I366" s="113">
        <v>512364</v>
      </c>
      <c r="J366" s="113">
        <v>22694257.399999999</v>
      </c>
      <c r="K366" s="115">
        <v>43487</v>
      </c>
      <c r="L366" s="113">
        <v>3845</v>
      </c>
      <c r="M366" s="113" t="s">
        <v>2417</v>
      </c>
      <c r="N366" s="351"/>
    </row>
    <row r="367" spans="1:14">
      <c r="A367" s="113" t="s">
        <v>701</v>
      </c>
      <c r="B367" s="113" t="s">
        <v>384</v>
      </c>
      <c r="C367" s="113">
        <v>13.9</v>
      </c>
      <c r="D367" s="113">
        <v>13.9</v>
      </c>
      <c r="E367" s="113">
        <v>12.35</v>
      </c>
      <c r="F367" s="113">
        <v>12.6</v>
      </c>
      <c r="G367" s="113">
        <v>12.55</v>
      </c>
      <c r="H367" s="113">
        <v>13.5</v>
      </c>
      <c r="I367" s="113">
        <v>18991</v>
      </c>
      <c r="J367" s="113">
        <v>242366.85</v>
      </c>
      <c r="K367" s="115">
        <v>43487</v>
      </c>
      <c r="L367" s="113">
        <v>104</v>
      </c>
      <c r="M367" s="113" t="s">
        <v>702</v>
      </c>
      <c r="N367" s="351"/>
    </row>
    <row r="368" spans="1:14">
      <c r="A368" s="113" t="s">
        <v>2675</v>
      </c>
      <c r="B368" s="113" t="s">
        <v>384</v>
      </c>
      <c r="C368" s="113">
        <v>7.7</v>
      </c>
      <c r="D368" s="113">
        <v>7.7</v>
      </c>
      <c r="E368" s="113">
        <v>7.05</v>
      </c>
      <c r="F368" s="113">
        <v>7.25</v>
      </c>
      <c r="G368" s="113">
        <v>7.25</v>
      </c>
      <c r="H368" s="113">
        <v>7.55</v>
      </c>
      <c r="I368" s="113">
        <v>762</v>
      </c>
      <c r="J368" s="113">
        <v>5488.7</v>
      </c>
      <c r="K368" s="115">
        <v>43487</v>
      </c>
      <c r="L368" s="113">
        <v>20</v>
      </c>
      <c r="M368" s="113" t="s">
        <v>2676</v>
      </c>
      <c r="N368" s="351"/>
    </row>
    <row r="369" spans="1:14">
      <c r="A369" s="113" t="s">
        <v>703</v>
      </c>
      <c r="B369" s="113" t="s">
        <v>384</v>
      </c>
      <c r="C369" s="113">
        <v>417.4</v>
      </c>
      <c r="D369" s="113">
        <v>418.9</v>
      </c>
      <c r="E369" s="113">
        <v>405.1</v>
      </c>
      <c r="F369" s="113">
        <v>408.05</v>
      </c>
      <c r="G369" s="113">
        <v>406.1</v>
      </c>
      <c r="H369" s="113">
        <v>419.3</v>
      </c>
      <c r="I369" s="113">
        <v>150551</v>
      </c>
      <c r="J369" s="113">
        <v>61773742.5</v>
      </c>
      <c r="K369" s="115">
        <v>43487</v>
      </c>
      <c r="L369" s="113">
        <v>5585</v>
      </c>
      <c r="M369" s="113" t="s">
        <v>704</v>
      </c>
      <c r="N369" s="351"/>
    </row>
    <row r="370" spans="1:14">
      <c r="A370" s="113" t="s">
        <v>64</v>
      </c>
      <c r="B370" s="113" t="s">
        <v>384</v>
      </c>
      <c r="C370" s="113">
        <v>2599.1</v>
      </c>
      <c r="D370" s="113">
        <v>2645</v>
      </c>
      <c r="E370" s="113">
        <v>2589.9499999999998</v>
      </c>
      <c r="F370" s="113">
        <v>2640.3</v>
      </c>
      <c r="G370" s="113">
        <v>2639.2</v>
      </c>
      <c r="H370" s="113">
        <v>2599.8000000000002</v>
      </c>
      <c r="I370" s="113">
        <v>776066</v>
      </c>
      <c r="J370" s="113">
        <v>2037352619.3</v>
      </c>
      <c r="K370" s="115">
        <v>43487</v>
      </c>
      <c r="L370" s="113">
        <v>59467</v>
      </c>
      <c r="M370" s="113" t="s">
        <v>705</v>
      </c>
      <c r="N370" s="351"/>
    </row>
    <row r="371" spans="1:14">
      <c r="A371" s="113" t="s">
        <v>2060</v>
      </c>
      <c r="B371" s="113" t="s">
        <v>384</v>
      </c>
      <c r="C371" s="113">
        <v>34</v>
      </c>
      <c r="D371" s="113">
        <v>34.6</v>
      </c>
      <c r="E371" s="113">
        <v>33.6</v>
      </c>
      <c r="F371" s="113">
        <v>34.200000000000003</v>
      </c>
      <c r="G371" s="113">
        <v>34</v>
      </c>
      <c r="H371" s="113">
        <v>33.9</v>
      </c>
      <c r="I371" s="113">
        <v>3690</v>
      </c>
      <c r="J371" s="113">
        <v>125348.95</v>
      </c>
      <c r="K371" s="115">
        <v>43487</v>
      </c>
      <c r="L371" s="113">
        <v>92</v>
      </c>
      <c r="M371" s="113" t="s">
        <v>2061</v>
      </c>
      <c r="N371" s="351"/>
    </row>
    <row r="372" spans="1:14">
      <c r="A372" s="113" t="s">
        <v>2916</v>
      </c>
      <c r="B372" s="113" t="s">
        <v>384</v>
      </c>
      <c r="C372" s="113">
        <v>237</v>
      </c>
      <c r="D372" s="113">
        <v>240</v>
      </c>
      <c r="E372" s="113">
        <v>233.45</v>
      </c>
      <c r="F372" s="113">
        <v>234.9</v>
      </c>
      <c r="G372" s="113">
        <v>233.45</v>
      </c>
      <c r="H372" s="113">
        <v>238.3</v>
      </c>
      <c r="I372" s="113">
        <v>3027</v>
      </c>
      <c r="J372" s="113">
        <v>713868.15</v>
      </c>
      <c r="K372" s="115">
        <v>43487</v>
      </c>
      <c r="L372" s="113">
        <v>93</v>
      </c>
      <c r="M372" s="113" t="s">
        <v>2917</v>
      </c>
      <c r="N372" s="351"/>
    </row>
    <row r="373" spans="1:14">
      <c r="A373" s="113" t="s">
        <v>1967</v>
      </c>
      <c r="B373" s="113" t="s">
        <v>384</v>
      </c>
      <c r="C373" s="113">
        <v>11.25</v>
      </c>
      <c r="D373" s="113">
        <v>11.25</v>
      </c>
      <c r="E373" s="113">
        <v>10.3</v>
      </c>
      <c r="F373" s="113">
        <v>10.7</v>
      </c>
      <c r="G373" s="113">
        <v>10.8</v>
      </c>
      <c r="H373" s="113">
        <v>11.15</v>
      </c>
      <c r="I373" s="113">
        <v>248766</v>
      </c>
      <c r="J373" s="113">
        <v>2637888.5</v>
      </c>
      <c r="K373" s="115">
        <v>43487</v>
      </c>
      <c r="L373" s="113">
        <v>675</v>
      </c>
      <c r="M373" s="113" t="s">
        <v>1968</v>
      </c>
      <c r="N373" s="351"/>
    </row>
    <row r="374" spans="1:14">
      <c r="A374" s="113" t="s">
        <v>3467</v>
      </c>
      <c r="B374" s="113" t="s">
        <v>384</v>
      </c>
      <c r="C374" s="113">
        <v>102.6</v>
      </c>
      <c r="D374" s="113">
        <v>104.85</v>
      </c>
      <c r="E374" s="113">
        <v>101.1</v>
      </c>
      <c r="F374" s="113">
        <v>102.1</v>
      </c>
      <c r="G374" s="113">
        <v>102</v>
      </c>
      <c r="H374" s="113">
        <v>102.65</v>
      </c>
      <c r="I374" s="113">
        <v>4602</v>
      </c>
      <c r="J374" s="113">
        <v>469820.6</v>
      </c>
      <c r="K374" s="115">
        <v>43487</v>
      </c>
      <c r="L374" s="113">
        <v>48</v>
      </c>
      <c r="M374" s="113" t="s">
        <v>2292</v>
      </c>
      <c r="N374" s="351"/>
    </row>
    <row r="375" spans="1:14">
      <c r="A375" s="113" t="s">
        <v>3254</v>
      </c>
      <c r="B375" s="113" t="s">
        <v>384</v>
      </c>
      <c r="C375" s="113">
        <v>24</v>
      </c>
      <c r="D375" s="113">
        <v>24.25</v>
      </c>
      <c r="E375" s="113">
        <v>23.3</v>
      </c>
      <c r="F375" s="113">
        <v>23.8</v>
      </c>
      <c r="G375" s="113">
        <v>23.7</v>
      </c>
      <c r="H375" s="113">
        <v>24.05</v>
      </c>
      <c r="I375" s="113">
        <v>114294</v>
      </c>
      <c r="J375" s="113">
        <v>2701411.95</v>
      </c>
      <c r="K375" s="115">
        <v>43487</v>
      </c>
      <c r="L375" s="113">
        <v>520</v>
      </c>
      <c r="M375" s="113" t="s">
        <v>3255</v>
      </c>
      <c r="N375" s="351"/>
    </row>
    <row r="376" spans="1:14">
      <c r="A376" s="113" t="s">
        <v>706</v>
      </c>
      <c r="B376" s="113" t="s">
        <v>384</v>
      </c>
      <c r="C376" s="113">
        <v>1465.05</v>
      </c>
      <c r="D376" s="113">
        <v>1482</v>
      </c>
      <c r="E376" s="113">
        <v>1437.95</v>
      </c>
      <c r="F376" s="113">
        <v>1472.85</v>
      </c>
      <c r="G376" s="113">
        <v>1482</v>
      </c>
      <c r="H376" s="113">
        <v>1451.9</v>
      </c>
      <c r="I376" s="113">
        <v>375</v>
      </c>
      <c r="J376" s="113">
        <v>549712.4</v>
      </c>
      <c r="K376" s="115">
        <v>43487</v>
      </c>
      <c r="L376" s="113">
        <v>120</v>
      </c>
      <c r="M376" s="113" t="s">
        <v>707</v>
      </c>
      <c r="N376" s="351"/>
    </row>
    <row r="377" spans="1:14">
      <c r="A377" s="113" t="s">
        <v>2418</v>
      </c>
      <c r="B377" s="113" t="s">
        <v>384</v>
      </c>
      <c r="C377" s="113">
        <v>118.7</v>
      </c>
      <c r="D377" s="113">
        <v>122.95</v>
      </c>
      <c r="E377" s="113">
        <v>117</v>
      </c>
      <c r="F377" s="113">
        <v>118.65</v>
      </c>
      <c r="G377" s="113">
        <v>119</v>
      </c>
      <c r="H377" s="113">
        <v>121.1</v>
      </c>
      <c r="I377" s="113">
        <v>1879</v>
      </c>
      <c r="J377" s="113">
        <v>224241.6</v>
      </c>
      <c r="K377" s="115">
        <v>43487</v>
      </c>
      <c r="L377" s="113">
        <v>89</v>
      </c>
      <c r="M377" s="113" t="s">
        <v>2419</v>
      </c>
      <c r="N377" s="351"/>
    </row>
    <row r="378" spans="1:14">
      <c r="A378" s="113" t="s">
        <v>2293</v>
      </c>
      <c r="B378" s="113" t="s">
        <v>3223</v>
      </c>
      <c r="C378" s="113">
        <v>2.35</v>
      </c>
      <c r="D378" s="113">
        <v>2.5</v>
      </c>
      <c r="E378" s="113">
        <v>2.35</v>
      </c>
      <c r="F378" s="113">
        <v>2.35</v>
      </c>
      <c r="G378" s="113">
        <v>2.35</v>
      </c>
      <c r="H378" s="113">
        <v>2.4500000000000002</v>
      </c>
      <c r="I378" s="113">
        <v>2741</v>
      </c>
      <c r="J378" s="113">
        <v>6453.65</v>
      </c>
      <c r="K378" s="115">
        <v>43487</v>
      </c>
      <c r="L378" s="113">
        <v>18</v>
      </c>
      <c r="M378" s="113" t="s">
        <v>2294</v>
      </c>
      <c r="N378" s="351"/>
    </row>
    <row r="379" spans="1:14">
      <c r="A379" s="113" t="s">
        <v>3256</v>
      </c>
      <c r="B379" s="113" t="s">
        <v>384</v>
      </c>
      <c r="C379" s="113">
        <v>10.199999999999999</v>
      </c>
      <c r="D379" s="113">
        <v>10.199999999999999</v>
      </c>
      <c r="E379" s="113">
        <v>10</v>
      </c>
      <c r="F379" s="113">
        <v>10.199999999999999</v>
      </c>
      <c r="G379" s="113">
        <v>10.199999999999999</v>
      </c>
      <c r="H379" s="113">
        <v>9.75</v>
      </c>
      <c r="I379" s="113">
        <v>218033</v>
      </c>
      <c r="J379" s="113">
        <v>2221289</v>
      </c>
      <c r="K379" s="115">
        <v>43487</v>
      </c>
      <c r="L379" s="113">
        <v>405</v>
      </c>
      <c r="M379" s="113" t="s">
        <v>3257</v>
      </c>
      <c r="N379" s="351"/>
    </row>
    <row r="380" spans="1:14">
      <c r="A380" s="113" t="s">
        <v>3574</v>
      </c>
      <c r="B380" s="113" t="s">
        <v>384</v>
      </c>
      <c r="C380" s="113">
        <v>3197.99</v>
      </c>
      <c r="D380" s="113">
        <v>3200</v>
      </c>
      <c r="E380" s="113">
        <v>2951.08</v>
      </c>
      <c r="F380" s="113">
        <v>3000</v>
      </c>
      <c r="G380" s="113">
        <v>3000</v>
      </c>
      <c r="H380" s="113">
        <v>2900</v>
      </c>
      <c r="I380" s="113">
        <v>19</v>
      </c>
      <c r="J380" s="113">
        <v>59201.09</v>
      </c>
      <c r="K380" s="115">
        <v>43487</v>
      </c>
      <c r="L380" s="113">
        <v>10</v>
      </c>
      <c r="M380" s="113" t="s">
        <v>3575</v>
      </c>
      <c r="N380" s="351"/>
    </row>
    <row r="381" spans="1:14">
      <c r="A381" s="113" t="s">
        <v>2807</v>
      </c>
      <c r="B381" s="113" t="s">
        <v>384</v>
      </c>
      <c r="C381" s="113">
        <v>212.55</v>
      </c>
      <c r="D381" s="113">
        <v>230</v>
      </c>
      <c r="E381" s="113">
        <v>212.55</v>
      </c>
      <c r="F381" s="113">
        <v>219.9</v>
      </c>
      <c r="G381" s="113">
        <v>217.5</v>
      </c>
      <c r="H381" s="113">
        <v>219.55</v>
      </c>
      <c r="I381" s="113">
        <v>24</v>
      </c>
      <c r="J381" s="113">
        <v>5277.55</v>
      </c>
      <c r="K381" s="115">
        <v>43487</v>
      </c>
      <c r="L381" s="113">
        <v>5</v>
      </c>
      <c r="M381" s="113" t="s">
        <v>2808</v>
      </c>
      <c r="N381" s="351"/>
    </row>
    <row r="382" spans="1:14">
      <c r="A382" s="113" t="s">
        <v>708</v>
      </c>
      <c r="B382" s="113" t="s">
        <v>384</v>
      </c>
      <c r="C382" s="113">
        <v>1065.05</v>
      </c>
      <c r="D382" s="113">
        <v>1073.7</v>
      </c>
      <c r="E382" s="113">
        <v>1051.5</v>
      </c>
      <c r="F382" s="113">
        <v>1065.55</v>
      </c>
      <c r="G382" s="113">
        <v>1060</v>
      </c>
      <c r="H382" s="113">
        <v>1069.55</v>
      </c>
      <c r="I382" s="113">
        <v>16375</v>
      </c>
      <c r="J382" s="113">
        <v>17313831.399999999</v>
      </c>
      <c r="K382" s="115">
        <v>43487</v>
      </c>
      <c r="L382" s="113">
        <v>502</v>
      </c>
      <c r="M382" s="113" t="s">
        <v>2918</v>
      </c>
      <c r="N382" s="351"/>
    </row>
    <row r="383" spans="1:14">
      <c r="A383" s="113" t="s">
        <v>709</v>
      </c>
      <c r="B383" s="113" t="s">
        <v>384</v>
      </c>
      <c r="C383" s="113">
        <v>165</v>
      </c>
      <c r="D383" s="113">
        <v>165</v>
      </c>
      <c r="E383" s="113">
        <v>160</v>
      </c>
      <c r="F383" s="113">
        <v>162.69999999999999</v>
      </c>
      <c r="G383" s="113">
        <v>162.75</v>
      </c>
      <c r="H383" s="113">
        <v>164.85</v>
      </c>
      <c r="I383" s="113">
        <v>482879</v>
      </c>
      <c r="J383" s="113">
        <v>78352316.200000003</v>
      </c>
      <c r="K383" s="115">
        <v>43487</v>
      </c>
      <c r="L383" s="113">
        <v>9183</v>
      </c>
      <c r="M383" s="113" t="s">
        <v>2919</v>
      </c>
      <c r="N383" s="351"/>
    </row>
    <row r="384" spans="1:14">
      <c r="A384" s="113" t="s">
        <v>2920</v>
      </c>
      <c r="B384" s="113" t="s">
        <v>384</v>
      </c>
      <c r="C384" s="113">
        <v>8.75</v>
      </c>
      <c r="D384" s="113">
        <v>9</v>
      </c>
      <c r="E384" s="113">
        <v>8.5500000000000007</v>
      </c>
      <c r="F384" s="113">
        <v>9</v>
      </c>
      <c r="G384" s="113">
        <v>9</v>
      </c>
      <c r="H384" s="113">
        <v>9</v>
      </c>
      <c r="I384" s="113">
        <v>18202</v>
      </c>
      <c r="J384" s="113">
        <v>159006.20000000001</v>
      </c>
      <c r="K384" s="115">
        <v>43487</v>
      </c>
      <c r="L384" s="113">
        <v>77</v>
      </c>
      <c r="M384" s="113" t="s">
        <v>2921</v>
      </c>
      <c r="N384" s="351"/>
    </row>
    <row r="385" spans="1:14">
      <c r="A385" s="113" t="s">
        <v>65</v>
      </c>
      <c r="B385" s="113" t="s">
        <v>384</v>
      </c>
      <c r="C385" s="113">
        <v>20001</v>
      </c>
      <c r="D385" s="113">
        <v>20350</v>
      </c>
      <c r="E385" s="113">
        <v>19900</v>
      </c>
      <c r="F385" s="113">
        <v>20023.599999999999</v>
      </c>
      <c r="G385" s="113">
        <v>19968</v>
      </c>
      <c r="H385" s="113">
        <v>20028</v>
      </c>
      <c r="I385" s="113">
        <v>137830</v>
      </c>
      <c r="J385" s="113">
        <v>2756840299.4499998</v>
      </c>
      <c r="K385" s="115">
        <v>43487</v>
      </c>
      <c r="L385" s="113">
        <v>35197</v>
      </c>
      <c r="M385" s="113" t="s">
        <v>2922</v>
      </c>
      <c r="N385" s="351"/>
    </row>
    <row r="386" spans="1:14">
      <c r="A386" s="113" t="s">
        <v>710</v>
      </c>
      <c r="B386" s="113" t="s">
        <v>384</v>
      </c>
      <c r="C386" s="113">
        <v>203.2</v>
      </c>
      <c r="D386" s="113">
        <v>204.5</v>
      </c>
      <c r="E386" s="113">
        <v>200.4</v>
      </c>
      <c r="F386" s="113">
        <v>203.15</v>
      </c>
      <c r="G386" s="113">
        <v>202.3</v>
      </c>
      <c r="H386" s="113">
        <v>202</v>
      </c>
      <c r="I386" s="113">
        <v>133453</v>
      </c>
      <c r="J386" s="113">
        <v>26991489.149999999</v>
      </c>
      <c r="K386" s="115">
        <v>43487</v>
      </c>
      <c r="L386" s="113">
        <v>1684</v>
      </c>
      <c r="M386" s="113" t="s">
        <v>2923</v>
      </c>
      <c r="N386" s="351"/>
    </row>
    <row r="387" spans="1:14">
      <c r="A387" s="113" t="s">
        <v>2924</v>
      </c>
      <c r="B387" s="113" t="s">
        <v>384</v>
      </c>
      <c r="C387" s="113">
        <v>376.3</v>
      </c>
      <c r="D387" s="113">
        <v>384</v>
      </c>
      <c r="E387" s="113">
        <v>365.8</v>
      </c>
      <c r="F387" s="113">
        <v>370.65</v>
      </c>
      <c r="G387" s="113">
        <v>373.9</v>
      </c>
      <c r="H387" s="113">
        <v>375.8</v>
      </c>
      <c r="I387" s="113">
        <v>6482</v>
      </c>
      <c r="J387" s="113">
        <v>2409242.65</v>
      </c>
      <c r="K387" s="115">
        <v>43487</v>
      </c>
      <c r="L387" s="113">
        <v>337</v>
      </c>
      <c r="M387" s="113" t="s">
        <v>2925</v>
      </c>
      <c r="N387" s="351"/>
    </row>
    <row r="388" spans="1:14">
      <c r="A388" s="113" t="s">
        <v>711</v>
      </c>
      <c r="B388" s="113" t="s">
        <v>384</v>
      </c>
      <c r="C388" s="113">
        <v>183.7</v>
      </c>
      <c r="D388" s="113">
        <v>183.7</v>
      </c>
      <c r="E388" s="113">
        <v>180</v>
      </c>
      <c r="F388" s="113">
        <v>180.35</v>
      </c>
      <c r="G388" s="113">
        <v>180.3</v>
      </c>
      <c r="H388" s="113">
        <v>180.5</v>
      </c>
      <c r="I388" s="113">
        <v>22514</v>
      </c>
      <c r="J388" s="113">
        <v>4059317.65</v>
      </c>
      <c r="K388" s="115">
        <v>43487</v>
      </c>
      <c r="L388" s="113">
        <v>544</v>
      </c>
      <c r="M388" s="113" t="s">
        <v>2926</v>
      </c>
      <c r="N388" s="351"/>
    </row>
    <row r="389" spans="1:14">
      <c r="A389" s="113" t="s">
        <v>2927</v>
      </c>
      <c r="B389" s="113" t="s">
        <v>384</v>
      </c>
      <c r="C389" s="113">
        <v>383.8</v>
      </c>
      <c r="D389" s="113">
        <v>390</v>
      </c>
      <c r="E389" s="113">
        <v>364</v>
      </c>
      <c r="F389" s="113">
        <v>381.9</v>
      </c>
      <c r="G389" s="113">
        <v>372.5</v>
      </c>
      <c r="H389" s="113">
        <v>367.5</v>
      </c>
      <c r="I389" s="113">
        <v>379</v>
      </c>
      <c r="J389" s="113">
        <v>144757.6</v>
      </c>
      <c r="K389" s="115">
        <v>43487</v>
      </c>
      <c r="L389" s="113">
        <v>52</v>
      </c>
      <c r="M389" s="113" t="s">
        <v>2928</v>
      </c>
      <c r="N389" s="351"/>
    </row>
    <row r="390" spans="1:14">
      <c r="A390" s="113" t="s">
        <v>2929</v>
      </c>
      <c r="B390" s="113" t="s">
        <v>384</v>
      </c>
      <c r="C390" s="113">
        <v>31.75</v>
      </c>
      <c r="D390" s="113">
        <v>31.75</v>
      </c>
      <c r="E390" s="113">
        <v>30.1</v>
      </c>
      <c r="F390" s="113">
        <v>30.4</v>
      </c>
      <c r="G390" s="113">
        <v>30.45</v>
      </c>
      <c r="H390" s="113">
        <v>31.75</v>
      </c>
      <c r="I390" s="113">
        <v>132263</v>
      </c>
      <c r="J390" s="113">
        <v>4059180.1</v>
      </c>
      <c r="K390" s="115">
        <v>43487</v>
      </c>
      <c r="L390" s="113">
        <v>755</v>
      </c>
      <c r="M390" s="113" t="s">
        <v>2930</v>
      </c>
      <c r="N390" s="351"/>
    </row>
    <row r="391" spans="1:14">
      <c r="A391" s="113" t="s">
        <v>3258</v>
      </c>
      <c r="B391" s="113" t="s">
        <v>384</v>
      </c>
      <c r="C391" s="113">
        <v>6.1</v>
      </c>
      <c r="D391" s="113">
        <v>6.1</v>
      </c>
      <c r="E391" s="113">
        <v>5.75</v>
      </c>
      <c r="F391" s="113">
        <v>6</v>
      </c>
      <c r="G391" s="113">
        <v>6.1</v>
      </c>
      <c r="H391" s="113">
        <v>5.85</v>
      </c>
      <c r="I391" s="113">
        <v>1535</v>
      </c>
      <c r="J391" s="113">
        <v>9239.75</v>
      </c>
      <c r="K391" s="115">
        <v>43487</v>
      </c>
      <c r="L391" s="113">
        <v>12</v>
      </c>
      <c r="M391" s="113" t="s">
        <v>3259</v>
      </c>
      <c r="N391" s="351"/>
    </row>
    <row r="392" spans="1:14">
      <c r="A392" s="113" t="s">
        <v>2931</v>
      </c>
      <c r="B392" s="113" t="s">
        <v>384</v>
      </c>
      <c r="C392" s="113">
        <v>68.55</v>
      </c>
      <c r="D392" s="113">
        <v>68.55</v>
      </c>
      <c r="E392" s="113">
        <v>66.650000000000006</v>
      </c>
      <c r="F392" s="113">
        <v>67.2</v>
      </c>
      <c r="G392" s="113">
        <v>67.099999999999994</v>
      </c>
      <c r="H392" s="113">
        <v>68.900000000000006</v>
      </c>
      <c r="I392" s="113">
        <v>43255</v>
      </c>
      <c r="J392" s="113">
        <v>2911192.65</v>
      </c>
      <c r="K392" s="115">
        <v>43487</v>
      </c>
      <c r="L392" s="113">
        <v>412</v>
      </c>
      <c r="M392" s="113" t="s">
        <v>2932</v>
      </c>
      <c r="N392" s="351"/>
    </row>
    <row r="393" spans="1:14">
      <c r="A393" s="113" t="s">
        <v>712</v>
      </c>
      <c r="B393" s="113" t="s">
        <v>384</v>
      </c>
      <c r="C393" s="113">
        <v>21.1</v>
      </c>
      <c r="D393" s="113">
        <v>21.45</v>
      </c>
      <c r="E393" s="113">
        <v>20.9</v>
      </c>
      <c r="F393" s="113">
        <v>21.3</v>
      </c>
      <c r="G393" s="113">
        <v>21.35</v>
      </c>
      <c r="H393" s="113">
        <v>21.35</v>
      </c>
      <c r="I393" s="113">
        <v>99381</v>
      </c>
      <c r="J393" s="113">
        <v>2107511.5499999998</v>
      </c>
      <c r="K393" s="115">
        <v>43487</v>
      </c>
      <c r="L393" s="113">
        <v>232</v>
      </c>
      <c r="M393" s="113" t="s">
        <v>713</v>
      </c>
      <c r="N393" s="351"/>
    </row>
    <row r="394" spans="1:14">
      <c r="A394" s="113" t="s">
        <v>2163</v>
      </c>
      <c r="B394" s="113" t="s">
        <v>384</v>
      </c>
      <c r="C394" s="113">
        <v>149.80000000000001</v>
      </c>
      <c r="D394" s="113">
        <v>151.80000000000001</v>
      </c>
      <c r="E394" s="113">
        <v>148</v>
      </c>
      <c r="F394" s="113">
        <v>149.85</v>
      </c>
      <c r="G394" s="113">
        <v>151.80000000000001</v>
      </c>
      <c r="H394" s="113">
        <v>149.19999999999999</v>
      </c>
      <c r="I394" s="113">
        <v>7270</v>
      </c>
      <c r="J394" s="113">
        <v>1089030.1000000001</v>
      </c>
      <c r="K394" s="115">
        <v>43487</v>
      </c>
      <c r="L394" s="113">
        <v>84</v>
      </c>
      <c r="M394" s="113" t="s">
        <v>2164</v>
      </c>
      <c r="N394" s="351"/>
    </row>
    <row r="395" spans="1:14">
      <c r="A395" s="113" t="s">
        <v>714</v>
      </c>
      <c r="B395" s="113" t="s">
        <v>384</v>
      </c>
      <c r="C395" s="113">
        <v>250</v>
      </c>
      <c r="D395" s="113">
        <v>256.95</v>
      </c>
      <c r="E395" s="113">
        <v>249</v>
      </c>
      <c r="F395" s="113">
        <v>250.45</v>
      </c>
      <c r="G395" s="113">
        <v>252</v>
      </c>
      <c r="H395" s="113">
        <v>250.2</v>
      </c>
      <c r="I395" s="113">
        <v>49133</v>
      </c>
      <c r="J395" s="113">
        <v>12296657.15</v>
      </c>
      <c r="K395" s="115">
        <v>43487</v>
      </c>
      <c r="L395" s="113">
        <v>656</v>
      </c>
      <c r="M395" s="113" t="s">
        <v>715</v>
      </c>
      <c r="N395" s="351"/>
    </row>
    <row r="396" spans="1:14">
      <c r="A396" s="113" t="s">
        <v>716</v>
      </c>
      <c r="B396" s="113" t="s">
        <v>384</v>
      </c>
      <c r="C396" s="113">
        <v>25.5</v>
      </c>
      <c r="D396" s="113">
        <v>26.15</v>
      </c>
      <c r="E396" s="113">
        <v>25.1</v>
      </c>
      <c r="F396" s="113">
        <v>25.6</v>
      </c>
      <c r="G396" s="113">
        <v>25.9</v>
      </c>
      <c r="H396" s="113">
        <v>25.75</v>
      </c>
      <c r="I396" s="113">
        <v>3638</v>
      </c>
      <c r="J396" s="113">
        <v>93131.199999999997</v>
      </c>
      <c r="K396" s="115">
        <v>43487</v>
      </c>
      <c r="L396" s="113">
        <v>53</v>
      </c>
      <c r="M396" s="113" t="s">
        <v>717</v>
      </c>
      <c r="N396" s="351"/>
    </row>
    <row r="397" spans="1:14">
      <c r="A397" s="113" t="s">
        <v>195</v>
      </c>
      <c r="B397" s="113" t="s">
        <v>384</v>
      </c>
      <c r="C397" s="113">
        <v>427</v>
      </c>
      <c r="D397" s="113">
        <v>428.65</v>
      </c>
      <c r="E397" s="113">
        <v>416.1</v>
      </c>
      <c r="F397" s="113">
        <v>423.95</v>
      </c>
      <c r="G397" s="113">
        <v>426</v>
      </c>
      <c r="H397" s="113">
        <v>427.55</v>
      </c>
      <c r="I397" s="113">
        <v>43938</v>
      </c>
      <c r="J397" s="113">
        <v>18675685.5</v>
      </c>
      <c r="K397" s="115">
        <v>43487</v>
      </c>
      <c r="L397" s="113">
        <v>2602</v>
      </c>
      <c r="M397" s="113" t="s">
        <v>718</v>
      </c>
      <c r="N397" s="351"/>
    </row>
    <row r="398" spans="1:14">
      <c r="A398" s="113" t="s">
        <v>3189</v>
      </c>
      <c r="B398" s="113" t="s">
        <v>384</v>
      </c>
      <c r="C398" s="113">
        <v>144.9</v>
      </c>
      <c r="D398" s="113">
        <v>144.9</v>
      </c>
      <c r="E398" s="113">
        <v>137</v>
      </c>
      <c r="F398" s="113">
        <v>138.30000000000001</v>
      </c>
      <c r="G398" s="113">
        <v>137.05000000000001</v>
      </c>
      <c r="H398" s="113">
        <v>140.5</v>
      </c>
      <c r="I398" s="113">
        <v>15148</v>
      </c>
      <c r="J398" s="113">
        <v>2100442</v>
      </c>
      <c r="K398" s="115">
        <v>43487</v>
      </c>
      <c r="L398" s="113">
        <v>507</v>
      </c>
      <c r="M398" s="113" t="s">
        <v>2074</v>
      </c>
      <c r="N398" s="351"/>
    </row>
    <row r="399" spans="1:14">
      <c r="A399" s="113" t="s">
        <v>2677</v>
      </c>
      <c r="B399" s="113" t="s">
        <v>384</v>
      </c>
      <c r="C399" s="113">
        <v>6.05</v>
      </c>
      <c r="D399" s="113">
        <v>6.35</v>
      </c>
      <c r="E399" s="113">
        <v>6</v>
      </c>
      <c r="F399" s="113">
        <v>6.05</v>
      </c>
      <c r="G399" s="113">
        <v>6.15</v>
      </c>
      <c r="H399" s="113">
        <v>6.2</v>
      </c>
      <c r="I399" s="113">
        <v>25028</v>
      </c>
      <c r="J399" s="113">
        <v>152193.20000000001</v>
      </c>
      <c r="K399" s="115">
        <v>43487</v>
      </c>
      <c r="L399" s="113">
        <v>92</v>
      </c>
      <c r="M399" s="113" t="s">
        <v>2678</v>
      </c>
      <c r="N399" s="351"/>
    </row>
    <row r="400" spans="1:14">
      <c r="A400" s="113" t="s">
        <v>2165</v>
      </c>
      <c r="B400" s="113" t="s">
        <v>384</v>
      </c>
      <c r="C400" s="113">
        <v>98.55</v>
      </c>
      <c r="D400" s="113">
        <v>98.55</v>
      </c>
      <c r="E400" s="113">
        <v>97.2</v>
      </c>
      <c r="F400" s="113">
        <v>97.95</v>
      </c>
      <c r="G400" s="113">
        <v>98</v>
      </c>
      <c r="H400" s="113">
        <v>97.55</v>
      </c>
      <c r="I400" s="113">
        <v>4844</v>
      </c>
      <c r="J400" s="113">
        <v>472957.05</v>
      </c>
      <c r="K400" s="115">
        <v>43487</v>
      </c>
      <c r="L400" s="113">
        <v>282</v>
      </c>
      <c r="M400" s="113" t="s">
        <v>2166</v>
      </c>
      <c r="N400" s="351"/>
    </row>
    <row r="401" spans="1:14">
      <c r="A401" s="113" t="s">
        <v>719</v>
      </c>
      <c r="B401" s="113" t="s">
        <v>384</v>
      </c>
      <c r="C401" s="113">
        <v>123.9</v>
      </c>
      <c r="D401" s="113">
        <v>123.95</v>
      </c>
      <c r="E401" s="113">
        <v>118.5</v>
      </c>
      <c r="F401" s="113">
        <v>119</v>
      </c>
      <c r="G401" s="113">
        <v>118.5</v>
      </c>
      <c r="H401" s="113">
        <v>122.05</v>
      </c>
      <c r="I401" s="113">
        <v>5916</v>
      </c>
      <c r="J401" s="113">
        <v>708212.85</v>
      </c>
      <c r="K401" s="115">
        <v>43487</v>
      </c>
      <c r="L401" s="113">
        <v>247</v>
      </c>
      <c r="M401" s="113" t="s">
        <v>720</v>
      </c>
      <c r="N401" s="351"/>
    </row>
    <row r="402" spans="1:14">
      <c r="A402" s="113" t="s">
        <v>1918</v>
      </c>
      <c r="B402" s="113" t="s">
        <v>384</v>
      </c>
      <c r="C402" s="113">
        <v>1155</v>
      </c>
      <c r="D402" s="113">
        <v>1157.0999999999999</v>
      </c>
      <c r="E402" s="113">
        <v>1136.1500000000001</v>
      </c>
      <c r="F402" s="113">
        <v>1152.25</v>
      </c>
      <c r="G402" s="113">
        <v>1150</v>
      </c>
      <c r="H402" s="113">
        <v>1157</v>
      </c>
      <c r="I402" s="113">
        <v>4859</v>
      </c>
      <c r="J402" s="113">
        <v>5584121.25</v>
      </c>
      <c r="K402" s="115">
        <v>43487</v>
      </c>
      <c r="L402" s="113">
        <v>1102</v>
      </c>
      <c r="M402" s="113" t="s">
        <v>1919</v>
      </c>
      <c r="N402" s="351"/>
    </row>
    <row r="403" spans="1:14">
      <c r="A403" s="113" t="s">
        <v>3260</v>
      </c>
      <c r="B403" s="113" t="s">
        <v>384</v>
      </c>
      <c r="C403" s="113">
        <v>10.25</v>
      </c>
      <c r="D403" s="113">
        <v>10.65</v>
      </c>
      <c r="E403" s="113">
        <v>10.1</v>
      </c>
      <c r="F403" s="113">
        <v>10.45</v>
      </c>
      <c r="G403" s="113">
        <v>10.55</v>
      </c>
      <c r="H403" s="113">
        <v>10.25</v>
      </c>
      <c r="I403" s="113">
        <v>13960</v>
      </c>
      <c r="J403" s="113">
        <v>145073.04999999999</v>
      </c>
      <c r="K403" s="115">
        <v>43487</v>
      </c>
      <c r="L403" s="113">
        <v>84</v>
      </c>
      <c r="M403" s="113" t="s">
        <v>3261</v>
      </c>
      <c r="N403" s="351"/>
    </row>
    <row r="404" spans="1:14">
      <c r="A404" s="113" t="s">
        <v>66</v>
      </c>
      <c r="B404" s="113" t="s">
        <v>384</v>
      </c>
      <c r="C404" s="113">
        <v>115.95</v>
      </c>
      <c r="D404" s="113">
        <v>118.5</v>
      </c>
      <c r="E404" s="113">
        <v>114.6</v>
      </c>
      <c r="F404" s="113">
        <v>117.85</v>
      </c>
      <c r="G404" s="113">
        <v>117.8</v>
      </c>
      <c r="H404" s="113">
        <v>115.7</v>
      </c>
      <c r="I404" s="113">
        <v>2328975</v>
      </c>
      <c r="J404" s="113">
        <v>271965869.55000001</v>
      </c>
      <c r="K404" s="115">
        <v>43487</v>
      </c>
      <c r="L404" s="113">
        <v>15234</v>
      </c>
      <c r="M404" s="113" t="s">
        <v>721</v>
      </c>
      <c r="N404" s="351"/>
    </row>
    <row r="405" spans="1:14">
      <c r="A405" s="113" t="s">
        <v>722</v>
      </c>
      <c r="B405" s="113" t="s">
        <v>384</v>
      </c>
      <c r="C405" s="113">
        <v>577</v>
      </c>
      <c r="D405" s="113">
        <v>600</v>
      </c>
      <c r="E405" s="113">
        <v>575</v>
      </c>
      <c r="F405" s="113">
        <v>595.20000000000005</v>
      </c>
      <c r="G405" s="113">
        <v>600</v>
      </c>
      <c r="H405" s="113">
        <v>582.70000000000005</v>
      </c>
      <c r="I405" s="113">
        <v>1427</v>
      </c>
      <c r="J405" s="113">
        <v>842988.75</v>
      </c>
      <c r="K405" s="115">
        <v>43487</v>
      </c>
      <c r="L405" s="113">
        <v>192</v>
      </c>
      <c r="M405" s="113" t="s">
        <v>723</v>
      </c>
      <c r="N405" s="351"/>
    </row>
    <row r="406" spans="1:14">
      <c r="A406" s="113" t="s">
        <v>2809</v>
      </c>
      <c r="B406" s="113" t="s">
        <v>384</v>
      </c>
      <c r="C406" s="113">
        <v>43.85</v>
      </c>
      <c r="D406" s="113">
        <v>43.85</v>
      </c>
      <c r="E406" s="113">
        <v>42.25</v>
      </c>
      <c r="F406" s="113">
        <v>42.7</v>
      </c>
      <c r="G406" s="113">
        <v>42.25</v>
      </c>
      <c r="H406" s="113">
        <v>43.2</v>
      </c>
      <c r="I406" s="113">
        <v>9276</v>
      </c>
      <c r="J406" s="113">
        <v>397266.7</v>
      </c>
      <c r="K406" s="115">
        <v>43487</v>
      </c>
      <c r="L406" s="113">
        <v>186</v>
      </c>
      <c r="M406" s="113" t="s">
        <v>2810</v>
      </c>
      <c r="N406" s="351"/>
    </row>
    <row r="407" spans="1:14">
      <c r="A407" s="113" t="s">
        <v>3175</v>
      </c>
      <c r="B407" s="113" t="s">
        <v>384</v>
      </c>
      <c r="C407" s="113">
        <v>272.5</v>
      </c>
      <c r="D407" s="113">
        <v>280</v>
      </c>
      <c r="E407" s="113">
        <v>272</v>
      </c>
      <c r="F407" s="113">
        <v>272.49</v>
      </c>
      <c r="G407" s="113">
        <v>280</v>
      </c>
      <c r="H407" s="113">
        <v>272.43</v>
      </c>
      <c r="I407" s="113">
        <v>376</v>
      </c>
      <c r="J407" s="113">
        <v>102470.62</v>
      </c>
      <c r="K407" s="115">
        <v>43487</v>
      </c>
      <c r="L407" s="113">
        <v>13</v>
      </c>
      <c r="M407" s="113" t="s">
        <v>3176</v>
      </c>
      <c r="N407" s="351"/>
    </row>
    <row r="408" spans="1:14">
      <c r="A408" s="113" t="s">
        <v>724</v>
      </c>
      <c r="B408" s="113" t="s">
        <v>384</v>
      </c>
      <c r="C408" s="113">
        <v>118.25</v>
      </c>
      <c r="D408" s="113">
        <v>122.15</v>
      </c>
      <c r="E408" s="113">
        <v>118.05</v>
      </c>
      <c r="F408" s="113">
        <v>121.15</v>
      </c>
      <c r="G408" s="113">
        <v>120.65</v>
      </c>
      <c r="H408" s="113">
        <v>118.2</v>
      </c>
      <c r="I408" s="113">
        <v>1312041</v>
      </c>
      <c r="J408" s="113">
        <v>157453084.25</v>
      </c>
      <c r="K408" s="115">
        <v>43487</v>
      </c>
      <c r="L408" s="113">
        <v>12480</v>
      </c>
      <c r="M408" s="113" t="s">
        <v>725</v>
      </c>
      <c r="N408" s="351"/>
    </row>
    <row r="409" spans="1:14">
      <c r="A409" s="113" t="s">
        <v>2101</v>
      </c>
      <c r="B409" s="113" t="s">
        <v>384</v>
      </c>
      <c r="C409" s="113">
        <v>701.85</v>
      </c>
      <c r="D409" s="113">
        <v>701.95</v>
      </c>
      <c r="E409" s="113">
        <v>690.7</v>
      </c>
      <c r="F409" s="113">
        <v>694.05</v>
      </c>
      <c r="G409" s="113">
        <v>691.2</v>
      </c>
      <c r="H409" s="113">
        <v>702.55</v>
      </c>
      <c r="I409" s="113">
        <v>5344</v>
      </c>
      <c r="J409" s="113">
        <v>3724427.15</v>
      </c>
      <c r="K409" s="115">
        <v>43487</v>
      </c>
      <c r="L409" s="113">
        <v>1017</v>
      </c>
      <c r="M409" s="113" t="s">
        <v>2102</v>
      </c>
      <c r="N409" s="351"/>
    </row>
    <row r="410" spans="1:14">
      <c r="A410" s="113" t="s">
        <v>726</v>
      </c>
      <c r="B410" s="113" t="s">
        <v>384</v>
      </c>
      <c r="C410" s="113">
        <v>79</v>
      </c>
      <c r="D410" s="113">
        <v>81.2</v>
      </c>
      <c r="E410" s="113">
        <v>78.099999999999994</v>
      </c>
      <c r="F410" s="113">
        <v>80.150000000000006</v>
      </c>
      <c r="G410" s="113">
        <v>81</v>
      </c>
      <c r="H410" s="113">
        <v>79.900000000000006</v>
      </c>
      <c r="I410" s="113">
        <v>229966</v>
      </c>
      <c r="J410" s="113">
        <v>18243382</v>
      </c>
      <c r="K410" s="115">
        <v>43487</v>
      </c>
      <c r="L410" s="113">
        <v>4834</v>
      </c>
      <c r="M410" s="113" t="s">
        <v>727</v>
      </c>
      <c r="N410" s="351"/>
    </row>
    <row r="411" spans="1:14">
      <c r="A411" s="113" t="s">
        <v>728</v>
      </c>
      <c r="B411" s="113" t="s">
        <v>384</v>
      </c>
      <c r="C411" s="113">
        <v>880.45</v>
      </c>
      <c r="D411" s="113">
        <v>886.45</v>
      </c>
      <c r="E411" s="113">
        <v>870</v>
      </c>
      <c r="F411" s="113">
        <v>875.9</v>
      </c>
      <c r="G411" s="113">
        <v>875</v>
      </c>
      <c r="H411" s="113">
        <v>884.15</v>
      </c>
      <c r="I411" s="113">
        <v>1053</v>
      </c>
      <c r="J411" s="113">
        <v>920524.15</v>
      </c>
      <c r="K411" s="115">
        <v>43487</v>
      </c>
      <c r="L411" s="113">
        <v>153</v>
      </c>
      <c r="M411" s="113" t="s">
        <v>729</v>
      </c>
      <c r="N411" s="351"/>
    </row>
    <row r="412" spans="1:14">
      <c r="A412" s="113" t="s">
        <v>730</v>
      </c>
      <c r="B412" s="113" t="s">
        <v>384</v>
      </c>
      <c r="C412" s="113">
        <v>730.2</v>
      </c>
      <c r="D412" s="113">
        <v>732.45</v>
      </c>
      <c r="E412" s="113">
        <v>714.2</v>
      </c>
      <c r="F412" s="113">
        <v>720.8</v>
      </c>
      <c r="G412" s="113">
        <v>720.65</v>
      </c>
      <c r="H412" s="113">
        <v>733.25</v>
      </c>
      <c r="I412" s="113">
        <v>1103745</v>
      </c>
      <c r="J412" s="113">
        <v>797871883.10000002</v>
      </c>
      <c r="K412" s="115">
        <v>43487</v>
      </c>
      <c r="L412" s="113">
        <v>23674</v>
      </c>
      <c r="M412" s="113" t="s">
        <v>731</v>
      </c>
      <c r="N412" s="351"/>
    </row>
    <row r="413" spans="1:14">
      <c r="A413" s="113" t="s">
        <v>732</v>
      </c>
      <c r="B413" s="113" t="s">
        <v>384</v>
      </c>
      <c r="C413" s="113">
        <v>13</v>
      </c>
      <c r="D413" s="113">
        <v>13</v>
      </c>
      <c r="E413" s="113">
        <v>12.05</v>
      </c>
      <c r="F413" s="113">
        <v>12.25</v>
      </c>
      <c r="G413" s="113">
        <v>12.5</v>
      </c>
      <c r="H413" s="113">
        <v>12.75</v>
      </c>
      <c r="I413" s="113">
        <v>22923</v>
      </c>
      <c r="J413" s="113">
        <v>283457</v>
      </c>
      <c r="K413" s="115">
        <v>43487</v>
      </c>
      <c r="L413" s="113">
        <v>121</v>
      </c>
      <c r="M413" s="113" t="s">
        <v>733</v>
      </c>
      <c r="N413" s="351"/>
    </row>
    <row r="414" spans="1:14">
      <c r="A414" s="113" t="s">
        <v>3262</v>
      </c>
      <c r="B414" s="113" t="s">
        <v>384</v>
      </c>
      <c r="C414" s="113">
        <v>16.55</v>
      </c>
      <c r="D414" s="113">
        <v>17.149999999999999</v>
      </c>
      <c r="E414" s="113">
        <v>15.9</v>
      </c>
      <c r="F414" s="113">
        <v>16.100000000000001</v>
      </c>
      <c r="G414" s="113">
        <v>16</v>
      </c>
      <c r="H414" s="113">
        <v>16.600000000000001</v>
      </c>
      <c r="I414" s="113">
        <v>15591</v>
      </c>
      <c r="J414" s="113">
        <v>254499.4</v>
      </c>
      <c r="K414" s="115">
        <v>43487</v>
      </c>
      <c r="L414" s="113">
        <v>153</v>
      </c>
      <c r="M414" s="113" t="s">
        <v>3263</v>
      </c>
      <c r="N414" s="351"/>
    </row>
    <row r="415" spans="1:14">
      <c r="A415" s="113" t="s">
        <v>734</v>
      </c>
      <c r="B415" s="113" t="s">
        <v>384</v>
      </c>
      <c r="C415" s="113">
        <v>120</v>
      </c>
      <c r="D415" s="113">
        <v>120</v>
      </c>
      <c r="E415" s="113">
        <v>112.75</v>
      </c>
      <c r="F415" s="113">
        <v>114.35</v>
      </c>
      <c r="G415" s="113">
        <v>114.8</v>
      </c>
      <c r="H415" s="113">
        <v>118.4</v>
      </c>
      <c r="I415" s="113">
        <v>172716</v>
      </c>
      <c r="J415" s="113">
        <v>19751065.550000001</v>
      </c>
      <c r="K415" s="115">
        <v>43487</v>
      </c>
      <c r="L415" s="113">
        <v>2682</v>
      </c>
      <c r="M415" s="113" t="s">
        <v>735</v>
      </c>
      <c r="N415" s="351"/>
    </row>
    <row r="416" spans="1:14">
      <c r="A416" s="113" t="s">
        <v>2013</v>
      </c>
      <c r="B416" s="113" t="s">
        <v>384</v>
      </c>
      <c r="C416" s="113">
        <v>33</v>
      </c>
      <c r="D416" s="113">
        <v>33</v>
      </c>
      <c r="E416" s="113">
        <v>31.5</v>
      </c>
      <c r="F416" s="113">
        <v>31.8</v>
      </c>
      <c r="G416" s="113">
        <v>31.75</v>
      </c>
      <c r="H416" s="113">
        <v>33</v>
      </c>
      <c r="I416" s="113">
        <v>55034</v>
      </c>
      <c r="J416" s="113">
        <v>1758818.35</v>
      </c>
      <c r="K416" s="115">
        <v>43487</v>
      </c>
      <c r="L416" s="113">
        <v>421</v>
      </c>
      <c r="M416" s="113" t="s">
        <v>2014</v>
      </c>
      <c r="N416" s="351"/>
    </row>
    <row r="417" spans="1:14">
      <c r="A417" s="113" t="s">
        <v>3264</v>
      </c>
      <c r="B417" s="113" t="s">
        <v>3223</v>
      </c>
      <c r="C417" s="113">
        <v>1.55</v>
      </c>
      <c r="D417" s="113">
        <v>1.55</v>
      </c>
      <c r="E417" s="113">
        <v>1.55</v>
      </c>
      <c r="F417" s="113">
        <v>1.55</v>
      </c>
      <c r="G417" s="113">
        <v>1.55</v>
      </c>
      <c r="H417" s="113">
        <v>1.6</v>
      </c>
      <c r="I417" s="113">
        <v>265</v>
      </c>
      <c r="J417" s="113">
        <v>410.75</v>
      </c>
      <c r="K417" s="115">
        <v>43487</v>
      </c>
      <c r="L417" s="113">
        <v>3</v>
      </c>
      <c r="M417" s="113" t="s">
        <v>3265</v>
      </c>
      <c r="N417" s="351"/>
    </row>
    <row r="418" spans="1:14">
      <c r="A418" s="113" t="s">
        <v>3576</v>
      </c>
      <c r="B418" s="113" t="s">
        <v>3223</v>
      </c>
      <c r="C418" s="113">
        <v>1</v>
      </c>
      <c r="D418" s="113">
        <v>1</v>
      </c>
      <c r="E418" s="113">
        <v>0.95</v>
      </c>
      <c r="F418" s="113">
        <v>0.95</v>
      </c>
      <c r="G418" s="113">
        <v>0.95</v>
      </c>
      <c r="H418" s="113">
        <v>1</v>
      </c>
      <c r="I418" s="113">
        <v>158</v>
      </c>
      <c r="J418" s="113">
        <v>150.15</v>
      </c>
      <c r="K418" s="115">
        <v>43487</v>
      </c>
      <c r="L418" s="113">
        <v>4</v>
      </c>
      <c r="M418" s="113" t="s">
        <v>3577</v>
      </c>
      <c r="N418" s="351"/>
    </row>
    <row r="419" spans="1:14">
      <c r="A419" s="113" t="s">
        <v>736</v>
      </c>
      <c r="B419" s="113" t="s">
        <v>384</v>
      </c>
      <c r="C419" s="113">
        <v>221.55</v>
      </c>
      <c r="D419" s="113">
        <v>223.25</v>
      </c>
      <c r="E419" s="113">
        <v>218.3</v>
      </c>
      <c r="F419" s="113">
        <v>219.85</v>
      </c>
      <c r="G419" s="113">
        <v>219.4</v>
      </c>
      <c r="H419" s="113">
        <v>221.55</v>
      </c>
      <c r="I419" s="113">
        <v>144636</v>
      </c>
      <c r="J419" s="113">
        <v>31867583.600000001</v>
      </c>
      <c r="K419" s="115">
        <v>43487</v>
      </c>
      <c r="L419" s="113">
        <v>2196</v>
      </c>
      <c r="M419" s="113" t="s">
        <v>2933</v>
      </c>
      <c r="N419" s="351"/>
    </row>
    <row r="420" spans="1:14">
      <c r="A420" s="113" t="s">
        <v>737</v>
      </c>
      <c r="B420" s="113" t="s">
        <v>384</v>
      </c>
      <c r="C420" s="113">
        <v>490</v>
      </c>
      <c r="D420" s="113">
        <v>490.2</v>
      </c>
      <c r="E420" s="113">
        <v>471.6</v>
      </c>
      <c r="F420" s="113">
        <v>476.3</v>
      </c>
      <c r="G420" s="113">
        <v>477.75</v>
      </c>
      <c r="H420" s="113">
        <v>491.75</v>
      </c>
      <c r="I420" s="113">
        <v>20720</v>
      </c>
      <c r="J420" s="113">
        <v>9962942.9000000004</v>
      </c>
      <c r="K420" s="115">
        <v>43487</v>
      </c>
      <c r="L420" s="113">
        <v>906</v>
      </c>
      <c r="M420" s="113" t="s">
        <v>2869</v>
      </c>
      <c r="N420" s="351"/>
    </row>
    <row r="421" spans="1:14">
      <c r="A421" s="113" t="s">
        <v>2934</v>
      </c>
      <c r="B421" s="113" t="s">
        <v>384</v>
      </c>
      <c r="C421" s="113">
        <v>2.7</v>
      </c>
      <c r="D421" s="113">
        <v>2.8</v>
      </c>
      <c r="E421" s="113">
        <v>2.6</v>
      </c>
      <c r="F421" s="113">
        <v>2.6</v>
      </c>
      <c r="G421" s="113">
        <v>2.6</v>
      </c>
      <c r="H421" s="113">
        <v>2.7</v>
      </c>
      <c r="I421" s="113">
        <v>134836</v>
      </c>
      <c r="J421" s="113">
        <v>360443.1</v>
      </c>
      <c r="K421" s="115">
        <v>43487</v>
      </c>
      <c r="L421" s="113">
        <v>136</v>
      </c>
      <c r="M421" s="113" t="s">
        <v>2935</v>
      </c>
      <c r="N421" s="351"/>
    </row>
    <row r="422" spans="1:14">
      <c r="A422" s="113" t="s">
        <v>738</v>
      </c>
      <c r="B422" s="113" t="s">
        <v>384</v>
      </c>
      <c r="C422" s="113">
        <v>3238</v>
      </c>
      <c r="D422" s="113">
        <v>3300</v>
      </c>
      <c r="E422" s="113">
        <v>3200</v>
      </c>
      <c r="F422" s="113">
        <v>3242.95</v>
      </c>
      <c r="G422" s="113">
        <v>3262.55</v>
      </c>
      <c r="H422" s="113">
        <v>3239.6</v>
      </c>
      <c r="I422" s="113">
        <v>929</v>
      </c>
      <c r="J422" s="113">
        <v>2996513</v>
      </c>
      <c r="K422" s="115">
        <v>43487</v>
      </c>
      <c r="L422" s="113">
        <v>207</v>
      </c>
      <c r="M422" s="113" t="s">
        <v>739</v>
      </c>
      <c r="N422" s="351"/>
    </row>
    <row r="423" spans="1:14">
      <c r="A423" s="113" t="s">
        <v>740</v>
      </c>
      <c r="B423" s="113" t="s">
        <v>384</v>
      </c>
      <c r="C423" s="113">
        <v>1070</v>
      </c>
      <c r="D423" s="113">
        <v>1125.8</v>
      </c>
      <c r="E423" s="113">
        <v>1070</v>
      </c>
      <c r="F423" s="113">
        <v>1125.45</v>
      </c>
      <c r="G423" s="113">
        <v>1125.8</v>
      </c>
      <c r="H423" s="113">
        <v>1072.2</v>
      </c>
      <c r="I423" s="113">
        <v>28292</v>
      </c>
      <c r="J423" s="113">
        <v>31688265.399999999</v>
      </c>
      <c r="K423" s="115">
        <v>43487</v>
      </c>
      <c r="L423" s="113">
        <v>1596</v>
      </c>
      <c r="M423" s="113" t="s">
        <v>741</v>
      </c>
      <c r="N423" s="351"/>
    </row>
    <row r="424" spans="1:14">
      <c r="A424" s="113" t="s">
        <v>67</v>
      </c>
      <c r="B424" s="113" t="s">
        <v>384</v>
      </c>
      <c r="C424" s="113">
        <v>244</v>
      </c>
      <c r="D424" s="113">
        <v>246.3</v>
      </c>
      <c r="E424" s="113">
        <v>241</v>
      </c>
      <c r="F424" s="113">
        <v>244.6</v>
      </c>
      <c r="G424" s="113">
        <v>244.2</v>
      </c>
      <c r="H424" s="113">
        <v>244.05</v>
      </c>
      <c r="I424" s="113">
        <v>1599336</v>
      </c>
      <c r="J424" s="113">
        <v>389877307.19999999</v>
      </c>
      <c r="K424" s="115">
        <v>43487</v>
      </c>
      <c r="L424" s="113">
        <v>23158</v>
      </c>
      <c r="M424" s="113" t="s">
        <v>2811</v>
      </c>
      <c r="N424" s="351"/>
    </row>
    <row r="425" spans="1:14">
      <c r="A425" s="113" t="s">
        <v>2936</v>
      </c>
      <c r="B425" s="113" t="s">
        <v>384</v>
      </c>
      <c r="C425" s="113">
        <v>42.4</v>
      </c>
      <c r="D425" s="113">
        <v>42.65</v>
      </c>
      <c r="E425" s="113">
        <v>41.15</v>
      </c>
      <c r="F425" s="113">
        <v>41.8</v>
      </c>
      <c r="G425" s="113">
        <v>42.05</v>
      </c>
      <c r="H425" s="113">
        <v>42.3</v>
      </c>
      <c r="I425" s="113">
        <v>76191</v>
      </c>
      <c r="J425" s="113">
        <v>3176087.9</v>
      </c>
      <c r="K425" s="115">
        <v>43487</v>
      </c>
      <c r="L425" s="113">
        <v>586</v>
      </c>
      <c r="M425" s="113" t="s">
        <v>2937</v>
      </c>
      <c r="N425" s="351"/>
    </row>
    <row r="426" spans="1:14">
      <c r="A426" s="113" t="s">
        <v>2938</v>
      </c>
      <c r="B426" s="113" t="s">
        <v>384</v>
      </c>
      <c r="C426" s="113">
        <v>327.3</v>
      </c>
      <c r="D426" s="113">
        <v>333</v>
      </c>
      <c r="E426" s="113">
        <v>327.3</v>
      </c>
      <c r="F426" s="113">
        <v>330.55</v>
      </c>
      <c r="G426" s="113">
        <v>330</v>
      </c>
      <c r="H426" s="113">
        <v>327.55</v>
      </c>
      <c r="I426" s="113">
        <v>2221</v>
      </c>
      <c r="J426" s="113">
        <v>734716.75</v>
      </c>
      <c r="K426" s="115">
        <v>43487</v>
      </c>
      <c r="L426" s="113">
        <v>110</v>
      </c>
      <c r="M426" s="113" t="s">
        <v>2939</v>
      </c>
      <c r="N426" s="351"/>
    </row>
    <row r="427" spans="1:14">
      <c r="A427" s="113" t="s">
        <v>2940</v>
      </c>
      <c r="B427" s="113" t="s">
        <v>384</v>
      </c>
      <c r="C427" s="113">
        <v>40.799999999999997</v>
      </c>
      <c r="D427" s="113">
        <v>40.799999999999997</v>
      </c>
      <c r="E427" s="113">
        <v>38.85</v>
      </c>
      <c r="F427" s="113">
        <v>39.200000000000003</v>
      </c>
      <c r="G427" s="113">
        <v>38.9</v>
      </c>
      <c r="H427" s="113">
        <v>40.6</v>
      </c>
      <c r="I427" s="113">
        <v>212230</v>
      </c>
      <c r="J427" s="113">
        <v>8435585</v>
      </c>
      <c r="K427" s="115">
        <v>43487</v>
      </c>
      <c r="L427" s="113">
        <v>1503</v>
      </c>
      <c r="M427" s="113" t="s">
        <v>2941</v>
      </c>
      <c r="N427" s="351"/>
    </row>
    <row r="428" spans="1:14">
      <c r="A428" s="113" t="s">
        <v>1920</v>
      </c>
      <c r="B428" s="113" t="s">
        <v>384</v>
      </c>
      <c r="C428" s="113">
        <v>42.05</v>
      </c>
      <c r="D428" s="113">
        <v>42.05</v>
      </c>
      <c r="E428" s="113">
        <v>41.1</v>
      </c>
      <c r="F428" s="113">
        <v>41.2</v>
      </c>
      <c r="G428" s="113">
        <v>41.1</v>
      </c>
      <c r="H428" s="113">
        <v>41.9</v>
      </c>
      <c r="I428" s="113">
        <v>735710</v>
      </c>
      <c r="J428" s="113">
        <v>30486159.100000001</v>
      </c>
      <c r="K428" s="115">
        <v>43487</v>
      </c>
      <c r="L428" s="113">
        <v>2894</v>
      </c>
      <c r="M428" s="113" t="s">
        <v>2942</v>
      </c>
      <c r="N428" s="351"/>
    </row>
    <row r="429" spans="1:14">
      <c r="A429" s="113" t="s">
        <v>2943</v>
      </c>
      <c r="B429" s="113" t="s">
        <v>3223</v>
      </c>
      <c r="C429" s="113">
        <v>0.25</v>
      </c>
      <c r="D429" s="113">
        <v>0.25</v>
      </c>
      <c r="E429" s="113">
        <v>0.2</v>
      </c>
      <c r="F429" s="113">
        <v>0.2</v>
      </c>
      <c r="G429" s="113">
        <v>0.25</v>
      </c>
      <c r="H429" s="113">
        <v>0.25</v>
      </c>
      <c r="I429" s="113">
        <v>589060</v>
      </c>
      <c r="J429" s="113">
        <v>119990.15</v>
      </c>
      <c r="K429" s="115">
        <v>43487</v>
      </c>
      <c r="L429" s="113">
        <v>63</v>
      </c>
      <c r="M429" s="113" t="s">
        <v>2944</v>
      </c>
      <c r="N429" s="351"/>
    </row>
    <row r="430" spans="1:14">
      <c r="A430" s="113" t="s">
        <v>2945</v>
      </c>
      <c r="B430" s="113" t="s">
        <v>384</v>
      </c>
      <c r="C430" s="113">
        <v>170.1</v>
      </c>
      <c r="D430" s="113">
        <v>172</v>
      </c>
      <c r="E430" s="113">
        <v>170</v>
      </c>
      <c r="F430" s="113">
        <v>170.95</v>
      </c>
      <c r="G430" s="113">
        <v>171.25</v>
      </c>
      <c r="H430" s="113">
        <v>170.4</v>
      </c>
      <c r="I430" s="113">
        <v>13627</v>
      </c>
      <c r="J430" s="113">
        <v>2332501.2000000002</v>
      </c>
      <c r="K430" s="115">
        <v>43487</v>
      </c>
      <c r="L430" s="113">
        <v>704</v>
      </c>
      <c r="M430" s="113" t="s">
        <v>2946</v>
      </c>
      <c r="N430" s="351"/>
    </row>
    <row r="431" spans="1:14">
      <c r="A431" s="113" t="s">
        <v>68</v>
      </c>
      <c r="B431" s="113" t="s">
        <v>384</v>
      </c>
      <c r="C431" s="113">
        <v>89.3</v>
      </c>
      <c r="D431" s="113">
        <v>90</v>
      </c>
      <c r="E431" s="113">
        <v>86.8</v>
      </c>
      <c r="F431" s="113">
        <v>89.5</v>
      </c>
      <c r="G431" s="113">
        <v>89.65</v>
      </c>
      <c r="H431" s="113">
        <v>88.7</v>
      </c>
      <c r="I431" s="113">
        <v>9770761</v>
      </c>
      <c r="J431" s="113">
        <v>863453945.45000005</v>
      </c>
      <c r="K431" s="115">
        <v>43487</v>
      </c>
      <c r="L431" s="113">
        <v>28348</v>
      </c>
      <c r="M431" s="113" t="s">
        <v>2947</v>
      </c>
      <c r="N431" s="351"/>
    </row>
    <row r="432" spans="1:14">
      <c r="A432" s="113" t="s">
        <v>2948</v>
      </c>
      <c r="B432" s="113" t="s">
        <v>384</v>
      </c>
      <c r="C432" s="113">
        <v>35.049999999999997</v>
      </c>
      <c r="D432" s="113">
        <v>35.65</v>
      </c>
      <c r="E432" s="113">
        <v>34.5</v>
      </c>
      <c r="F432" s="113">
        <v>34.799999999999997</v>
      </c>
      <c r="G432" s="113">
        <v>34.85</v>
      </c>
      <c r="H432" s="113">
        <v>35.200000000000003</v>
      </c>
      <c r="I432" s="113">
        <v>108037</v>
      </c>
      <c r="J432" s="113">
        <v>3802615.15</v>
      </c>
      <c r="K432" s="115">
        <v>43487</v>
      </c>
      <c r="L432" s="113">
        <v>689</v>
      </c>
      <c r="M432" s="113" t="s">
        <v>2949</v>
      </c>
      <c r="N432" s="351"/>
    </row>
    <row r="433" spans="1:14">
      <c r="A433" s="113" t="s">
        <v>743</v>
      </c>
      <c r="B433" s="113" t="s">
        <v>384</v>
      </c>
      <c r="C433" s="113">
        <v>35.950000000000003</v>
      </c>
      <c r="D433" s="113">
        <v>36.799999999999997</v>
      </c>
      <c r="E433" s="113">
        <v>34.049999999999997</v>
      </c>
      <c r="F433" s="113">
        <v>34.200000000000003</v>
      </c>
      <c r="G433" s="113">
        <v>34.049999999999997</v>
      </c>
      <c r="H433" s="113">
        <v>35.299999999999997</v>
      </c>
      <c r="I433" s="113">
        <v>8110</v>
      </c>
      <c r="J433" s="113">
        <v>286933.5</v>
      </c>
      <c r="K433" s="115">
        <v>43487</v>
      </c>
      <c r="L433" s="113">
        <v>108</v>
      </c>
      <c r="M433" s="113" t="s">
        <v>744</v>
      </c>
      <c r="N433" s="351"/>
    </row>
    <row r="434" spans="1:14">
      <c r="A434" s="113" t="s">
        <v>745</v>
      </c>
      <c r="B434" s="113" t="s">
        <v>384</v>
      </c>
      <c r="C434" s="113">
        <v>501.25</v>
      </c>
      <c r="D434" s="113">
        <v>509.55</v>
      </c>
      <c r="E434" s="113">
        <v>496.65</v>
      </c>
      <c r="F434" s="113">
        <v>505.1</v>
      </c>
      <c r="G434" s="113">
        <v>505.9</v>
      </c>
      <c r="H434" s="113">
        <v>503.75</v>
      </c>
      <c r="I434" s="113">
        <v>2239</v>
      </c>
      <c r="J434" s="113">
        <v>1123572.8999999999</v>
      </c>
      <c r="K434" s="115">
        <v>43487</v>
      </c>
      <c r="L434" s="113">
        <v>252</v>
      </c>
      <c r="M434" s="113" t="s">
        <v>2812</v>
      </c>
      <c r="N434" s="351"/>
    </row>
    <row r="435" spans="1:14">
      <c r="A435" s="113" t="s">
        <v>2950</v>
      </c>
      <c r="B435" s="113" t="s">
        <v>384</v>
      </c>
      <c r="C435" s="113">
        <v>57.4</v>
      </c>
      <c r="D435" s="113">
        <v>58.25</v>
      </c>
      <c r="E435" s="113">
        <v>55.8</v>
      </c>
      <c r="F435" s="113">
        <v>55.95</v>
      </c>
      <c r="G435" s="113">
        <v>56</v>
      </c>
      <c r="H435" s="113">
        <v>58.05</v>
      </c>
      <c r="I435" s="113">
        <v>431973</v>
      </c>
      <c r="J435" s="113">
        <v>24337228.399999999</v>
      </c>
      <c r="K435" s="115">
        <v>43487</v>
      </c>
      <c r="L435" s="113">
        <v>982</v>
      </c>
      <c r="M435" s="113" t="s">
        <v>2951</v>
      </c>
      <c r="N435" s="351"/>
    </row>
    <row r="436" spans="1:14">
      <c r="A436" s="113" t="s">
        <v>747</v>
      </c>
      <c r="B436" s="113" t="s">
        <v>384</v>
      </c>
      <c r="C436" s="113">
        <v>438</v>
      </c>
      <c r="D436" s="113">
        <v>441.8</v>
      </c>
      <c r="E436" s="113">
        <v>431.3</v>
      </c>
      <c r="F436" s="113">
        <v>435.7</v>
      </c>
      <c r="G436" s="113">
        <v>435</v>
      </c>
      <c r="H436" s="113">
        <v>439.05</v>
      </c>
      <c r="I436" s="113">
        <v>193807</v>
      </c>
      <c r="J436" s="113">
        <v>84794104.650000006</v>
      </c>
      <c r="K436" s="115">
        <v>43487</v>
      </c>
      <c r="L436" s="113">
        <v>2841</v>
      </c>
      <c r="M436" s="113" t="s">
        <v>2952</v>
      </c>
      <c r="N436" s="351"/>
    </row>
    <row r="437" spans="1:14">
      <c r="A437" s="113" t="s">
        <v>2953</v>
      </c>
      <c r="B437" s="113" t="s">
        <v>384</v>
      </c>
      <c r="C437" s="113">
        <v>1146</v>
      </c>
      <c r="D437" s="113">
        <v>1150</v>
      </c>
      <c r="E437" s="113">
        <v>1129.9000000000001</v>
      </c>
      <c r="F437" s="113">
        <v>1144</v>
      </c>
      <c r="G437" s="113">
        <v>1137</v>
      </c>
      <c r="H437" s="113">
        <v>1146.2</v>
      </c>
      <c r="I437" s="113">
        <v>6826</v>
      </c>
      <c r="J437" s="113">
        <v>7762975.4500000002</v>
      </c>
      <c r="K437" s="115">
        <v>43487</v>
      </c>
      <c r="L437" s="113">
        <v>496</v>
      </c>
      <c r="M437" s="113" t="s">
        <v>2954</v>
      </c>
      <c r="N437" s="351"/>
    </row>
    <row r="438" spans="1:14">
      <c r="A438" s="113" t="s">
        <v>748</v>
      </c>
      <c r="B438" s="113" t="s">
        <v>384</v>
      </c>
      <c r="C438" s="113">
        <v>540.04999999999995</v>
      </c>
      <c r="D438" s="113">
        <v>542</v>
      </c>
      <c r="E438" s="113">
        <v>530.54999999999995</v>
      </c>
      <c r="F438" s="113">
        <v>533.25</v>
      </c>
      <c r="G438" s="113">
        <v>531.95000000000005</v>
      </c>
      <c r="H438" s="113">
        <v>540.35</v>
      </c>
      <c r="I438" s="113">
        <v>5706</v>
      </c>
      <c r="J438" s="113">
        <v>3054311.65</v>
      </c>
      <c r="K438" s="115">
        <v>43487</v>
      </c>
      <c r="L438" s="113">
        <v>407</v>
      </c>
      <c r="M438" s="113" t="s">
        <v>2955</v>
      </c>
      <c r="N438" s="351"/>
    </row>
    <row r="439" spans="1:14">
      <c r="A439" s="113" t="s">
        <v>3266</v>
      </c>
      <c r="B439" s="113" t="s">
        <v>384</v>
      </c>
      <c r="C439" s="113">
        <v>54.25</v>
      </c>
      <c r="D439" s="113">
        <v>55.95</v>
      </c>
      <c r="E439" s="113">
        <v>53.9</v>
      </c>
      <c r="F439" s="113">
        <v>54.2</v>
      </c>
      <c r="G439" s="113">
        <v>55.45</v>
      </c>
      <c r="H439" s="113">
        <v>56.7</v>
      </c>
      <c r="I439" s="113">
        <v>10182</v>
      </c>
      <c r="J439" s="113">
        <v>551560.25</v>
      </c>
      <c r="K439" s="115">
        <v>43487</v>
      </c>
      <c r="L439" s="113">
        <v>139</v>
      </c>
      <c r="M439" s="113" t="s">
        <v>3267</v>
      </c>
      <c r="N439" s="351"/>
    </row>
    <row r="440" spans="1:14">
      <c r="A440" s="113" t="s">
        <v>749</v>
      </c>
      <c r="B440" s="113" t="s">
        <v>384</v>
      </c>
      <c r="C440" s="113">
        <v>413.8</v>
      </c>
      <c r="D440" s="113">
        <v>423</v>
      </c>
      <c r="E440" s="113">
        <v>407.6</v>
      </c>
      <c r="F440" s="113">
        <v>418.5</v>
      </c>
      <c r="G440" s="113">
        <v>419.8</v>
      </c>
      <c r="H440" s="113">
        <v>410.55</v>
      </c>
      <c r="I440" s="113">
        <v>38380</v>
      </c>
      <c r="J440" s="113">
        <v>15984927.449999999</v>
      </c>
      <c r="K440" s="115">
        <v>43487</v>
      </c>
      <c r="L440" s="113">
        <v>1621</v>
      </c>
      <c r="M440" s="113" t="s">
        <v>2813</v>
      </c>
      <c r="N440" s="351"/>
    </row>
    <row r="441" spans="1:14">
      <c r="A441" s="113" t="s">
        <v>2956</v>
      </c>
      <c r="B441" s="113" t="s">
        <v>384</v>
      </c>
      <c r="C441" s="113">
        <v>507.6</v>
      </c>
      <c r="D441" s="113">
        <v>510</v>
      </c>
      <c r="E441" s="113">
        <v>493.25</v>
      </c>
      <c r="F441" s="113">
        <v>496.3</v>
      </c>
      <c r="G441" s="113">
        <v>496.25</v>
      </c>
      <c r="H441" s="113">
        <v>502.1</v>
      </c>
      <c r="I441" s="113">
        <v>13985</v>
      </c>
      <c r="J441" s="113">
        <v>6970267.5499999998</v>
      </c>
      <c r="K441" s="115">
        <v>43487</v>
      </c>
      <c r="L441" s="113">
        <v>570</v>
      </c>
      <c r="M441" s="113" t="s">
        <v>2957</v>
      </c>
      <c r="N441" s="351"/>
    </row>
    <row r="442" spans="1:14">
      <c r="A442" s="113" t="s">
        <v>750</v>
      </c>
      <c r="B442" s="113" t="s">
        <v>384</v>
      </c>
      <c r="C442" s="113">
        <v>54.9</v>
      </c>
      <c r="D442" s="113">
        <v>54.9</v>
      </c>
      <c r="E442" s="113">
        <v>52.15</v>
      </c>
      <c r="F442" s="113">
        <v>52.6</v>
      </c>
      <c r="G442" s="113">
        <v>53</v>
      </c>
      <c r="H442" s="113">
        <v>52.6</v>
      </c>
      <c r="I442" s="113">
        <v>5174</v>
      </c>
      <c r="J442" s="113">
        <v>273247.09999999998</v>
      </c>
      <c r="K442" s="115">
        <v>43487</v>
      </c>
      <c r="L442" s="113">
        <v>160</v>
      </c>
      <c r="M442" s="113" t="s">
        <v>751</v>
      </c>
      <c r="N442" s="351"/>
    </row>
    <row r="443" spans="1:14">
      <c r="A443" s="113" t="s">
        <v>752</v>
      </c>
      <c r="B443" s="113" t="s">
        <v>384</v>
      </c>
      <c r="C443" s="113">
        <v>135.15</v>
      </c>
      <c r="D443" s="113">
        <v>137.44999999999999</v>
      </c>
      <c r="E443" s="113">
        <v>135.15</v>
      </c>
      <c r="F443" s="113">
        <v>135.85</v>
      </c>
      <c r="G443" s="113">
        <v>135.4</v>
      </c>
      <c r="H443" s="113">
        <v>135.44999999999999</v>
      </c>
      <c r="I443" s="113">
        <v>513395</v>
      </c>
      <c r="J443" s="113">
        <v>69625610.849999994</v>
      </c>
      <c r="K443" s="115">
        <v>43487</v>
      </c>
      <c r="L443" s="113">
        <v>4302</v>
      </c>
      <c r="M443" s="113" t="s">
        <v>753</v>
      </c>
      <c r="N443" s="351"/>
    </row>
    <row r="444" spans="1:14">
      <c r="A444" s="113" t="s">
        <v>754</v>
      </c>
      <c r="B444" s="113" t="s">
        <v>384</v>
      </c>
      <c r="C444" s="113">
        <v>1620</v>
      </c>
      <c r="D444" s="113">
        <v>1620</v>
      </c>
      <c r="E444" s="113">
        <v>1549.8</v>
      </c>
      <c r="F444" s="113">
        <v>1566.3</v>
      </c>
      <c r="G444" s="113">
        <v>1574</v>
      </c>
      <c r="H444" s="113">
        <v>1632.45</v>
      </c>
      <c r="I444" s="113">
        <v>3724</v>
      </c>
      <c r="J444" s="113">
        <v>5853110.7000000002</v>
      </c>
      <c r="K444" s="115">
        <v>43487</v>
      </c>
      <c r="L444" s="113">
        <v>588</v>
      </c>
      <c r="M444" s="113" t="s">
        <v>755</v>
      </c>
      <c r="N444" s="351"/>
    </row>
    <row r="445" spans="1:14">
      <c r="A445" s="113" t="s">
        <v>2327</v>
      </c>
      <c r="B445" s="113" t="s">
        <v>384</v>
      </c>
      <c r="C445" s="113">
        <v>428.7</v>
      </c>
      <c r="D445" s="113">
        <v>460</v>
      </c>
      <c r="E445" s="113">
        <v>426</v>
      </c>
      <c r="F445" s="113">
        <v>440.25</v>
      </c>
      <c r="G445" s="113">
        <v>440.05</v>
      </c>
      <c r="H445" s="113">
        <v>422.7</v>
      </c>
      <c r="I445" s="113">
        <v>969696</v>
      </c>
      <c r="J445" s="113">
        <v>427948347.85000002</v>
      </c>
      <c r="K445" s="115">
        <v>43487</v>
      </c>
      <c r="L445" s="113">
        <v>20660</v>
      </c>
      <c r="M445" s="113" t="s">
        <v>2328</v>
      </c>
      <c r="N445" s="351"/>
    </row>
    <row r="446" spans="1:14">
      <c r="A446" s="113" t="s">
        <v>2331</v>
      </c>
      <c r="B446" s="113" t="s">
        <v>384</v>
      </c>
      <c r="C446" s="113">
        <v>646.35</v>
      </c>
      <c r="D446" s="113">
        <v>659</v>
      </c>
      <c r="E446" s="113">
        <v>645</v>
      </c>
      <c r="F446" s="113">
        <v>655.6</v>
      </c>
      <c r="G446" s="113">
        <v>659</v>
      </c>
      <c r="H446" s="113">
        <v>649.4</v>
      </c>
      <c r="I446" s="113">
        <v>2117</v>
      </c>
      <c r="J446" s="113">
        <v>1381589.5</v>
      </c>
      <c r="K446" s="115">
        <v>43487</v>
      </c>
      <c r="L446" s="113">
        <v>555</v>
      </c>
      <c r="M446" s="113" t="s">
        <v>2332</v>
      </c>
      <c r="N446" s="351"/>
    </row>
    <row r="447" spans="1:14">
      <c r="A447" s="113" t="s">
        <v>756</v>
      </c>
      <c r="B447" s="113" t="s">
        <v>384</v>
      </c>
      <c r="C447" s="113">
        <v>50.4</v>
      </c>
      <c r="D447" s="113">
        <v>50.5</v>
      </c>
      <c r="E447" s="113">
        <v>49</v>
      </c>
      <c r="F447" s="113">
        <v>49.35</v>
      </c>
      <c r="G447" s="113">
        <v>49.45</v>
      </c>
      <c r="H447" s="113">
        <v>50.3</v>
      </c>
      <c r="I447" s="113">
        <v>1086525</v>
      </c>
      <c r="J447" s="113">
        <v>53748283.549999997</v>
      </c>
      <c r="K447" s="115">
        <v>43487</v>
      </c>
      <c r="L447" s="113">
        <v>4067</v>
      </c>
      <c r="M447" s="113" t="s">
        <v>757</v>
      </c>
      <c r="N447" s="351"/>
    </row>
    <row r="448" spans="1:14">
      <c r="A448" s="113" t="s">
        <v>758</v>
      </c>
      <c r="B448" s="113" t="s">
        <v>384</v>
      </c>
      <c r="C448" s="113">
        <v>145.44999999999999</v>
      </c>
      <c r="D448" s="113">
        <v>146.55000000000001</v>
      </c>
      <c r="E448" s="113">
        <v>144.69999999999999</v>
      </c>
      <c r="F448" s="113">
        <v>145.1</v>
      </c>
      <c r="G448" s="113">
        <v>145.35</v>
      </c>
      <c r="H448" s="113">
        <v>146</v>
      </c>
      <c r="I448" s="113">
        <v>73033</v>
      </c>
      <c r="J448" s="113">
        <v>10609824.5</v>
      </c>
      <c r="K448" s="115">
        <v>43487</v>
      </c>
      <c r="L448" s="113">
        <v>1078</v>
      </c>
      <c r="M448" s="113" t="s">
        <v>759</v>
      </c>
      <c r="N448" s="351"/>
    </row>
    <row r="449" spans="1:14">
      <c r="A449" s="113" t="s">
        <v>760</v>
      </c>
      <c r="B449" s="113" t="s">
        <v>384</v>
      </c>
      <c r="C449" s="113">
        <v>219.05</v>
      </c>
      <c r="D449" s="113">
        <v>219.15</v>
      </c>
      <c r="E449" s="113">
        <v>215.1</v>
      </c>
      <c r="F449" s="113">
        <v>216.15</v>
      </c>
      <c r="G449" s="113">
        <v>215.85</v>
      </c>
      <c r="H449" s="113">
        <v>219.8</v>
      </c>
      <c r="I449" s="113">
        <v>14942</v>
      </c>
      <c r="J449" s="113">
        <v>3236877.8</v>
      </c>
      <c r="K449" s="115">
        <v>43487</v>
      </c>
      <c r="L449" s="113">
        <v>1257</v>
      </c>
      <c r="M449" s="113" t="s">
        <v>761</v>
      </c>
      <c r="N449" s="351"/>
    </row>
    <row r="450" spans="1:14">
      <c r="A450" s="113" t="s">
        <v>69</v>
      </c>
      <c r="B450" s="113" t="s">
        <v>384</v>
      </c>
      <c r="C450" s="113">
        <v>328</v>
      </c>
      <c r="D450" s="113">
        <v>336</v>
      </c>
      <c r="E450" s="113">
        <v>325.05</v>
      </c>
      <c r="F450" s="113">
        <v>332.9</v>
      </c>
      <c r="G450" s="113">
        <v>332.75</v>
      </c>
      <c r="H450" s="113">
        <v>327.8</v>
      </c>
      <c r="I450" s="113">
        <v>4770776</v>
      </c>
      <c r="J450" s="113">
        <v>1589014370.2</v>
      </c>
      <c r="K450" s="115">
        <v>43487</v>
      </c>
      <c r="L450" s="113">
        <v>82272</v>
      </c>
      <c r="M450" s="113" t="s">
        <v>762</v>
      </c>
      <c r="N450" s="351"/>
    </row>
    <row r="451" spans="1:14">
      <c r="A451" s="113" t="s">
        <v>2597</v>
      </c>
      <c r="B451" s="113" t="s">
        <v>384</v>
      </c>
      <c r="C451" s="113">
        <v>6</v>
      </c>
      <c r="D451" s="113">
        <v>6.35</v>
      </c>
      <c r="E451" s="113">
        <v>5.9</v>
      </c>
      <c r="F451" s="113">
        <v>6.15</v>
      </c>
      <c r="G451" s="113">
        <v>6.15</v>
      </c>
      <c r="H451" s="113">
        <v>6</v>
      </c>
      <c r="I451" s="113">
        <v>115170</v>
      </c>
      <c r="J451" s="113">
        <v>704339.85</v>
      </c>
      <c r="K451" s="115">
        <v>43487</v>
      </c>
      <c r="L451" s="113">
        <v>160</v>
      </c>
      <c r="M451" s="113" t="s">
        <v>2598</v>
      </c>
      <c r="N451" s="351"/>
    </row>
    <row r="452" spans="1:14">
      <c r="A452" s="113" t="s">
        <v>2529</v>
      </c>
      <c r="B452" s="113" t="s">
        <v>384</v>
      </c>
      <c r="C452" s="113">
        <v>1156</v>
      </c>
      <c r="D452" s="113">
        <v>1162.5</v>
      </c>
      <c r="E452" s="113">
        <v>1128.5999999999999</v>
      </c>
      <c r="F452" s="113">
        <v>1135.8499999999999</v>
      </c>
      <c r="G452" s="113">
        <v>1140</v>
      </c>
      <c r="H452" s="113">
        <v>1167.5999999999999</v>
      </c>
      <c r="I452" s="113">
        <v>12597</v>
      </c>
      <c r="J452" s="113">
        <v>14374146.800000001</v>
      </c>
      <c r="K452" s="115">
        <v>43487</v>
      </c>
      <c r="L452" s="113">
        <v>1440</v>
      </c>
      <c r="M452" s="113" t="s">
        <v>2530</v>
      </c>
      <c r="N452" s="351"/>
    </row>
    <row r="453" spans="1:14">
      <c r="A453" s="113" t="s">
        <v>2599</v>
      </c>
      <c r="B453" s="113" t="s">
        <v>384</v>
      </c>
      <c r="C453" s="113">
        <v>54.05</v>
      </c>
      <c r="D453" s="113">
        <v>54.9</v>
      </c>
      <c r="E453" s="113">
        <v>53.35</v>
      </c>
      <c r="F453" s="113">
        <v>54.05</v>
      </c>
      <c r="G453" s="113">
        <v>54.3</v>
      </c>
      <c r="H453" s="113">
        <v>54.65</v>
      </c>
      <c r="I453" s="113">
        <v>19401</v>
      </c>
      <c r="J453" s="113">
        <v>1054677.55</v>
      </c>
      <c r="K453" s="115">
        <v>43487</v>
      </c>
      <c r="L453" s="113">
        <v>151</v>
      </c>
      <c r="M453" s="113" t="s">
        <v>2600</v>
      </c>
      <c r="N453" s="351"/>
    </row>
    <row r="454" spans="1:14">
      <c r="A454" s="113" t="s">
        <v>2341</v>
      </c>
      <c r="B454" s="113" t="s">
        <v>384</v>
      </c>
      <c r="C454" s="113">
        <v>40</v>
      </c>
      <c r="D454" s="113">
        <v>40.9</v>
      </c>
      <c r="E454" s="113">
        <v>38.75</v>
      </c>
      <c r="F454" s="113">
        <v>40.4</v>
      </c>
      <c r="G454" s="113">
        <v>40.5</v>
      </c>
      <c r="H454" s="113">
        <v>39.85</v>
      </c>
      <c r="I454" s="113">
        <v>202250</v>
      </c>
      <c r="J454" s="113">
        <v>8113222.4000000004</v>
      </c>
      <c r="K454" s="115">
        <v>43487</v>
      </c>
      <c r="L454" s="113">
        <v>349</v>
      </c>
      <c r="M454" s="113" t="s">
        <v>2786</v>
      </c>
      <c r="N454" s="351"/>
    </row>
    <row r="455" spans="1:14">
      <c r="A455" s="113" t="s">
        <v>3268</v>
      </c>
      <c r="B455" s="113" t="s">
        <v>384</v>
      </c>
      <c r="C455" s="113">
        <v>0.7</v>
      </c>
      <c r="D455" s="113">
        <v>0.7</v>
      </c>
      <c r="E455" s="113">
        <v>0.65</v>
      </c>
      <c r="F455" s="113">
        <v>0.7</v>
      </c>
      <c r="G455" s="113">
        <v>0.7</v>
      </c>
      <c r="H455" s="113">
        <v>0.65</v>
      </c>
      <c r="I455" s="113">
        <v>2314159</v>
      </c>
      <c r="J455" s="113">
        <v>1595306.1</v>
      </c>
      <c r="K455" s="115">
        <v>43487</v>
      </c>
      <c r="L455" s="113">
        <v>296</v>
      </c>
      <c r="M455" s="113" t="s">
        <v>3269</v>
      </c>
      <c r="N455" s="351"/>
    </row>
    <row r="456" spans="1:14">
      <c r="A456" s="113" t="s">
        <v>763</v>
      </c>
      <c r="B456" s="113" t="s">
        <v>384</v>
      </c>
      <c r="C456" s="113">
        <v>367.05</v>
      </c>
      <c r="D456" s="113">
        <v>377</v>
      </c>
      <c r="E456" s="113">
        <v>365.5</v>
      </c>
      <c r="F456" s="113">
        <v>367.25</v>
      </c>
      <c r="G456" s="113">
        <v>365.5</v>
      </c>
      <c r="H456" s="113">
        <v>366.5</v>
      </c>
      <c r="I456" s="113">
        <v>4392</v>
      </c>
      <c r="J456" s="113">
        <v>1620739.8</v>
      </c>
      <c r="K456" s="115">
        <v>43487</v>
      </c>
      <c r="L456" s="113">
        <v>69</v>
      </c>
      <c r="M456" s="113" t="s">
        <v>764</v>
      </c>
      <c r="N456" s="351"/>
    </row>
    <row r="457" spans="1:14">
      <c r="A457" s="113" t="s">
        <v>765</v>
      </c>
      <c r="B457" s="113" t="s">
        <v>384</v>
      </c>
      <c r="C457" s="113">
        <v>285.2</v>
      </c>
      <c r="D457" s="113">
        <v>290</v>
      </c>
      <c r="E457" s="113">
        <v>283.25</v>
      </c>
      <c r="F457" s="113">
        <v>287</v>
      </c>
      <c r="G457" s="113">
        <v>287</v>
      </c>
      <c r="H457" s="113">
        <v>289.05</v>
      </c>
      <c r="I457" s="113">
        <v>1013</v>
      </c>
      <c r="J457" s="113">
        <v>289036.79999999999</v>
      </c>
      <c r="K457" s="115">
        <v>43487</v>
      </c>
      <c r="L457" s="113">
        <v>79</v>
      </c>
      <c r="M457" s="113" t="s">
        <v>2814</v>
      </c>
      <c r="N457" s="351"/>
    </row>
    <row r="458" spans="1:14">
      <c r="A458" s="113" t="s">
        <v>2958</v>
      </c>
      <c r="B458" s="113" t="s">
        <v>384</v>
      </c>
      <c r="C458" s="113">
        <v>65</v>
      </c>
      <c r="D458" s="113">
        <v>65</v>
      </c>
      <c r="E458" s="113">
        <v>62.6</v>
      </c>
      <c r="F458" s="113">
        <v>63.2</v>
      </c>
      <c r="G458" s="113">
        <v>63</v>
      </c>
      <c r="H458" s="113">
        <v>64.900000000000006</v>
      </c>
      <c r="I458" s="113">
        <v>27674</v>
      </c>
      <c r="J458" s="113">
        <v>1753207.7</v>
      </c>
      <c r="K458" s="115">
        <v>43487</v>
      </c>
      <c r="L458" s="113">
        <v>471</v>
      </c>
      <c r="M458" s="113" t="s">
        <v>2959</v>
      </c>
      <c r="N458" s="351"/>
    </row>
    <row r="459" spans="1:14">
      <c r="A459" s="113" t="s">
        <v>3490</v>
      </c>
      <c r="B459" s="113" t="s">
        <v>384</v>
      </c>
      <c r="C459" s="113">
        <v>46.85</v>
      </c>
      <c r="D459" s="113">
        <v>46.85</v>
      </c>
      <c r="E459" s="113">
        <v>46</v>
      </c>
      <c r="F459" s="113">
        <v>46.85</v>
      </c>
      <c r="G459" s="113">
        <v>46.85</v>
      </c>
      <c r="H459" s="113">
        <v>48</v>
      </c>
      <c r="I459" s="113">
        <v>873</v>
      </c>
      <c r="J459" s="113">
        <v>40363.599999999999</v>
      </c>
      <c r="K459" s="115">
        <v>43487</v>
      </c>
      <c r="L459" s="113">
        <v>6</v>
      </c>
      <c r="M459" s="113" t="s">
        <v>3491</v>
      </c>
      <c r="N459" s="351"/>
    </row>
    <row r="460" spans="1:14">
      <c r="A460" s="113" t="s">
        <v>766</v>
      </c>
      <c r="B460" s="113" t="s">
        <v>384</v>
      </c>
      <c r="C460" s="113">
        <v>24.8</v>
      </c>
      <c r="D460" s="113">
        <v>25.4</v>
      </c>
      <c r="E460" s="113">
        <v>23.95</v>
      </c>
      <c r="F460" s="113">
        <v>24.25</v>
      </c>
      <c r="G460" s="113">
        <v>23.95</v>
      </c>
      <c r="H460" s="113">
        <v>24.4</v>
      </c>
      <c r="I460" s="113">
        <v>351100</v>
      </c>
      <c r="J460" s="113">
        <v>8686823.8000000007</v>
      </c>
      <c r="K460" s="115">
        <v>43487</v>
      </c>
      <c r="L460" s="113">
        <v>1837</v>
      </c>
      <c r="M460" s="113" t="s">
        <v>767</v>
      </c>
      <c r="N460" s="351"/>
    </row>
    <row r="461" spans="1:14">
      <c r="A461" s="113" t="s">
        <v>2787</v>
      </c>
      <c r="B461" s="113" t="s">
        <v>384</v>
      </c>
      <c r="C461" s="113">
        <v>1136</v>
      </c>
      <c r="D461" s="113">
        <v>1171.7</v>
      </c>
      <c r="E461" s="113">
        <v>1136</v>
      </c>
      <c r="F461" s="113">
        <v>1149.4000000000001</v>
      </c>
      <c r="G461" s="113">
        <v>1143</v>
      </c>
      <c r="H461" s="113">
        <v>1161.75</v>
      </c>
      <c r="I461" s="113">
        <v>1955</v>
      </c>
      <c r="J461" s="113">
        <v>2253313.9</v>
      </c>
      <c r="K461" s="115">
        <v>43487</v>
      </c>
      <c r="L461" s="113">
        <v>287</v>
      </c>
      <c r="M461" s="113" t="s">
        <v>768</v>
      </c>
      <c r="N461" s="351"/>
    </row>
    <row r="462" spans="1:14">
      <c r="A462" s="113" t="s">
        <v>769</v>
      </c>
      <c r="B462" s="113" t="s">
        <v>384</v>
      </c>
      <c r="C462" s="113">
        <v>79.8</v>
      </c>
      <c r="D462" s="113">
        <v>80.5</v>
      </c>
      <c r="E462" s="113">
        <v>78</v>
      </c>
      <c r="F462" s="113">
        <v>78.900000000000006</v>
      </c>
      <c r="G462" s="113">
        <v>78.75</v>
      </c>
      <c r="H462" s="113">
        <v>79.150000000000006</v>
      </c>
      <c r="I462" s="113">
        <v>349100</v>
      </c>
      <c r="J462" s="113">
        <v>27604704.100000001</v>
      </c>
      <c r="K462" s="115">
        <v>43487</v>
      </c>
      <c r="L462" s="113">
        <v>3091</v>
      </c>
      <c r="M462" s="113" t="s">
        <v>770</v>
      </c>
      <c r="N462" s="351"/>
    </row>
    <row r="463" spans="1:14">
      <c r="A463" s="113" t="s">
        <v>2747</v>
      </c>
      <c r="B463" s="113" t="s">
        <v>384</v>
      </c>
      <c r="C463" s="113">
        <v>1</v>
      </c>
      <c r="D463" s="113">
        <v>1.05</v>
      </c>
      <c r="E463" s="113">
        <v>0.95</v>
      </c>
      <c r="F463" s="113">
        <v>1</v>
      </c>
      <c r="G463" s="113">
        <v>1</v>
      </c>
      <c r="H463" s="113">
        <v>1</v>
      </c>
      <c r="I463" s="113">
        <v>104458</v>
      </c>
      <c r="J463" s="113">
        <v>104110.39999999999</v>
      </c>
      <c r="K463" s="115">
        <v>43487</v>
      </c>
      <c r="L463" s="113">
        <v>55</v>
      </c>
      <c r="M463" s="113" t="s">
        <v>2748</v>
      </c>
      <c r="N463" s="351"/>
    </row>
    <row r="464" spans="1:14">
      <c r="A464" s="113" t="s">
        <v>2531</v>
      </c>
      <c r="B464" s="113" t="s">
        <v>384</v>
      </c>
      <c r="C464" s="113">
        <v>175.15</v>
      </c>
      <c r="D464" s="113">
        <v>175.15</v>
      </c>
      <c r="E464" s="113">
        <v>170.15</v>
      </c>
      <c r="F464" s="113">
        <v>171.5</v>
      </c>
      <c r="G464" s="113">
        <v>170.3</v>
      </c>
      <c r="H464" s="113">
        <v>176.35</v>
      </c>
      <c r="I464" s="113">
        <v>457799</v>
      </c>
      <c r="J464" s="113">
        <v>78784200.150000006</v>
      </c>
      <c r="K464" s="115">
        <v>43487</v>
      </c>
      <c r="L464" s="113">
        <v>6103</v>
      </c>
      <c r="M464" s="113" t="s">
        <v>2532</v>
      </c>
      <c r="N464" s="351"/>
    </row>
    <row r="465" spans="1:14">
      <c r="A465" s="113" t="s">
        <v>378</v>
      </c>
      <c r="B465" s="113" t="s">
        <v>384</v>
      </c>
      <c r="C465" s="113">
        <v>109</v>
      </c>
      <c r="D465" s="113">
        <v>109</v>
      </c>
      <c r="E465" s="113">
        <v>105.5</v>
      </c>
      <c r="F465" s="113">
        <v>107.6</v>
      </c>
      <c r="G465" s="113">
        <v>107.3</v>
      </c>
      <c r="H465" s="113">
        <v>109.7</v>
      </c>
      <c r="I465" s="113">
        <v>60321</v>
      </c>
      <c r="J465" s="113">
        <v>6484577.9500000002</v>
      </c>
      <c r="K465" s="115">
        <v>43487</v>
      </c>
      <c r="L465" s="113">
        <v>3771</v>
      </c>
      <c r="M465" s="113" t="s">
        <v>2815</v>
      </c>
      <c r="N465" s="351"/>
    </row>
    <row r="466" spans="1:14">
      <c r="A466" s="113" t="s">
        <v>2960</v>
      </c>
      <c r="B466" s="113" t="s">
        <v>384</v>
      </c>
      <c r="C466" s="113">
        <v>121.5</v>
      </c>
      <c r="D466" s="113">
        <v>123.85</v>
      </c>
      <c r="E466" s="113">
        <v>116.2</v>
      </c>
      <c r="F466" s="113">
        <v>118.6</v>
      </c>
      <c r="G466" s="113">
        <v>120</v>
      </c>
      <c r="H466" s="113">
        <v>120.9</v>
      </c>
      <c r="I466" s="113">
        <v>13521</v>
      </c>
      <c r="J466" s="113">
        <v>1618224.65</v>
      </c>
      <c r="K466" s="115">
        <v>43487</v>
      </c>
      <c r="L466" s="113">
        <v>377</v>
      </c>
      <c r="M466" s="113" t="s">
        <v>2961</v>
      </c>
      <c r="N466" s="351"/>
    </row>
    <row r="467" spans="1:14">
      <c r="A467" s="113" t="s">
        <v>2962</v>
      </c>
      <c r="B467" s="113" t="s">
        <v>384</v>
      </c>
      <c r="C467" s="113">
        <v>135.05000000000001</v>
      </c>
      <c r="D467" s="113">
        <v>137.65</v>
      </c>
      <c r="E467" s="113">
        <v>134</v>
      </c>
      <c r="F467" s="113">
        <v>136</v>
      </c>
      <c r="G467" s="113">
        <v>136</v>
      </c>
      <c r="H467" s="113">
        <v>135.9</v>
      </c>
      <c r="I467" s="113">
        <v>2905</v>
      </c>
      <c r="J467" s="113">
        <v>395708.7</v>
      </c>
      <c r="K467" s="115">
        <v>43487</v>
      </c>
      <c r="L467" s="113">
        <v>153</v>
      </c>
      <c r="M467" s="113" t="s">
        <v>2963</v>
      </c>
      <c r="N467" s="351"/>
    </row>
    <row r="468" spans="1:14">
      <c r="A468" s="113" t="s">
        <v>2964</v>
      </c>
      <c r="B468" s="113" t="s">
        <v>384</v>
      </c>
      <c r="C468" s="113">
        <v>9.4499999999999993</v>
      </c>
      <c r="D468" s="113">
        <v>9.6</v>
      </c>
      <c r="E468" s="113">
        <v>9.25</v>
      </c>
      <c r="F468" s="113">
        <v>9.3000000000000007</v>
      </c>
      <c r="G468" s="113">
        <v>9.3000000000000007</v>
      </c>
      <c r="H468" s="113">
        <v>9.4499999999999993</v>
      </c>
      <c r="I468" s="113">
        <v>195389</v>
      </c>
      <c r="J468" s="113">
        <v>1830148.4</v>
      </c>
      <c r="K468" s="115">
        <v>43487</v>
      </c>
      <c r="L468" s="113">
        <v>196</v>
      </c>
      <c r="M468" s="113" t="s">
        <v>2965</v>
      </c>
      <c r="N468" s="351"/>
    </row>
    <row r="469" spans="1:14">
      <c r="A469" s="113" t="s">
        <v>771</v>
      </c>
      <c r="B469" s="113" t="s">
        <v>384</v>
      </c>
      <c r="C469" s="113">
        <v>30.25</v>
      </c>
      <c r="D469" s="113">
        <v>31.7</v>
      </c>
      <c r="E469" s="113">
        <v>30.1</v>
      </c>
      <c r="F469" s="113">
        <v>30.3</v>
      </c>
      <c r="G469" s="113">
        <v>30.2</v>
      </c>
      <c r="H469" s="113">
        <v>30.6</v>
      </c>
      <c r="I469" s="113">
        <v>270947</v>
      </c>
      <c r="J469" s="113">
        <v>8343985.2999999998</v>
      </c>
      <c r="K469" s="115">
        <v>43487</v>
      </c>
      <c r="L469" s="113">
        <v>1016</v>
      </c>
      <c r="M469" s="113" t="s">
        <v>772</v>
      </c>
      <c r="N469" s="351"/>
    </row>
    <row r="470" spans="1:14">
      <c r="A470" s="113" t="s">
        <v>2009</v>
      </c>
      <c r="B470" s="113" t="s">
        <v>384</v>
      </c>
      <c r="C470" s="113">
        <v>42.35</v>
      </c>
      <c r="D470" s="113">
        <v>43.3</v>
      </c>
      <c r="E470" s="113">
        <v>41.9</v>
      </c>
      <c r="F470" s="113">
        <v>42.3</v>
      </c>
      <c r="G470" s="113">
        <v>42.2</v>
      </c>
      <c r="H470" s="113">
        <v>42.65</v>
      </c>
      <c r="I470" s="113">
        <v>74866</v>
      </c>
      <c r="J470" s="113">
        <v>3173423.15</v>
      </c>
      <c r="K470" s="115">
        <v>43487</v>
      </c>
      <c r="L470" s="113">
        <v>982</v>
      </c>
      <c r="M470" s="113" t="s">
        <v>773</v>
      </c>
      <c r="N470" s="351"/>
    </row>
    <row r="471" spans="1:14">
      <c r="A471" s="113" t="s">
        <v>1895</v>
      </c>
      <c r="B471" s="113" t="s">
        <v>384</v>
      </c>
      <c r="C471" s="113">
        <v>815.95</v>
      </c>
      <c r="D471" s="113">
        <v>822</v>
      </c>
      <c r="E471" s="113">
        <v>811.15</v>
      </c>
      <c r="F471" s="113">
        <v>819.95</v>
      </c>
      <c r="G471" s="113">
        <v>819.55</v>
      </c>
      <c r="H471" s="113">
        <v>815.5</v>
      </c>
      <c r="I471" s="113">
        <v>3178</v>
      </c>
      <c r="J471" s="113">
        <v>2599557.85</v>
      </c>
      <c r="K471" s="115">
        <v>43487</v>
      </c>
      <c r="L471" s="113">
        <v>329</v>
      </c>
      <c r="M471" s="113" t="s">
        <v>417</v>
      </c>
      <c r="N471" s="351"/>
    </row>
    <row r="472" spans="1:14">
      <c r="A472" s="113" t="s">
        <v>196</v>
      </c>
      <c r="B472" s="113" t="s">
        <v>384</v>
      </c>
      <c r="C472" s="113">
        <v>310.55</v>
      </c>
      <c r="D472" s="113">
        <v>310.55</v>
      </c>
      <c r="E472" s="113">
        <v>295.5</v>
      </c>
      <c r="F472" s="113">
        <v>297.89999999999998</v>
      </c>
      <c r="G472" s="113">
        <v>297.3</v>
      </c>
      <c r="H472" s="113">
        <v>310.5</v>
      </c>
      <c r="I472" s="113">
        <v>82717</v>
      </c>
      <c r="J472" s="113">
        <v>24925929.550000001</v>
      </c>
      <c r="K472" s="115">
        <v>43487</v>
      </c>
      <c r="L472" s="113">
        <v>6195</v>
      </c>
      <c r="M472" s="113" t="s">
        <v>774</v>
      </c>
      <c r="N472" s="351"/>
    </row>
    <row r="473" spans="1:14">
      <c r="A473" s="113" t="s">
        <v>1896</v>
      </c>
      <c r="B473" s="113" t="s">
        <v>384</v>
      </c>
      <c r="C473" s="113">
        <v>308.89999999999998</v>
      </c>
      <c r="D473" s="113">
        <v>315</v>
      </c>
      <c r="E473" s="113">
        <v>300.95</v>
      </c>
      <c r="F473" s="113">
        <v>310.75</v>
      </c>
      <c r="G473" s="113">
        <v>310</v>
      </c>
      <c r="H473" s="113">
        <v>308.14999999999998</v>
      </c>
      <c r="I473" s="113">
        <v>488509</v>
      </c>
      <c r="J473" s="113">
        <v>150505487.65000001</v>
      </c>
      <c r="K473" s="115">
        <v>43487</v>
      </c>
      <c r="L473" s="113">
        <v>3373</v>
      </c>
      <c r="M473" s="113" t="s">
        <v>432</v>
      </c>
      <c r="N473" s="351"/>
    </row>
    <row r="474" spans="1:14">
      <c r="A474" s="113" t="s">
        <v>775</v>
      </c>
      <c r="B474" s="113" t="s">
        <v>384</v>
      </c>
      <c r="C474" s="113">
        <v>264.7</v>
      </c>
      <c r="D474" s="113">
        <v>264.7</v>
      </c>
      <c r="E474" s="113">
        <v>251.2</v>
      </c>
      <c r="F474" s="113">
        <v>256.55</v>
      </c>
      <c r="G474" s="113">
        <v>259.64999999999998</v>
      </c>
      <c r="H474" s="113">
        <v>265.35000000000002</v>
      </c>
      <c r="I474" s="113">
        <v>276885</v>
      </c>
      <c r="J474" s="113">
        <v>71257867.5</v>
      </c>
      <c r="K474" s="115">
        <v>43487</v>
      </c>
      <c r="L474" s="113">
        <v>4434</v>
      </c>
      <c r="M474" s="113" t="s">
        <v>776</v>
      </c>
      <c r="N474" s="351"/>
    </row>
    <row r="475" spans="1:14">
      <c r="A475" s="113" t="s">
        <v>777</v>
      </c>
      <c r="B475" s="113" t="s">
        <v>384</v>
      </c>
      <c r="C475" s="113">
        <v>258</v>
      </c>
      <c r="D475" s="113">
        <v>258</v>
      </c>
      <c r="E475" s="113">
        <v>246.7</v>
      </c>
      <c r="F475" s="113">
        <v>250.45</v>
      </c>
      <c r="G475" s="113">
        <v>253.25</v>
      </c>
      <c r="H475" s="113">
        <v>256.39999999999998</v>
      </c>
      <c r="I475" s="113">
        <v>55977</v>
      </c>
      <c r="J475" s="113">
        <v>14095114.6</v>
      </c>
      <c r="K475" s="115">
        <v>43487</v>
      </c>
      <c r="L475" s="113">
        <v>1479</v>
      </c>
      <c r="M475" s="113" t="s">
        <v>778</v>
      </c>
      <c r="N475" s="351"/>
    </row>
    <row r="476" spans="1:14">
      <c r="A476" s="113" t="s">
        <v>2253</v>
      </c>
      <c r="B476" s="113" t="s">
        <v>384</v>
      </c>
      <c r="C476" s="113">
        <v>250.15</v>
      </c>
      <c r="D476" s="113">
        <v>254</v>
      </c>
      <c r="E476" s="113">
        <v>250.15</v>
      </c>
      <c r="F476" s="113">
        <v>252.25</v>
      </c>
      <c r="G476" s="113">
        <v>252.8</v>
      </c>
      <c r="H476" s="113">
        <v>252.55</v>
      </c>
      <c r="I476" s="113">
        <v>26947</v>
      </c>
      <c r="J476" s="113">
        <v>6790252.5</v>
      </c>
      <c r="K476" s="115">
        <v>43487</v>
      </c>
      <c r="L476" s="113">
        <v>1503</v>
      </c>
      <c r="M476" s="113" t="s">
        <v>2254</v>
      </c>
      <c r="N476" s="351"/>
    </row>
    <row r="477" spans="1:14">
      <c r="A477" s="113" t="s">
        <v>2420</v>
      </c>
      <c r="B477" s="113" t="s">
        <v>384</v>
      </c>
      <c r="C477" s="113">
        <v>56</v>
      </c>
      <c r="D477" s="113">
        <v>58.4</v>
      </c>
      <c r="E477" s="113">
        <v>55.6</v>
      </c>
      <c r="F477" s="113">
        <v>57</v>
      </c>
      <c r="G477" s="113">
        <v>57</v>
      </c>
      <c r="H477" s="113">
        <v>57.5</v>
      </c>
      <c r="I477" s="113">
        <v>1378</v>
      </c>
      <c r="J477" s="113">
        <v>78492</v>
      </c>
      <c r="K477" s="115">
        <v>43487</v>
      </c>
      <c r="L477" s="113">
        <v>16</v>
      </c>
      <c r="M477" s="113" t="s">
        <v>2421</v>
      </c>
      <c r="N477" s="351"/>
    </row>
    <row r="478" spans="1:14">
      <c r="A478" s="113" t="s">
        <v>779</v>
      </c>
      <c r="B478" s="113" t="s">
        <v>384</v>
      </c>
      <c r="C478" s="113">
        <v>6541</v>
      </c>
      <c r="D478" s="113">
        <v>6541</v>
      </c>
      <c r="E478" s="113">
        <v>6480</v>
      </c>
      <c r="F478" s="113">
        <v>6504.55</v>
      </c>
      <c r="G478" s="113">
        <v>6480</v>
      </c>
      <c r="H478" s="113">
        <v>6540.2</v>
      </c>
      <c r="I478" s="113">
        <v>1967</v>
      </c>
      <c r="J478" s="113">
        <v>12792181.800000001</v>
      </c>
      <c r="K478" s="115">
        <v>43487</v>
      </c>
      <c r="L478" s="113">
        <v>824</v>
      </c>
      <c r="M478" s="113" t="s">
        <v>780</v>
      </c>
      <c r="N478" s="351"/>
    </row>
    <row r="479" spans="1:14">
      <c r="A479" s="113" t="s">
        <v>781</v>
      </c>
      <c r="B479" s="113" t="s">
        <v>384</v>
      </c>
      <c r="C479" s="113">
        <v>17.149999999999999</v>
      </c>
      <c r="D479" s="113">
        <v>17.149999999999999</v>
      </c>
      <c r="E479" s="113">
        <v>16.45</v>
      </c>
      <c r="F479" s="113">
        <v>16.55</v>
      </c>
      <c r="G479" s="113">
        <v>16.55</v>
      </c>
      <c r="H479" s="113">
        <v>16.899999999999999</v>
      </c>
      <c r="I479" s="113">
        <v>41721</v>
      </c>
      <c r="J479" s="113">
        <v>695519.45</v>
      </c>
      <c r="K479" s="115">
        <v>43487</v>
      </c>
      <c r="L479" s="113">
        <v>230</v>
      </c>
      <c r="M479" s="113" t="s">
        <v>782</v>
      </c>
      <c r="N479" s="351"/>
    </row>
    <row r="480" spans="1:14">
      <c r="A480" s="113" t="s">
        <v>783</v>
      </c>
      <c r="B480" s="113" t="s">
        <v>384</v>
      </c>
      <c r="C480" s="113">
        <v>77.75</v>
      </c>
      <c r="D480" s="113">
        <v>78.900000000000006</v>
      </c>
      <c r="E480" s="113">
        <v>76.5</v>
      </c>
      <c r="F480" s="113">
        <v>77.900000000000006</v>
      </c>
      <c r="G480" s="113">
        <v>77.650000000000006</v>
      </c>
      <c r="H480" s="113">
        <v>77.349999999999994</v>
      </c>
      <c r="I480" s="113">
        <v>15272</v>
      </c>
      <c r="J480" s="113">
        <v>1181047.1000000001</v>
      </c>
      <c r="K480" s="115">
        <v>43487</v>
      </c>
      <c r="L480" s="113">
        <v>202</v>
      </c>
      <c r="M480" s="113" t="s">
        <v>784</v>
      </c>
      <c r="N480" s="351"/>
    </row>
    <row r="481" spans="1:14">
      <c r="A481" s="113" t="s">
        <v>2679</v>
      </c>
      <c r="B481" s="113" t="s">
        <v>384</v>
      </c>
      <c r="C481" s="113">
        <v>900</v>
      </c>
      <c r="D481" s="113">
        <v>900</v>
      </c>
      <c r="E481" s="113">
        <v>870.5</v>
      </c>
      <c r="F481" s="113">
        <v>887.1</v>
      </c>
      <c r="G481" s="113">
        <v>880</v>
      </c>
      <c r="H481" s="113">
        <v>895</v>
      </c>
      <c r="I481" s="113">
        <v>143</v>
      </c>
      <c r="J481" s="113">
        <v>125922.1</v>
      </c>
      <c r="K481" s="115">
        <v>43487</v>
      </c>
      <c r="L481" s="113">
        <v>32</v>
      </c>
      <c r="M481" s="113" t="s">
        <v>2680</v>
      </c>
      <c r="N481" s="351"/>
    </row>
    <row r="482" spans="1:14">
      <c r="A482" s="113" t="s">
        <v>785</v>
      </c>
      <c r="B482" s="113" t="s">
        <v>384</v>
      </c>
      <c r="C482" s="113">
        <v>1409.25</v>
      </c>
      <c r="D482" s="113">
        <v>1438</v>
      </c>
      <c r="E482" s="113">
        <v>1391.3</v>
      </c>
      <c r="F482" s="113">
        <v>1425.1</v>
      </c>
      <c r="G482" s="113">
        <v>1432</v>
      </c>
      <c r="H482" s="113">
        <v>1404.8</v>
      </c>
      <c r="I482" s="113">
        <v>9683</v>
      </c>
      <c r="J482" s="113">
        <v>13660256.300000001</v>
      </c>
      <c r="K482" s="115">
        <v>43487</v>
      </c>
      <c r="L482" s="113">
        <v>2658</v>
      </c>
      <c r="M482" s="113" t="s">
        <v>786</v>
      </c>
      <c r="N482" s="351"/>
    </row>
    <row r="483" spans="1:14">
      <c r="A483" s="113" t="s">
        <v>70</v>
      </c>
      <c r="B483" s="113" t="s">
        <v>384</v>
      </c>
      <c r="C483" s="113">
        <v>642.04999999999995</v>
      </c>
      <c r="D483" s="113">
        <v>658.7</v>
      </c>
      <c r="E483" s="113">
        <v>642.04999999999995</v>
      </c>
      <c r="F483" s="113">
        <v>656.95</v>
      </c>
      <c r="G483" s="113">
        <v>655.35</v>
      </c>
      <c r="H483" s="113">
        <v>646.1</v>
      </c>
      <c r="I483" s="113">
        <v>567971</v>
      </c>
      <c r="J483" s="113">
        <v>370545287.44999999</v>
      </c>
      <c r="K483" s="115">
        <v>43487</v>
      </c>
      <c r="L483" s="113">
        <v>26171</v>
      </c>
      <c r="M483" s="113" t="s">
        <v>787</v>
      </c>
      <c r="N483" s="351"/>
    </row>
    <row r="484" spans="1:14">
      <c r="A484" s="113" t="s">
        <v>788</v>
      </c>
      <c r="B484" s="113" t="s">
        <v>384</v>
      </c>
      <c r="C484" s="113">
        <v>61.35</v>
      </c>
      <c r="D484" s="113">
        <v>62.8</v>
      </c>
      <c r="E484" s="113">
        <v>59</v>
      </c>
      <c r="F484" s="113">
        <v>60.1</v>
      </c>
      <c r="G484" s="113">
        <v>60.1</v>
      </c>
      <c r="H484" s="113">
        <v>61.15</v>
      </c>
      <c r="I484" s="113">
        <v>1615</v>
      </c>
      <c r="J484" s="113">
        <v>98959.75</v>
      </c>
      <c r="K484" s="115">
        <v>43487</v>
      </c>
      <c r="L484" s="113">
        <v>48</v>
      </c>
      <c r="M484" s="113" t="s">
        <v>789</v>
      </c>
      <c r="N484" s="351"/>
    </row>
    <row r="485" spans="1:14">
      <c r="A485" s="113" t="s">
        <v>3270</v>
      </c>
      <c r="B485" s="113" t="s">
        <v>384</v>
      </c>
      <c r="C485" s="113">
        <v>12.75</v>
      </c>
      <c r="D485" s="113">
        <v>13</v>
      </c>
      <c r="E485" s="113">
        <v>12.35</v>
      </c>
      <c r="F485" s="113">
        <v>12.85</v>
      </c>
      <c r="G485" s="113">
        <v>12.65</v>
      </c>
      <c r="H485" s="113">
        <v>12.95</v>
      </c>
      <c r="I485" s="113">
        <v>5366</v>
      </c>
      <c r="J485" s="113">
        <v>67385.3</v>
      </c>
      <c r="K485" s="115">
        <v>43487</v>
      </c>
      <c r="L485" s="113">
        <v>52</v>
      </c>
      <c r="M485" s="113" t="s">
        <v>3271</v>
      </c>
      <c r="N485" s="351"/>
    </row>
    <row r="486" spans="1:14">
      <c r="A486" s="113" t="s">
        <v>2422</v>
      </c>
      <c r="B486" s="113" t="s">
        <v>384</v>
      </c>
      <c r="C486" s="113">
        <v>153.19999999999999</v>
      </c>
      <c r="D486" s="113">
        <v>153.94999999999999</v>
      </c>
      <c r="E486" s="113">
        <v>147</v>
      </c>
      <c r="F486" s="113">
        <v>148.9</v>
      </c>
      <c r="G486" s="113">
        <v>148.94999999999999</v>
      </c>
      <c r="H486" s="113">
        <v>151.19999999999999</v>
      </c>
      <c r="I486" s="113">
        <v>59803</v>
      </c>
      <c r="J486" s="113">
        <v>8934296.8000000007</v>
      </c>
      <c r="K486" s="115">
        <v>43487</v>
      </c>
      <c r="L486" s="113">
        <v>1549</v>
      </c>
      <c r="M486" s="113" t="s">
        <v>2423</v>
      </c>
      <c r="N486" s="351"/>
    </row>
    <row r="487" spans="1:14">
      <c r="A487" s="113" t="s">
        <v>790</v>
      </c>
      <c r="B487" s="113" t="s">
        <v>384</v>
      </c>
      <c r="C487" s="113">
        <v>551.5</v>
      </c>
      <c r="D487" s="113">
        <v>553.75</v>
      </c>
      <c r="E487" s="113">
        <v>541.1</v>
      </c>
      <c r="F487" s="113">
        <v>542.6</v>
      </c>
      <c r="G487" s="113">
        <v>541.1</v>
      </c>
      <c r="H487" s="113">
        <v>550.54999999999995</v>
      </c>
      <c r="I487" s="113">
        <v>29741</v>
      </c>
      <c r="J487" s="113">
        <v>16224403.449999999</v>
      </c>
      <c r="K487" s="115">
        <v>43487</v>
      </c>
      <c r="L487" s="113">
        <v>1438</v>
      </c>
      <c r="M487" s="113" t="s">
        <v>791</v>
      </c>
      <c r="N487" s="351"/>
    </row>
    <row r="488" spans="1:14">
      <c r="A488" s="113" t="s">
        <v>792</v>
      </c>
      <c r="B488" s="113" t="s">
        <v>384</v>
      </c>
      <c r="C488" s="113">
        <v>84</v>
      </c>
      <c r="D488" s="113">
        <v>85.35</v>
      </c>
      <c r="E488" s="113">
        <v>84</v>
      </c>
      <c r="F488" s="113">
        <v>84.85</v>
      </c>
      <c r="G488" s="113">
        <v>85</v>
      </c>
      <c r="H488" s="113">
        <v>84.1</v>
      </c>
      <c r="I488" s="113">
        <v>51709</v>
      </c>
      <c r="J488" s="113">
        <v>4381696.0999999996</v>
      </c>
      <c r="K488" s="115">
        <v>43487</v>
      </c>
      <c r="L488" s="113">
        <v>668</v>
      </c>
      <c r="M488" s="113" t="s">
        <v>793</v>
      </c>
      <c r="N488" s="351"/>
    </row>
    <row r="489" spans="1:14">
      <c r="A489" s="113" t="s">
        <v>2544</v>
      </c>
      <c r="B489" s="113" t="s">
        <v>384</v>
      </c>
      <c r="C489" s="113">
        <v>1136</v>
      </c>
      <c r="D489" s="113">
        <v>1150</v>
      </c>
      <c r="E489" s="113">
        <v>1130</v>
      </c>
      <c r="F489" s="113">
        <v>1136.05</v>
      </c>
      <c r="G489" s="113">
        <v>1135</v>
      </c>
      <c r="H489" s="113">
        <v>1132.9000000000001</v>
      </c>
      <c r="I489" s="113">
        <v>1349</v>
      </c>
      <c r="J489" s="113">
        <v>1534319</v>
      </c>
      <c r="K489" s="115">
        <v>43487</v>
      </c>
      <c r="L489" s="113">
        <v>210</v>
      </c>
      <c r="M489" s="113" t="s">
        <v>2545</v>
      </c>
      <c r="N489" s="351"/>
    </row>
    <row r="490" spans="1:14">
      <c r="A490" s="113" t="s">
        <v>71</v>
      </c>
      <c r="B490" s="113" t="s">
        <v>384</v>
      </c>
      <c r="C490" s="113">
        <v>16.100000000000001</v>
      </c>
      <c r="D490" s="113">
        <v>16.25</v>
      </c>
      <c r="E490" s="113">
        <v>15.85</v>
      </c>
      <c r="F490" s="113">
        <v>16.149999999999999</v>
      </c>
      <c r="G490" s="113">
        <v>16.149999999999999</v>
      </c>
      <c r="H490" s="113">
        <v>16.05</v>
      </c>
      <c r="I490" s="113">
        <v>7922933</v>
      </c>
      <c r="J490" s="113">
        <v>127013900.8</v>
      </c>
      <c r="K490" s="115">
        <v>43487</v>
      </c>
      <c r="L490" s="113">
        <v>6157</v>
      </c>
      <c r="M490" s="113" t="s">
        <v>794</v>
      </c>
      <c r="N490" s="351"/>
    </row>
    <row r="491" spans="1:14">
      <c r="A491" s="113" t="s">
        <v>1915</v>
      </c>
      <c r="B491" s="113" t="s">
        <v>384</v>
      </c>
      <c r="C491" s="113">
        <v>359.2</v>
      </c>
      <c r="D491" s="113">
        <v>359.2</v>
      </c>
      <c r="E491" s="113">
        <v>348</v>
      </c>
      <c r="F491" s="113">
        <v>349.45</v>
      </c>
      <c r="G491" s="113">
        <v>350</v>
      </c>
      <c r="H491" s="113">
        <v>355.4</v>
      </c>
      <c r="I491" s="113">
        <v>17472</v>
      </c>
      <c r="J491" s="113">
        <v>6145279.5</v>
      </c>
      <c r="K491" s="115">
        <v>43487</v>
      </c>
      <c r="L491" s="113">
        <v>698</v>
      </c>
      <c r="M491" s="113" t="s">
        <v>1916</v>
      </c>
      <c r="N491" s="351"/>
    </row>
    <row r="492" spans="1:14">
      <c r="A492" s="113" t="s">
        <v>795</v>
      </c>
      <c r="B492" s="113" t="s">
        <v>384</v>
      </c>
      <c r="C492" s="113">
        <v>356.05</v>
      </c>
      <c r="D492" s="113">
        <v>356.85</v>
      </c>
      <c r="E492" s="113">
        <v>352</v>
      </c>
      <c r="F492" s="113">
        <v>355</v>
      </c>
      <c r="G492" s="113">
        <v>355.65</v>
      </c>
      <c r="H492" s="113">
        <v>353.2</v>
      </c>
      <c r="I492" s="113">
        <v>207940</v>
      </c>
      <c r="J492" s="113">
        <v>73732629.049999997</v>
      </c>
      <c r="K492" s="115">
        <v>43487</v>
      </c>
      <c r="L492" s="113">
        <v>7250</v>
      </c>
      <c r="M492" s="113" t="s">
        <v>796</v>
      </c>
      <c r="N492" s="351"/>
    </row>
    <row r="493" spans="1:14">
      <c r="A493" s="113" t="s">
        <v>2167</v>
      </c>
      <c r="B493" s="113" t="s">
        <v>384</v>
      </c>
      <c r="C493" s="113">
        <v>501.8</v>
      </c>
      <c r="D493" s="113">
        <v>512</v>
      </c>
      <c r="E493" s="113">
        <v>492</v>
      </c>
      <c r="F493" s="113">
        <v>495.5</v>
      </c>
      <c r="G493" s="113">
        <v>494.5</v>
      </c>
      <c r="H493" s="113">
        <v>502</v>
      </c>
      <c r="I493" s="113">
        <v>60553</v>
      </c>
      <c r="J493" s="113">
        <v>30307932.899999999</v>
      </c>
      <c r="K493" s="115">
        <v>43487</v>
      </c>
      <c r="L493" s="113">
        <v>2682</v>
      </c>
      <c r="M493" s="113" t="s">
        <v>2168</v>
      </c>
      <c r="N493" s="351"/>
    </row>
    <row r="494" spans="1:14">
      <c r="A494" s="113" t="s">
        <v>797</v>
      </c>
      <c r="B494" s="113" t="s">
        <v>384</v>
      </c>
      <c r="C494" s="113">
        <v>274.89999999999998</v>
      </c>
      <c r="D494" s="113">
        <v>274.89999999999998</v>
      </c>
      <c r="E494" s="113">
        <v>265</v>
      </c>
      <c r="F494" s="113">
        <v>267.3</v>
      </c>
      <c r="G494" s="113">
        <v>268.95</v>
      </c>
      <c r="H494" s="113">
        <v>267.45</v>
      </c>
      <c r="I494" s="113">
        <v>689</v>
      </c>
      <c r="J494" s="113">
        <v>185144.5</v>
      </c>
      <c r="K494" s="115">
        <v>43487</v>
      </c>
      <c r="L494" s="113">
        <v>80</v>
      </c>
      <c r="M494" s="113" t="s">
        <v>798</v>
      </c>
      <c r="N494" s="351"/>
    </row>
    <row r="495" spans="1:14">
      <c r="A495" s="113" t="s">
        <v>799</v>
      </c>
      <c r="B495" s="113" t="s">
        <v>384</v>
      </c>
      <c r="C495" s="113">
        <v>957.95</v>
      </c>
      <c r="D495" s="113">
        <v>978.6</v>
      </c>
      <c r="E495" s="113">
        <v>947.3</v>
      </c>
      <c r="F495" s="113">
        <v>958.6</v>
      </c>
      <c r="G495" s="113">
        <v>966</v>
      </c>
      <c r="H495" s="113">
        <v>956.3</v>
      </c>
      <c r="I495" s="113">
        <v>316807</v>
      </c>
      <c r="J495" s="113">
        <v>304258737.35000002</v>
      </c>
      <c r="K495" s="115">
        <v>43487</v>
      </c>
      <c r="L495" s="113">
        <v>8375</v>
      </c>
      <c r="M495" s="113" t="s">
        <v>800</v>
      </c>
      <c r="N495" s="351"/>
    </row>
    <row r="496" spans="1:14">
      <c r="A496" s="113" t="s">
        <v>2231</v>
      </c>
      <c r="B496" s="113" t="s">
        <v>384</v>
      </c>
      <c r="C496" s="113">
        <v>505</v>
      </c>
      <c r="D496" s="113">
        <v>505.4</v>
      </c>
      <c r="E496" s="113">
        <v>498</v>
      </c>
      <c r="F496" s="113">
        <v>501.05</v>
      </c>
      <c r="G496" s="113">
        <v>501</v>
      </c>
      <c r="H496" s="113">
        <v>503.4</v>
      </c>
      <c r="I496" s="113">
        <v>37581</v>
      </c>
      <c r="J496" s="113">
        <v>18818524.5</v>
      </c>
      <c r="K496" s="115">
        <v>43487</v>
      </c>
      <c r="L496" s="113">
        <v>2194</v>
      </c>
      <c r="M496" s="113" t="s">
        <v>2232</v>
      </c>
      <c r="N496" s="351"/>
    </row>
    <row r="497" spans="1:14">
      <c r="A497" s="113" t="s">
        <v>341</v>
      </c>
      <c r="B497" s="113" t="s">
        <v>384</v>
      </c>
      <c r="C497" s="113">
        <v>787</v>
      </c>
      <c r="D497" s="113">
        <v>797.35</v>
      </c>
      <c r="E497" s="113">
        <v>768.05</v>
      </c>
      <c r="F497" s="113">
        <v>792.85</v>
      </c>
      <c r="G497" s="113">
        <v>793</v>
      </c>
      <c r="H497" s="113">
        <v>784.35</v>
      </c>
      <c r="I497" s="113">
        <v>995607</v>
      </c>
      <c r="J497" s="113">
        <v>778741950.39999998</v>
      </c>
      <c r="K497" s="115">
        <v>43487</v>
      </c>
      <c r="L497" s="113">
        <v>34171</v>
      </c>
      <c r="M497" s="113" t="s">
        <v>801</v>
      </c>
      <c r="N497" s="351"/>
    </row>
    <row r="498" spans="1:14">
      <c r="A498" s="113" t="s">
        <v>72</v>
      </c>
      <c r="B498" s="113" t="s">
        <v>384</v>
      </c>
      <c r="C498" s="113">
        <v>525</v>
      </c>
      <c r="D498" s="113">
        <v>529</v>
      </c>
      <c r="E498" s="113">
        <v>515.35</v>
      </c>
      <c r="F498" s="113">
        <v>525.04999999999995</v>
      </c>
      <c r="G498" s="113">
        <v>528.6</v>
      </c>
      <c r="H498" s="113">
        <v>524.65</v>
      </c>
      <c r="I498" s="113">
        <v>188612</v>
      </c>
      <c r="J498" s="113">
        <v>98429421.75</v>
      </c>
      <c r="K498" s="115">
        <v>43487</v>
      </c>
      <c r="L498" s="113">
        <v>7022</v>
      </c>
      <c r="M498" s="113" t="s">
        <v>802</v>
      </c>
      <c r="N498" s="351"/>
    </row>
    <row r="499" spans="1:14">
      <c r="A499" s="113" t="s">
        <v>803</v>
      </c>
      <c r="B499" s="113" t="s">
        <v>384</v>
      </c>
      <c r="C499" s="113">
        <v>735.2</v>
      </c>
      <c r="D499" s="113">
        <v>747</v>
      </c>
      <c r="E499" s="113">
        <v>729.05</v>
      </c>
      <c r="F499" s="113">
        <v>733.85</v>
      </c>
      <c r="G499" s="113">
        <v>734</v>
      </c>
      <c r="H499" s="113">
        <v>740.25</v>
      </c>
      <c r="I499" s="113">
        <v>218328</v>
      </c>
      <c r="J499" s="113">
        <v>161406967.59999999</v>
      </c>
      <c r="K499" s="115">
        <v>43487</v>
      </c>
      <c r="L499" s="113">
        <v>5210</v>
      </c>
      <c r="M499" s="113" t="s">
        <v>2816</v>
      </c>
      <c r="N499" s="351"/>
    </row>
    <row r="500" spans="1:14">
      <c r="A500" s="113" t="s">
        <v>2966</v>
      </c>
      <c r="B500" s="113" t="s">
        <v>384</v>
      </c>
      <c r="C500" s="113">
        <v>75</v>
      </c>
      <c r="D500" s="113">
        <v>75</v>
      </c>
      <c r="E500" s="113">
        <v>73.25</v>
      </c>
      <c r="F500" s="113">
        <v>74.150000000000006</v>
      </c>
      <c r="G500" s="113">
        <v>74</v>
      </c>
      <c r="H500" s="113">
        <v>74.900000000000006</v>
      </c>
      <c r="I500" s="113">
        <v>62919</v>
      </c>
      <c r="J500" s="113">
        <v>4670159.45</v>
      </c>
      <c r="K500" s="115">
        <v>43487</v>
      </c>
      <c r="L500" s="113">
        <v>506</v>
      </c>
      <c r="M500" s="113" t="s">
        <v>2967</v>
      </c>
      <c r="N500" s="351"/>
    </row>
    <row r="501" spans="1:14">
      <c r="A501" s="113" t="s">
        <v>2424</v>
      </c>
      <c r="B501" s="113" t="s">
        <v>3223</v>
      </c>
      <c r="C501" s="113">
        <v>15.1</v>
      </c>
      <c r="D501" s="113">
        <v>16.2</v>
      </c>
      <c r="E501" s="113">
        <v>15.1</v>
      </c>
      <c r="F501" s="113">
        <v>15.9</v>
      </c>
      <c r="G501" s="113">
        <v>16.2</v>
      </c>
      <c r="H501" s="113">
        <v>15.7</v>
      </c>
      <c r="I501" s="113">
        <v>14298</v>
      </c>
      <c r="J501" s="113">
        <v>224497.75</v>
      </c>
      <c r="K501" s="115">
        <v>43487</v>
      </c>
      <c r="L501" s="113">
        <v>75</v>
      </c>
      <c r="M501" s="113" t="s">
        <v>2425</v>
      </c>
      <c r="N501" s="351"/>
    </row>
    <row r="502" spans="1:14">
      <c r="A502" s="113" t="s">
        <v>2426</v>
      </c>
      <c r="B502" s="113" t="s">
        <v>3223</v>
      </c>
      <c r="C502" s="113">
        <v>15.05</v>
      </c>
      <c r="D502" s="113">
        <v>16.2</v>
      </c>
      <c r="E502" s="113">
        <v>14.9</v>
      </c>
      <c r="F502" s="113">
        <v>15.65</v>
      </c>
      <c r="G502" s="113">
        <v>16.2</v>
      </c>
      <c r="H502" s="113">
        <v>15.65</v>
      </c>
      <c r="I502" s="113">
        <v>34931</v>
      </c>
      <c r="J502" s="113">
        <v>541545.85</v>
      </c>
      <c r="K502" s="115">
        <v>43487</v>
      </c>
      <c r="L502" s="113">
        <v>86</v>
      </c>
      <c r="M502" s="113" t="s">
        <v>2427</v>
      </c>
      <c r="N502" s="351"/>
    </row>
    <row r="503" spans="1:14">
      <c r="A503" s="113" t="s">
        <v>2238</v>
      </c>
      <c r="B503" s="113" t="s">
        <v>384</v>
      </c>
      <c r="C503" s="113">
        <v>2859</v>
      </c>
      <c r="D503" s="113">
        <v>2874.4</v>
      </c>
      <c r="E503" s="113">
        <v>2852.1</v>
      </c>
      <c r="F503" s="113">
        <v>2872.7</v>
      </c>
      <c r="G503" s="113">
        <v>2874.4</v>
      </c>
      <c r="H503" s="113">
        <v>2858.25</v>
      </c>
      <c r="I503" s="113">
        <v>12239</v>
      </c>
      <c r="J503" s="113">
        <v>35089370.5</v>
      </c>
      <c r="K503" s="115">
        <v>43487</v>
      </c>
      <c r="L503" s="113">
        <v>687</v>
      </c>
      <c r="M503" s="113" t="s">
        <v>2239</v>
      </c>
      <c r="N503" s="351"/>
    </row>
    <row r="504" spans="1:14">
      <c r="A504" s="113" t="s">
        <v>3272</v>
      </c>
      <c r="B504" s="113" t="s">
        <v>3223</v>
      </c>
      <c r="C504" s="113">
        <v>54.95</v>
      </c>
      <c r="D504" s="113">
        <v>54.95</v>
      </c>
      <c r="E504" s="113">
        <v>54.95</v>
      </c>
      <c r="F504" s="113">
        <v>54.95</v>
      </c>
      <c r="G504" s="113">
        <v>54.95</v>
      </c>
      <c r="H504" s="113">
        <v>57.8</v>
      </c>
      <c r="I504" s="113">
        <v>193</v>
      </c>
      <c r="J504" s="113">
        <v>10605.35</v>
      </c>
      <c r="K504" s="115">
        <v>43487</v>
      </c>
      <c r="L504" s="113">
        <v>8</v>
      </c>
      <c r="M504" s="113" t="s">
        <v>3273</v>
      </c>
      <c r="N504" s="351"/>
    </row>
    <row r="505" spans="1:14">
      <c r="A505" s="113" t="s">
        <v>2968</v>
      </c>
      <c r="B505" s="113" t="s">
        <v>384</v>
      </c>
      <c r="C505" s="113">
        <v>89</v>
      </c>
      <c r="D505" s="113">
        <v>89</v>
      </c>
      <c r="E505" s="113">
        <v>83.35</v>
      </c>
      <c r="F505" s="113">
        <v>86.1</v>
      </c>
      <c r="G505" s="113">
        <v>86</v>
      </c>
      <c r="H505" s="113">
        <v>88.75</v>
      </c>
      <c r="I505" s="113">
        <v>34108</v>
      </c>
      <c r="J505" s="113">
        <v>2937503.9</v>
      </c>
      <c r="K505" s="115">
        <v>43487</v>
      </c>
      <c r="L505" s="113">
        <v>895</v>
      </c>
      <c r="M505" s="113" t="s">
        <v>2969</v>
      </c>
      <c r="N505" s="351"/>
    </row>
    <row r="506" spans="1:14">
      <c r="A506" s="113" t="s">
        <v>2240</v>
      </c>
      <c r="B506" s="113" t="s">
        <v>384</v>
      </c>
      <c r="C506" s="113">
        <v>2861.2</v>
      </c>
      <c r="D506" s="113">
        <v>2899.95</v>
      </c>
      <c r="E506" s="113">
        <v>2861.15</v>
      </c>
      <c r="F506" s="113">
        <v>2894.05</v>
      </c>
      <c r="G506" s="113">
        <v>2899.95</v>
      </c>
      <c r="H506" s="113">
        <v>2871.15</v>
      </c>
      <c r="I506" s="113">
        <v>1414</v>
      </c>
      <c r="J506" s="113">
        <v>4082372.75</v>
      </c>
      <c r="K506" s="115">
        <v>43487</v>
      </c>
      <c r="L506" s="113">
        <v>130</v>
      </c>
      <c r="M506" s="113" t="s">
        <v>2241</v>
      </c>
      <c r="N506" s="351"/>
    </row>
    <row r="507" spans="1:14">
      <c r="A507" s="113" t="s">
        <v>2870</v>
      </c>
      <c r="B507" s="113" t="s">
        <v>384</v>
      </c>
      <c r="C507" s="113">
        <v>15.25</v>
      </c>
      <c r="D507" s="113">
        <v>15.65</v>
      </c>
      <c r="E507" s="113">
        <v>14.65</v>
      </c>
      <c r="F507" s="113">
        <v>14.75</v>
      </c>
      <c r="G507" s="113">
        <v>14.85</v>
      </c>
      <c r="H507" s="113">
        <v>15.25</v>
      </c>
      <c r="I507" s="113">
        <v>12889</v>
      </c>
      <c r="J507" s="113">
        <v>192507.4</v>
      </c>
      <c r="K507" s="115">
        <v>43487</v>
      </c>
      <c r="L507" s="113">
        <v>116</v>
      </c>
      <c r="M507" s="113" t="s">
        <v>2871</v>
      </c>
      <c r="N507" s="351"/>
    </row>
    <row r="508" spans="1:14">
      <c r="A508" s="113" t="s">
        <v>2970</v>
      </c>
      <c r="B508" s="113" t="s">
        <v>384</v>
      </c>
      <c r="C508" s="113">
        <v>71.05</v>
      </c>
      <c r="D508" s="113">
        <v>72.650000000000006</v>
      </c>
      <c r="E508" s="113">
        <v>70.599999999999994</v>
      </c>
      <c r="F508" s="113">
        <v>71.8</v>
      </c>
      <c r="G508" s="113">
        <v>72</v>
      </c>
      <c r="H508" s="113">
        <v>72.05</v>
      </c>
      <c r="I508" s="113">
        <v>25221</v>
      </c>
      <c r="J508" s="113">
        <v>1813664.7</v>
      </c>
      <c r="K508" s="115">
        <v>43487</v>
      </c>
      <c r="L508" s="113">
        <v>263</v>
      </c>
      <c r="M508" s="113" t="s">
        <v>2971</v>
      </c>
      <c r="N508" s="351"/>
    </row>
    <row r="509" spans="1:14">
      <c r="A509" s="113" t="s">
        <v>2296</v>
      </c>
      <c r="B509" s="113" t="s">
        <v>384</v>
      </c>
      <c r="C509" s="113">
        <v>230.25</v>
      </c>
      <c r="D509" s="113">
        <v>232.4</v>
      </c>
      <c r="E509" s="113">
        <v>220</v>
      </c>
      <c r="F509" s="113">
        <v>223.45</v>
      </c>
      <c r="G509" s="113">
        <v>223.1</v>
      </c>
      <c r="H509" s="113">
        <v>229.65</v>
      </c>
      <c r="I509" s="113">
        <v>72937</v>
      </c>
      <c r="J509" s="113">
        <v>16409029.199999999</v>
      </c>
      <c r="K509" s="115">
        <v>43487</v>
      </c>
      <c r="L509" s="113">
        <v>2148</v>
      </c>
      <c r="M509" s="113" t="s">
        <v>2297</v>
      </c>
      <c r="N509" s="351"/>
    </row>
    <row r="510" spans="1:14">
      <c r="A510" s="113" t="s">
        <v>311</v>
      </c>
      <c r="B510" s="113" t="s">
        <v>384</v>
      </c>
      <c r="C510" s="113">
        <v>91.05</v>
      </c>
      <c r="D510" s="113">
        <v>91.1</v>
      </c>
      <c r="E510" s="113">
        <v>85.8</v>
      </c>
      <c r="F510" s="113">
        <v>86.75</v>
      </c>
      <c r="G510" s="113">
        <v>88</v>
      </c>
      <c r="H510" s="113">
        <v>89.85</v>
      </c>
      <c r="I510" s="113">
        <v>165180</v>
      </c>
      <c r="J510" s="113">
        <v>14557398.4</v>
      </c>
      <c r="K510" s="115">
        <v>43487</v>
      </c>
      <c r="L510" s="113">
        <v>2281</v>
      </c>
      <c r="M510" s="113" t="s">
        <v>804</v>
      </c>
      <c r="N510" s="351"/>
    </row>
    <row r="511" spans="1:14">
      <c r="A511" s="113" t="s">
        <v>1853</v>
      </c>
      <c r="B511" s="113" t="s">
        <v>384</v>
      </c>
      <c r="C511" s="113">
        <v>55.4</v>
      </c>
      <c r="D511" s="113">
        <v>55.65</v>
      </c>
      <c r="E511" s="113">
        <v>53.25</v>
      </c>
      <c r="F511" s="113">
        <v>54.15</v>
      </c>
      <c r="G511" s="113">
        <v>54.85</v>
      </c>
      <c r="H511" s="113">
        <v>54.85</v>
      </c>
      <c r="I511" s="113">
        <v>3125</v>
      </c>
      <c r="J511" s="113">
        <v>169661.25</v>
      </c>
      <c r="K511" s="115">
        <v>43487</v>
      </c>
      <c r="L511" s="113">
        <v>64</v>
      </c>
      <c r="M511" s="113" t="s">
        <v>1854</v>
      </c>
      <c r="N511" s="351"/>
    </row>
    <row r="512" spans="1:14">
      <c r="A512" s="113" t="s">
        <v>346</v>
      </c>
      <c r="B512" s="113" t="s">
        <v>384</v>
      </c>
      <c r="C512" s="113">
        <v>88</v>
      </c>
      <c r="D512" s="113">
        <v>88.4</v>
      </c>
      <c r="E512" s="113">
        <v>86.5</v>
      </c>
      <c r="F512" s="113">
        <v>86.95</v>
      </c>
      <c r="G512" s="113">
        <v>86.55</v>
      </c>
      <c r="H512" s="113">
        <v>88.1</v>
      </c>
      <c r="I512" s="113">
        <v>509963</v>
      </c>
      <c r="J512" s="113">
        <v>44464889.600000001</v>
      </c>
      <c r="K512" s="115">
        <v>43487</v>
      </c>
      <c r="L512" s="113">
        <v>3856</v>
      </c>
      <c r="M512" s="113" t="s">
        <v>805</v>
      </c>
      <c r="N512" s="351"/>
    </row>
    <row r="513" spans="1:14">
      <c r="A513" s="113" t="s">
        <v>806</v>
      </c>
      <c r="B513" s="113" t="s">
        <v>384</v>
      </c>
      <c r="C513" s="113">
        <v>685</v>
      </c>
      <c r="D513" s="113">
        <v>696.7</v>
      </c>
      <c r="E513" s="113">
        <v>675.05</v>
      </c>
      <c r="F513" s="113">
        <v>679.75</v>
      </c>
      <c r="G513" s="113">
        <v>678.4</v>
      </c>
      <c r="H513" s="113">
        <v>684.15</v>
      </c>
      <c r="I513" s="113">
        <v>1086241</v>
      </c>
      <c r="J513" s="113">
        <v>740568997.29999995</v>
      </c>
      <c r="K513" s="115">
        <v>43487</v>
      </c>
      <c r="L513" s="113">
        <v>42478</v>
      </c>
      <c r="M513" s="113" t="s">
        <v>807</v>
      </c>
      <c r="N513" s="351"/>
    </row>
    <row r="514" spans="1:14">
      <c r="A514" s="113" t="s">
        <v>73</v>
      </c>
      <c r="B514" s="113" t="s">
        <v>384</v>
      </c>
      <c r="C514" s="113">
        <v>812</v>
      </c>
      <c r="D514" s="113">
        <v>812.7</v>
      </c>
      <c r="E514" s="113">
        <v>800.2</v>
      </c>
      <c r="F514" s="113">
        <v>804.35</v>
      </c>
      <c r="G514" s="113">
        <v>804</v>
      </c>
      <c r="H514" s="113">
        <v>815.65</v>
      </c>
      <c r="I514" s="113">
        <v>756105</v>
      </c>
      <c r="J514" s="113">
        <v>608635159.79999995</v>
      </c>
      <c r="K514" s="115">
        <v>43487</v>
      </c>
      <c r="L514" s="113">
        <v>28507</v>
      </c>
      <c r="M514" s="113" t="s">
        <v>1914</v>
      </c>
      <c r="N514" s="351"/>
    </row>
    <row r="515" spans="1:14">
      <c r="A515" s="113" t="s">
        <v>380</v>
      </c>
      <c r="B515" s="113" t="s">
        <v>384</v>
      </c>
      <c r="C515" s="113">
        <v>66.75</v>
      </c>
      <c r="D515" s="113">
        <v>70</v>
      </c>
      <c r="E515" s="113">
        <v>66.25</v>
      </c>
      <c r="F515" s="113">
        <v>67.7</v>
      </c>
      <c r="G515" s="113">
        <v>70</v>
      </c>
      <c r="H515" s="113">
        <v>69.45</v>
      </c>
      <c r="I515" s="113">
        <v>29572</v>
      </c>
      <c r="J515" s="113">
        <v>2004750</v>
      </c>
      <c r="K515" s="115">
        <v>43487</v>
      </c>
      <c r="L515" s="113">
        <v>311</v>
      </c>
      <c r="M515" s="113" t="s">
        <v>808</v>
      </c>
      <c r="N515" s="351"/>
    </row>
    <row r="516" spans="1:14">
      <c r="A516" s="113" t="s">
        <v>809</v>
      </c>
      <c r="B516" s="113" t="s">
        <v>384</v>
      </c>
      <c r="C516" s="113">
        <v>122</v>
      </c>
      <c r="D516" s="113">
        <v>122.4</v>
      </c>
      <c r="E516" s="113">
        <v>119.7</v>
      </c>
      <c r="F516" s="113">
        <v>119.9</v>
      </c>
      <c r="G516" s="113">
        <v>119.75</v>
      </c>
      <c r="H516" s="113">
        <v>122.2</v>
      </c>
      <c r="I516" s="113">
        <v>110832</v>
      </c>
      <c r="J516" s="113">
        <v>13323651.65</v>
      </c>
      <c r="K516" s="115">
        <v>43487</v>
      </c>
      <c r="L516" s="113">
        <v>2034</v>
      </c>
      <c r="M516" s="113" t="s">
        <v>810</v>
      </c>
      <c r="N516" s="351"/>
    </row>
    <row r="517" spans="1:14">
      <c r="A517" s="113" t="s">
        <v>811</v>
      </c>
      <c r="B517" s="113" t="s">
        <v>384</v>
      </c>
      <c r="C517" s="113">
        <v>873.1</v>
      </c>
      <c r="D517" s="113">
        <v>880</v>
      </c>
      <c r="E517" s="113">
        <v>844.5</v>
      </c>
      <c r="F517" s="113">
        <v>860.65</v>
      </c>
      <c r="G517" s="113">
        <v>860</v>
      </c>
      <c r="H517" s="113">
        <v>862</v>
      </c>
      <c r="I517" s="113">
        <v>1898</v>
      </c>
      <c r="J517" s="113">
        <v>1620286.85</v>
      </c>
      <c r="K517" s="115">
        <v>43487</v>
      </c>
      <c r="L517" s="113">
        <v>212</v>
      </c>
      <c r="M517" s="113" t="s">
        <v>812</v>
      </c>
      <c r="N517" s="351"/>
    </row>
    <row r="518" spans="1:14">
      <c r="A518" s="113" t="s">
        <v>813</v>
      </c>
      <c r="B518" s="113" t="s">
        <v>384</v>
      </c>
      <c r="C518" s="113">
        <v>136.80000000000001</v>
      </c>
      <c r="D518" s="113">
        <v>139.6</v>
      </c>
      <c r="E518" s="113">
        <v>135</v>
      </c>
      <c r="F518" s="113">
        <v>136.19999999999999</v>
      </c>
      <c r="G518" s="113">
        <v>136.35</v>
      </c>
      <c r="H518" s="113">
        <v>139.6</v>
      </c>
      <c r="I518" s="113">
        <v>47149</v>
      </c>
      <c r="J518" s="113">
        <v>6436799.7999999998</v>
      </c>
      <c r="K518" s="115">
        <v>43487</v>
      </c>
      <c r="L518" s="113">
        <v>1331</v>
      </c>
      <c r="M518" s="113" t="s">
        <v>814</v>
      </c>
      <c r="N518" s="351"/>
    </row>
    <row r="519" spans="1:14">
      <c r="A519" s="113" t="s">
        <v>815</v>
      </c>
      <c r="B519" s="113" t="s">
        <v>384</v>
      </c>
      <c r="C519" s="113">
        <v>5.8</v>
      </c>
      <c r="D519" s="113">
        <v>5.95</v>
      </c>
      <c r="E519" s="113">
        <v>5.55</v>
      </c>
      <c r="F519" s="113">
        <v>5.8</v>
      </c>
      <c r="G519" s="113">
        <v>5.75</v>
      </c>
      <c r="H519" s="113">
        <v>5.85</v>
      </c>
      <c r="I519" s="113">
        <v>101012</v>
      </c>
      <c r="J519" s="113">
        <v>582803.80000000005</v>
      </c>
      <c r="K519" s="115">
        <v>43487</v>
      </c>
      <c r="L519" s="113">
        <v>219</v>
      </c>
      <c r="M519" s="113" t="s">
        <v>816</v>
      </c>
      <c r="N519" s="351"/>
    </row>
    <row r="520" spans="1:14">
      <c r="A520" s="113" t="s">
        <v>817</v>
      </c>
      <c r="B520" s="113" t="s">
        <v>384</v>
      </c>
      <c r="C520" s="113">
        <v>574</v>
      </c>
      <c r="D520" s="113">
        <v>574</v>
      </c>
      <c r="E520" s="113">
        <v>555</v>
      </c>
      <c r="F520" s="113">
        <v>560</v>
      </c>
      <c r="G520" s="113">
        <v>555.04999999999995</v>
      </c>
      <c r="H520" s="113">
        <v>573.1</v>
      </c>
      <c r="I520" s="113">
        <v>19070</v>
      </c>
      <c r="J520" s="113">
        <v>10809478.4</v>
      </c>
      <c r="K520" s="115">
        <v>43487</v>
      </c>
      <c r="L520" s="113">
        <v>1568</v>
      </c>
      <c r="M520" s="113" t="s">
        <v>818</v>
      </c>
      <c r="N520" s="351"/>
    </row>
    <row r="521" spans="1:14">
      <c r="A521" s="113" t="s">
        <v>3408</v>
      </c>
      <c r="B521" s="113" t="s">
        <v>384</v>
      </c>
      <c r="C521" s="113">
        <v>574.95000000000005</v>
      </c>
      <c r="D521" s="113">
        <v>574.95000000000005</v>
      </c>
      <c r="E521" s="113">
        <v>553.4</v>
      </c>
      <c r="F521" s="113">
        <v>560</v>
      </c>
      <c r="G521" s="113">
        <v>560</v>
      </c>
      <c r="H521" s="113">
        <v>561.20000000000005</v>
      </c>
      <c r="I521" s="113">
        <v>45</v>
      </c>
      <c r="J521" s="113">
        <v>25239</v>
      </c>
      <c r="K521" s="115">
        <v>43487</v>
      </c>
      <c r="L521" s="113">
        <v>10</v>
      </c>
      <c r="M521" s="113" t="s">
        <v>3409</v>
      </c>
      <c r="N521" s="351"/>
    </row>
    <row r="522" spans="1:14">
      <c r="A522" s="113" t="s">
        <v>3411</v>
      </c>
      <c r="B522" s="113" t="s">
        <v>384</v>
      </c>
      <c r="C522" s="113">
        <v>986.1</v>
      </c>
      <c r="D522" s="113">
        <v>1037</v>
      </c>
      <c r="E522" s="113">
        <v>986</v>
      </c>
      <c r="F522" s="113">
        <v>1018.6</v>
      </c>
      <c r="G522" s="113">
        <v>1037</v>
      </c>
      <c r="H522" s="113">
        <v>1016.55</v>
      </c>
      <c r="I522" s="113">
        <v>162</v>
      </c>
      <c r="J522" s="113">
        <v>164403.04999999999</v>
      </c>
      <c r="K522" s="115">
        <v>43487</v>
      </c>
      <c r="L522" s="113">
        <v>14</v>
      </c>
      <c r="M522" s="113" t="s">
        <v>3559</v>
      </c>
      <c r="N522" s="351"/>
    </row>
    <row r="523" spans="1:14">
      <c r="A523" s="113" t="s">
        <v>3156</v>
      </c>
      <c r="B523" s="113" t="s">
        <v>384</v>
      </c>
      <c r="C523" s="113">
        <v>93.85</v>
      </c>
      <c r="D523" s="113">
        <v>94.6</v>
      </c>
      <c r="E523" s="113">
        <v>91.5</v>
      </c>
      <c r="F523" s="113">
        <v>91.95</v>
      </c>
      <c r="G523" s="113">
        <v>91.55</v>
      </c>
      <c r="H523" s="113">
        <v>93.1</v>
      </c>
      <c r="I523" s="113">
        <v>4775</v>
      </c>
      <c r="J523" s="113">
        <v>441995.45</v>
      </c>
      <c r="K523" s="115">
        <v>43487</v>
      </c>
      <c r="L523" s="113">
        <v>183</v>
      </c>
      <c r="M523" s="113" t="s">
        <v>3157</v>
      </c>
      <c r="N523" s="351"/>
    </row>
    <row r="524" spans="1:14">
      <c r="A524" s="113" t="s">
        <v>819</v>
      </c>
      <c r="B524" s="113" t="s">
        <v>384</v>
      </c>
      <c r="C524" s="113">
        <v>227</v>
      </c>
      <c r="D524" s="113">
        <v>227.05</v>
      </c>
      <c r="E524" s="113">
        <v>220.25</v>
      </c>
      <c r="F524" s="113">
        <v>222.6</v>
      </c>
      <c r="G524" s="113">
        <v>222.3</v>
      </c>
      <c r="H524" s="113">
        <v>226.8</v>
      </c>
      <c r="I524" s="113">
        <v>2495533</v>
      </c>
      <c r="J524" s="113">
        <v>554234948.20000005</v>
      </c>
      <c r="K524" s="115">
        <v>43487</v>
      </c>
      <c r="L524" s="113">
        <v>20971</v>
      </c>
      <c r="M524" s="113" t="s">
        <v>2817</v>
      </c>
      <c r="N524" s="351"/>
    </row>
    <row r="525" spans="1:14">
      <c r="A525" s="113" t="s">
        <v>2972</v>
      </c>
      <c r="B525" s="113" t="s">
        <v>384</v>
      </c>
      <c r="C525" s="113">
        <v>23.8</v>
      </c>
      <c r="D525" s="113">
        <v>24.15</v>
      </c>
      <c r="E525" s="113">
        <v>23.35</v>
      </c>
      <c r="F525" s="113">
        <v>23.5</v>
      </c>
      <c r="G525" s="113">
        <v>23.8</v>
      </c>
      <c r="H525" s="113">
        <v>24.05</v>
      </c>
      <c r="I525" s="113">
        <v>16413</v>
      </c>
      <c r="J525" s="113">
        <v>386224.95</v>
      </c>
      <c r="K525" s="115">
        <v>43487</v>
      </c>
      <c r="L525" s="113">
        <v>95</v>
      </c>
      <c r="M525" s="113" t="s">
        <v>2973</v>
      </c>
      <c r="N525" s="351"/>
    </row>
    <row r="526" spans="1:14">
      <c r="A526" s="113" t="s">
        <v>309</v>
      </c>
      <c r="B526" s="113" t="s">
        <v>384</v>
      </c>
      <c r="C526" s="113">
        <v>107.55</v>
      </c>
      <c r="D526" s="113">
        <v>108.6</v>
      </c>
      <c r="E526" s="113">
        <v>106.5</v>
      </c>
      <c r="F526" s="113">
        <v>108</v>
      </c>
      <c r="G526" s="113">
        <v>108.2</v>
      </c>
      <c r="H526" s="113">
        <v>108</v>
      </c>
      <c r="I526" s="113">
        <v>777361</v>
      </c>
      <c r="J526" s="113">
        <v>83764390.5</v>
      </c>
      <c r="K526" s="115">
        <v>43487</v>
      </c>
      <c r="L526" s="113">
        <v>6544</v>
      </c>
      <c r="M526" s="113" t="s">
        <v>820</v>
      </c>
      <c r="N526" s="351"/>
    </row>
    <row r="527" spans="1:14">
      <c r="A527" s="113" t="s">
        <v>181</v>
      </c>
      <c r="B527" s="113" t="s">
        <v>384</v>
      </c>
      <c r="C527" s="113">
        <v>7269</v>
      </c>
      <c r="D527" s="113">
        <v>7269</v>
      </c>
      <c r="E527" s="113">
        <v>7165</v>
      </c>
      <c r="F527" s="113">
        <v>7210.35</v>
      </c>
      <c r="G527" s="113">
        <v>7206</v>
      </c>
      <c r="H527" s="113">
        <v>7213</v>
      </c>
      <c r="I527" s="113">
        <v>23567</v>
      </c>
      <c r="J527" s="113">
        <v>169712374.94999999</v>
      </c>
      <c r="K527" s="115">
        <v>43487</v>
      </c>
      <c r="L527" s="113">
        <v>4930</v>
      </c>
      <c r="M527" s="113" t="s">
        <v>821</v>
      </c>
      <c r="N527" s="351"/>
    </row>
    <row r="528" spans="1:14">
      <c r="A528" s="113" t="s">
        <v>197</v>
      </c>
      <c r="B528" s="113" t="s">
        <v>384</v>
      </c>
      <c r="C528" s="113">
        <v>176.75</v>
      </c>
      <c r="D528" s="113">
        <v>180.5</v>
      </c>
      <c r="E528" s="113">
        <v>176.75</v>
      </c>
      <c r="F528" s="113">
        <v>179.35</v>
      </c>
      <c r="G528" s="113">
        <v>180</v>
      </c>
      <c r="H528" s="113">
        <v>177.65</v>
      </c>
      <c r="I528" s="113">
        <v>103792</v>
      </c>
      <c r="J528" s="113">
        <v>18509465.699999999</v>
      </c>
      <c r="K528" s="115">
        <v>43487</v>
      </c>
      <c r="L528" s="113">
        <v>2664</v>
      </c>
      <c r="M528" s="113" t="s">
        <v>822</v>
      </c>
      <c r="N528" s="351"/>
    </row>
    <row r="529" spans="1:14">
      <c r="A529" s="113" t="s">
        <v>2169</v>
      </c>
      <c r="B529" s="113" t="s">
        <v>384</v>
      </c>
      <c r="C529" s="113">
        <v>121.7</v>
      </c>
      <c r="D529" s="113">
        <v>121.7</v>
      </c>
      <c r="E529" s="113">
        <v>112</v>
      </c>
      <c r="F529" s="113">
        <v>114.2</v>
      </c>
      <c r="G529" s="113">
        <v>113.6</v>
      </c>
      <c r="H529" s="113">
        <v>122</v>
      </c>
      <c r="I529" s="113">
        <v>201069</v>
      </c>
      <c r="J529" s="113">
        <v>23320216.100000001</v>
      </c>
      <c r="K529" s="115">
        <v>43487</v>
      </c>
      <c r="L529" s="113">
        <v>2558</v>
      </c>
      <c r="M529" s="113" t="s">
        <v>2170</v>
      </c>
      <c r="N529" s="351"/>
    </row>
    <row r="530" spans="1:14">
      <c r="A530" s="113" t="s">
        <v>823</v>
      </c>
      <c r="B530" s="113" t="s">
        <v>3223</v>
      </c>
      <c r="C530" s="113">
        <v>6.8</v>
      </c>
      <c r="D530" s="113">
        <v>6.9</v>
      </c>
      <c r="E530" s="113">
        <v>6.6</v>
      </c>
      <c r="F530" s="113">
        <v>6.6</v>
      </c>
      <c r="G530" s="113">
        <v>6.65</v>
      </c>
      <c r="H530" s="113">
        <v>6.9</v>
      </c>
      <c r="I530" s="113">
        <v>44968</v>
      </c>
      <c r="J530" s="113">
        <v>299210.95</v>
      </c>
      <c r="K530" s="115">
        <v>43487</v>
      </c>
      <c r="L530" s="113">
        <v>89</v>
      </c>
      <c r="M530" s="113" t="s">
        <v>824</v>
      </c>
      <c r="N530" s="351"/>
    </row>
    <row r="531" spans="1:14">
      <c r="A531" s="113" t="s">
        <v>2681</v>
      </c>
      <c r="B531" s="113" t="s">
        <v>384</v>
      </c>
      <c r="C531" s="113">
        <v>1.5</v>
      </c>
      <c r="D531" s="113">
        <v>1.5</v>
      </c>
      <c r="E531" s="113">
        <v>1.4</v>
      </c>
      <c r="F531" s="113">
        <v>1.4</v>
      </c>
      <c r="G531" s="113">
        <v>1.4</v>
      </c>
      <c r="H531" s="113">
        <v>1.45</v>
      </c>
      <c r="I531" s="113">
        <v>13633898</v>
      </c>
      <c r="J531" s="113">
        <v>19405276.75</v>
      </c>
      <c r="K531" s="115">
        <v>43487</v>
      </c>
      <c r="L531" s="113">
        <v>1812</v>
      </c>
      <c r="M531" s="113" t="s">
        <v>2682</v>
      </c>
      <c r="N531" s="351"/>
    </row>
    <row r="532" spans="1:14">
      <c r="A532" s="113" t="s">
        <v>2818</v>
      </c>
      <c r="B532" s="113" t="s">
        <v>384</v>
      </c>
      <c r="C532" s="113">
        <v>9.1</v>
      </c>
      <c r="D532" s="113">
        <v>9.1</v>
      </c>
      <c r="E532" s="113">
        <v>8.75</v>
      </c>
      <c r="F532" s="113">
        <v>9.1</v>
      </c>
      <c r="G532" s="113">
        <v>9.1</v>
      </c>
      <c r="H532" s="113">
        <v>8.9499999999999993</v>
      </c>
      <c r="I532" s="113">
        <v>706</v>
      </c>
      <c r="J532" s="113">
        <v>6322.6</v>
      </c>
      <c r="K532" s="115">
        <v>43487</v>
      </c>
      <c r="L532" s="113">
        <v>11</v>
      </c>
      <c r="M532" s="113" t="s">
        <v>2819</v>
      </c>
      <c r="N532" s="351"/>
    </row>
    <row r="533" spans="1:14">
      <c r="A533" s="113" t="s">
        <v>3170</v>
      </c>
      <c r="B533" s="113" t="s">
        <v>3223</v>
      </c>
      <c r="C533" s="113">
        <v>11.1</v>
      </c>
      <c r="D533" s="113">
        <v>11.1</v>
      </c>
      <c r="E533" s="113">
        <v>10.15</v>
      </c>
      <c r="F533" s="113">
        <v>10.6</v>
      </c>
      <c r="G533" s="113">
        <v>10.6</v>
      </c>
      <c r="H533" s="113">
        <v>10.65</v>
      </c>
      <c r="I533" s="113">
        <v>1646</v>
      </c>
      <c r="J533" s="113">
        <v>17062.400000000001</v>
      </c>
      <c r="K533" s="115">
        <v>43487</v>
      </c>
      <c r="L533" s="113">
        <v>12</v>
      </c>
      <c r="M533" s="113" t="s">
        <v>3171</v>
      </c>
      <c r="N533" s="351"/>
    </row>
    <row r="534" spans="1:14">
      <c r="A534" s="113" t="s">
        <v>2109</v>
      </c>
      <c r="B534" s="113" t="s">
        <v>384</v>
      </c>
      <c r="C534" s="113">
        <v>83.1</v>
      </c>
      <c r="D534" s="113">
        <v>83.1</v>
      </c>
      <c r="E534" s="113">
        <v>82.25</v>
      </c>
      <c r="F534" s="113">
        <v>82.25</v>
      </c>
      <c r="G534" s="113">
        <v>82.25</v>
      </c>
      <c r="H534" s="113">
        <v>82.55</v>
      </c>
      <c r="I534" s="113">
        <v>1501</v>
      </c>
      <c r="J534" s="113">
        <v>123614.39999999999</v>
      </c>
      <c r="K534" s="115">
        <v>43487</v>
      </c>
      <c r="L534" s="113">
        <v>30</v>
      </c>
      <c r="M534" s="113" t="s">
        <v>2110</v>
      </c>
      <c r="N534" s="351"/>
    </row>
    <row r="535" spans="1:14">
      <c r="A535" s="113" t="s">
        <v>825</v>
      </c>
      <c r="B535" s="113" t="s">
        <v>384</v>
      </c>
      <c r="C535" s="113">
        <v>87.95</v>
      </c>
      <c r="D535" s="113">
        <v>89.45</v>
      </c>
      <c r="E535" s="113">
        <v>86.65</v>
      </c>
      <c r="F535" s="113">
        <v>87</v>
      </c>
      <c r="G535" s="113">
        <v>86.75</v>
      </c>
      <c r="H535" s="113">
        <v>89.2</v>
      </c>
      <c r="I535" s="113">
        <v>28805</v>
      </c>
      <c r="J535" s="113">
        <v>2521899.1</v>
      </c>
      <c r="K535" s="115">
        <v>43487</v>
      </c>
      <c r="L535" s="113">
        <v>832</v>
      </c>
      <c r="M535" s="113" t="s">
        <v>826</v>
      </c>
      <c r="N535" s="351"/>
    </row>
    <row r="536" spans="1:14">
      <c r="A536" s="113" t="s">
        <v>827</v>
      </c>
      <c r="B536" s="113" t="s">
        <v>384</v>
      </c>
      <c r="C536" s="113">
        <v>518.54999999999995</v>
      </c>
      <c r="D536" s="113">
        <v>523.9</v>
      </c>
      <c r="E536" s="113">
        <v>515.1</v>
      </c>
      <c r="F536" s="113">
        <v>517.25</v>
      </c>
      <c r="G536" s="113">
        <v>518.35</v>
      </c>
      <c r="H536" s="113">
        <v>521.54999999999995</v>
      </c>
      <c r="I536" s="113">
        <v>13546</v>
      </c>
      <c r="J536" s="113">
        <v>7045131.5</v>
      </c>
      <c r="K536" s="115">
        <v>43487</v>
      </c>
      <c r="L536" s="113">
        <v>941</v>
      </c>
      <c r="M536" s="113" t="s">
        <v>828</v>
      </c>
      <c r="N536" s="351"/>
    </row>
    <row r="537" spans="1:14">
      <c r="A537" s="113" t="s">
        <v>1856</v>
      </c>
      <c r="B537" s="113" t="s">
        <v>384</v>
      </c>
      <c r="C537" s="113">
        <v>159.05000000000001</v>
      </c>
      <c r="D537" s="113">
        <v>164</v>
      </c>
      <c r="E537" s="113">
        <v>153.94999999999999</v>
      </c>
      <c r="F537" s="113">
        <v>159.9</v>
      </c>
      <c r="G537" s="113">
        <v>160</v>
      </c>
      <c r="H537" s="113">
        <v>162.44999999999999</v>
      </c>
      <c r="I537" s="113">
        <v>3208</v>
      </c>
      <c r="J537" s="113">
        <v>510271.35</v>
      </c>
      <c r="K537" s="115">
        <v>43487</v>
      </c>
      <c r="L537" s="113">
        <v>210</v>
      </c>
      <c r="M537" s="113" t="s">
        <v>1857</v>
      </c>
      <c r="N537" s="351"/>
    </row>
    <row r="538" spans="1:14">
      <c r="A538" s="113" t="s">
        <v>829</v>
      </c>
      <c r="B538" s="113" t="s">
        <v>384</v>
      </c>
      <c r="C538" s="113">
        <v>880.25</v>
      </c>
      <c r="D538" s="113">
        <v>887.8</v>
      </c>
      <c r="E538" s="113">
        <v>876.05</v>
      </c>
      <c r="F538" s="113">
        <v>882.75</v>
      </c>
      <c r="G538" s="113">
        <v>878.2</v>
      </c>
      <c r="H538" s="113">
        <v>884.15</v>
      </c>
      <c r="I538" s="113">
        <v>52097</v>
      </c>
      <c r="J538" s="113">
        <v>45940588.350000001</v>
      </c>
      <c r="K538" s="115">
        <v>43487</v>
      </c>
      <c r="L538" s="113">
        <v>4543</v>
      </c>
      <c r="M538" s="113" t="s">
        <v>830</v>
      </c>
      <c r="N538" s="351"/>
    </row>
    <row r="539" spans="1:14">
      <c r="A539" s="113" t="s">
        <v>831</v>
      </c>
      <c r="B539" s="113" t="s">
        <v>384</v>
      </c>
      <c r="C539" s="113">
        <v>131</v>
      </c>
      <c r="D539" s="113">
        <v>133</v>
      </c>
      <c r="E539" s="113">
        <v>129.80000000000001</v>
      </c>
      <c r="F539" s="113">
        <v>130</v>
      </c>
      <c r="G539" s="113">
        <v>130</v>
      </c>
      <c r="H539" s="113">
        <v>133.05000000000001</v>
      </c>
      <c r="I539" s="113">
        <v>337689</v>
      </c>
      <c r="J539" s="113">
        <v>44137825.950000003</v>
      </c>
      <c r="K539" s="115">
        <v>43487</v>
      </c>
      <c r="L539" s="113">
        <v>3477</v>
      </c>
      <c r="M539" s="113" t="s">
        <v>3591</v>
      </c>
      <c r="N539" s="351"/>
    </row>
    <row r="540" spans="1:14">
      <c r="A540" s="113" t="s">
        <v>832</v>
      </c>
      <c r="B540" s="113" t="s">
        <v>384</v>
      </c>
      <c r="C540" s="113">
        <v>860</v>
      </c>
      <c r="D540" s="113">
        <v>869.65</v>
      </c>
      <c r="E540" s="113">
        <v>852.1</v>
      </c>
      <c r="F540" s="113">
        <v>859.15</v>
      </c>
      <c r="G540" s="113">
        <v>863</v>
      </c>
      <c r="H540" s="113">
        <v>870.65</v>
      </c>
      <c r="I540" s="113">
        <v>7237</v>
      </c>
      <c r="J540" s="113">
        <v>6219278.2000000002</v>
      </c>
      <c r="K540" s="115">
        <v>43487</v>
      </c>
      <c r="L540" s="113">
        <v>472</v>
      </c>
      <c r="M540" s="113" t="s">
        <v>833</v>
      </c>
      <c r="N540" s="351"/>
    </row>
    <row r="541" spans="1:14">
      <c r="A541" s="113" t="s">
        <v>834</v>
      </c>
      <c r="B541" s="113" t="s">
        <v>384</v>
      </c>
      <c r="C541" s="113">
        <v>62.5</v>
      </c>
      <c r="D541" s="113">
        <v>64.8</v>
      </c>
      <c r="E541" s="113">
        <v>57.9</v>
      </c>
      <c r="F541" s="113">
        <v>59.05</v>
      </c>
      <c r="G541" s="113">
        <v>59.5</v>
      </c>
      <c r="H541" s="113">
        <v>61.45</v>
      </c>
      <c r="I541" s="113">
        <v>37539</v>
      </c>
      <c r="J541" s="113">
        <v>2267653.9</v>
      </c>
      <c r="K541" s="115">
        <v>43487</v>
      </c>
      <c r="L541" s="113">
        <v>476</v>
      </c>
      <c r="M541" s="113" t="s">
        <v>835</v>
      </c>
      <c r="N541" s="351"/>
    </row>
    <row r="542" spans="1:14">
      <c r="A542" s="113" t="s">
        <v>836</v>
      </c>
      <c r="B542" s="113" t="s">
        <v>384</v>
      </c>
      <c r="C542" s="113">
        <v>69</v>
      </c>
      <c r="D542" s="113">
        <v>69</v>
      </c>
      <c r="E542" s="113">
        <v>65.5</v>
      </c>
      <c r="F542" s="113">
        <v>66.25</v>
      </c>
      <c r="G542" s="113">
        <v>65.8</v>
      </c>
      <c r="H542" s="113">
        <v>67.2</v>
      </c>
      <c r="I542" s="113">
        <v>16721</v>
      </c>
      <c r="J542" s="113">
        <v>1106575.05</v>
      </c>
      <c r="K542" s="115">
        <v>43487</v>
      </c>
      <c r="L542" s="113">
        <v>195</v>
      </c>
      <c r="M542" s="113" t="s">
        <v>1981</v>
      </c>
      <c r="N542" s="351"/>
    </row>
    <row r="543" spans="1:14">
      <c r="A543" s="113" t="s">
        <v>2428</v>
      </c>
      <c r="B543" s="113" t="s">
        <v>384</v>
      </c>
      <c r="C543" s="113">
        <v>7.05</v>
      </c>
      <c r="D543" s="113">
        <v>7.15</v>
      </c>
      <c r="E543" s="113">
        <v>6.85</v>
      </c>
      <c r="F543" s="113">
        <v>7.05</v>
      </c>
      <c r="G543" s="113">
        <v>7.1</v>
      </c>
      <c r="H543" s="113">
        <v>7.05</v>
      </c>
      <c r="I543" s="113">
        <v>803262</v>
      </c>
      <c r="J543" s="113">
        <v>5640555.3499999996</v>
      </c>
      <c r="K543" s="115">
        <v>43487</v>
      </c>
      <c r="L543" s="113">
        <v>834</v>
      </c>
      <c r="M543" s="113" t="s">
        <v>2429</v>
      </c>
      <c r="N543" s="351"/>
    </row>
    <row r="544" spans="1:14">
      <c r="A544" s="113" t="s">
        <v>2553</v>
      </c>
      <c r="B544" s="113" t="s">
        <v>384</v>
      </c>
      <c r="C544" s="113">
        <v>777.1</v>
      </c>
      <c r="D544" s="113">
        <v>781</v>
      </c>
      <c r="E544" s="113">
        <v>765</v>
      </c>
      <c r="F544" s="113">
        <v>766.2</v>
      </c>
      <c r="G544" s="113">
        <v>765.05</v>
      </c>
      <c r="H544" s="113">
        <v>776.55</v>
      </c>
      <c r="I544" s="113">
        <v>3917</v>
      </c>
      <c r="J544" s="113">
        <v>3011937</v>
      </c>
      <c r="K544" s="115">
        <v>43487</v>
      </c>
      <c r="L544" s="113">
        <v>887</v>
      </c>
      <c r="M544" s="113" t="s">
        <v>2554</v>
      </c>
      <c r="N544" s="351"/>
    </row>
    <row r="545" spans="1:14">
      <c r="A545" s="113" t="s">
        <v>2820</v>
      </c>
      <c r="B545" s="113" t="s">
        <v>384</v>
      </c>
      <c r="C545" s="113">
        <v>516</v>
      </c>
      <c r="D545" s="113">
        <v>517.25</v>
      </c>
      <c r="E545" s="113">
        <v>515</v>
      </c>
      <c r="F545" s="113">
        <v>516.20000000000005</v>
      </c>
      <c r="G545" s="113">
        <v>515</v>
      </c>
      <c r="H545" s="113">
        <v>521.5</v>
      </c>
      <c r="I545" s="113">
        <v>1356</v>
      </c>
      <c r="J545" s="113">
        <v>698896.2</v>
      </c>
      <c r="K545" s="115">
        <v>43487</v>
      </c>
      <c r="L545" s="113">
        <v>82</v>
      </c>
      <c r="M545" s="113" t="s">
        <v>2821</v>
      </c>
      <c r="N545" s="351"/>
    </row>
    <row r="546" spans="1:14">
      <c r="A546" s="113" t="s">
        <v>2974</v>
      </c>
      <c r="B546" s="113" t="s">
        <v>384</v>
      </c>
      <c r="C546" s="113">
        <v>80.349999999999994</v>
      </c>
      <c r="D546" s="113">
        <v>81.3</v>
      </c>
      <c r="E546" s="113">
        <v>78.7</v>
      </c>
      <c r="F546" s="113">
        <v>79.7</v>
      </c>
      <c r="G546" s="113">
        <v>79.900000000000006</v>
      </c>
      <c r="H546" s="113">
        <v>80.45</v>
      </c>
      <c r="I546" s="113">
        <v>27284</v>
      </c>
      <c r="J546" s="113">
        <v>2171264.75</v>
      </c>
      <c r="K546" s="115">
        <v>43487</v>
      </c>
      <c r="L546" s="113">
        <v>419</v>
      </c>
      <c r="M546" s="113" t="s">
        <v>2975</v>
      </c>
      <c r="N546" s="351"/>
    </row>
    <row r="547" spans="1:14">
      <c r="A547" s="113" t="s">
        <v>837</v>
      </c>
      <c r="B547" s="113" t="s">
        <v>384</v>
      </c>
      <c r="C547" s="113">
        <v>30.9</v>
      </c>
      <c r="D547" s="113">
        <v>31.05</v>
      </c>
      <c r="E547" s="113">
        <v>30.7</v>
      </c>
      <c r="F547" s="113">
        <v>30.85</v>
      </c>
      <c r="G547" s="113">
        <v>30.8</v>
      </c>
      <c r="H547" s="113">
        <v>30.95</v>
      </c>
      <c r="I547" s="113">
        <v>524316</v>
      </c>
      <c r="J547" s="113">
        <v>16215975.550000001</v>
      </c>
      <c r="K547" s="115">
        <v>43487</v>
      </c>
      <c r="L547" s="113">
        <v>4206</v>
      </c>
      <c r="M547" s="113" t="s">
        <v>838</v>
      </c>
      <c r="N547" s="351"/>
    </row>
    <row r="548" spans="1:14">
      <c r="A548" s="113" t="s">
        <v>839</v>
      </c>
      <c r="B548" s="113" t="s">
        <v>384</v>
      </c>
      <c r="C548" s="113">
        <v>715</v>
      </c>
      <c r="D548" s="113">
        <v>715</v>
      </c>
      <c r="E548" s="113">
        <v>700.05</v>
      </c>
      <c r="F548" s="113">
        <v>709.8</v>
      </c>
      <c r="G548" s="113">
        <v>705.4</v>
      </c>
      <c r="H548" s="113">
        <v>707.6</v>
      </c>
      <c r="I548" s="113">
        <v>10615</v>
      </c>
      <c r="J548" s="113">
        <v>7520432.0499999998</v>
      </c>
      <c r="K548" s="115">
        <v>43487</v>
      </c>
      <c r="L548" s="113">
        <v>898</v>
      </c>
      <c r="M548" s="113" t="s">
        <v>840</v>
      </c>
      <c r="N548" s="351"/>
    </row>
    <row r="549" spans="1:14">
      <c r="A549" s="113" t="s">
        <v>74</v>
      </c>
      <c r="B549" s="113" t="s">
        <v>384</v>
      </c>
      <c r="C549" s="113">
        <v>679.7</v>
      </c>
      <c r="D549" s="113">
        <v>721</v>
      </c>
      <c r="E549" s="113">
        <v>670.6</v>
      </c>
      <c r="F549" s="113">
        <v>711.85</v>
      </c>
      <c r="G549" s="113">
        <v>713.9</v>
      </c>
      <c r="H549" s="113">
        <v>677.7</v>
      </c>
      <c r="I549" s="113">
        <v>5956684</v>
      </c>
      <c r="J549" s="113">
        <v>4166097804.25</v>
      </c>
      <c r="K549" s="115">
        <v>43487</v>
      </c>
      <c r="L549" s="113">
        <v>136039</v>
      </c>
      <c r="M549" s="113" t="s">
        <v>841</v>
      </c>
      <c r="N549" s="351"/>
    </row>
    <row r="550" spans="1:14">
      <c r="A550" s="113" t="s">
        <v>3274</v>
      </c>
      <c r="B550" s="113" t="s">
        <v>3223</v>
      </c>
      <c r="C550" s="113">
        <v>0.6</v>
      </c>
      <c r="D550" s="113">
        <v>0.6</v>
      </c>
      <c r="E550" s="113">
        <v>0.6</v>
      </c>
      <c r="F550" s="113">
        <v>0.6</v>
      </c>
      <c r="G550" s="113">
        <v>0.6</v>
      </c>
      <c r="H550" s="113">
        <v>0.65</v>
      </c>
      <c r="I550" s="113">
        <v>9000</v>
      </c>
      <c r="J550" s="113">
        <v>5400</v>
      </c>
      <c r="K550" s="115">
        <v>43487</v>
      </c>
      <c r="L550" s="113">
        <v>2</v>
      </c>
      <c r="M550" s="113" t="s">
        <v>3275</v>
      </c>
      <c r="N550" s="351"/>
    </row>
    <row r="551" spans="1:14">
      <c r="A551" s="113" t="s">
        <v>842</v>
      </c>
      <c r="B551" s="113" t="s">
        <v>384</v>
      </c>
      <c r="C551" s="113">
        <v>27.45</v>
      </c>
      <c r="D551" s="113">
        <v>27.45</v>
      </c>
      <c r="E551" s="113">
        <v>26.55</v>
      </c>
      <c r="F551" s="113">
        <v>26.9</v>
      </c>
      <c r="G551" s="113">
        <v>26.8</v>
      </c>
      <c r="H551" s="113">
        <v>27.55</v>
      </c>
      <c r="I551" s="113">
        <v>118536</v>
      </c>
      <c r="J551" s="113">
        <v>3206793.15</v>
      </c>
      <c r="K551" s="115">
        <v>43487</v>
      </c>
      <c r="L551" s="113">
        <v>504</v>
      </c>
      <c r="M551" s="113" t="s">
        <v>843</v>
      </c>
      <c r="N551" s="351"/>
    </row>
    <row r="552" spans="1:14">
      <c r="A552" s="113" t="s">
        <v>2771</v>
      </c>
      <c r="B552" s="113" t="s">
        <v>384</v>
      </c>
      <c r="C552" s="113">
        <v>7.9</v>
      </c>
      <c r="D552" s="113">
        <v>8.5500000000000007</v>
      </c>
      <c r="E552" s="113">
        <v>7.9</v>
      </c>
      <c r="F552" s="113">
        <v>8.5500000000000007</v>
      </c>
      <c r="G552" s="113">
        <v>8.5500000000000007</v>
      </c>
      <c r="H552" s="113">
        <v>8.1999999999999993</v>
      </c>
      <c r="I552" s="113">
        <v>1363</v>
      </c>
      <c r="J552" s="113">
        <v>11072.45</v>
      </c>
      <c r="K552" s="115">
        <v>43487</v>
      </c>
      <c r="L552" s="113">
        <v>15</v>
      </c>
      <c r="M552" s="113" t="s">
        <v>2772</v>
      </c>
      <c r="N552" s="351"/>
    </row>
    <row r="553" spans="1:14">
      <c r="A553" s="113" t="s">
        <v>844</v>
      </c>
      <c r="B553" s="113" t="s">
        <v>384</v>
      </c>
      <c r="C553" s="113">
        <v>13.05</v>
      </c>
      <c r="D553" s="113">
        <v>13.5</v>
      </c>
      <c r="E553" s="113">
        <v>12.95</v>
      </c>
      <c r="F553" s="113">
        <v>13.3</v>
      </c>
      <c r="G553" s="113">
        <v>13.5</v>
      </c>
      <c r="H553" s="113">
        <v>13.05</v>
      </c>
      <c r="I553" s="113">
        <v>6540828</v>
      </c>
      <c r="J553" s="113">
        <v>86307571.049999997</v>
      </c>
      <c r="K553" s="115">
        <v>43487</v>
      </c>
      <c r="L553" s="113">
        <v>4881</v>
      </c>
      <c r="M553" s="113" t="s">
        <v>845</v>
      </c>
      <c r="N553" s="351"/>
    </row>
    <row r="554" spans="1:14">
      <c r="A554" s="113" t="s">
        <v>846</v>
      </c>
      <c r="B554" s="113" t="s">
        <v>384</v>
      </c>
      <c r="C554" s="113">
        <v>199.3</v>
      </c>
      <c r="D554" s="113">
        <v>199.3</v>
      </c>
      <c r="E554" s="113">
        <v>193.55</v>
      </c>
      <c r="F554" s="113">
        <v>195.05</v>
      </c>
      <c r="G554" s="113">
        <v>195</v>
      </c>
      <c r="H554" s="113">
        <v>198.9</v>
      </c>
      <c r="I554" s="113">
        <v>23133</v>
      </c>
      <c r="J554" s="113">
        <v>4518782.45</v>
      </c>
      <c r="K554" s="115">
        <v>43487</v>
      </c>
      <c r="L554" s="113">
        <v>480</v>
      </c>
      <c r="M554" s="113" t="s">
        <v>847</v>
      </c>
      <c r="N554" s="351"/>
    </row>
    <row r="555" spans="1:14">
      <c r="A555" s="113" t="s">
        <v>849</v>
      </c>
      <c r="B555" s="113" t="s">
        <v>384</v>
      </c>
      <c r="C555" s="113">
        <v>23.25</v>
      </c>
      <c r="D555" s="113">
        <v>23.35</v>
      </c>
      <c r="E555" s="113">
        <v>22</v>
      </c>
      <c r="F555" s="113">
        <v>22.3</v>
      </c>
      <c r="G555" s="113">
        <v>22.35</v>
      </c>
      <c r="H555" s="113">
        <v>23.25</v>
      </c>
      <c r="I555" s="113">
        <v>974871</v>
      </c>
      <c r="J555" s="113">
        <v>21820581.899999999</v>
      </c>
      <c r="K555" s="115">
        <v>43487</v>
      </c>
      <c r="L555" s="113">
        <v>3501</v>
      </c>
      <c r="M555" s="113" t="s">
        <v>850</v>
      </c>
      <c r="N555" s="351"/>
    </row>
    <row r="556" spans="1:14">
      <c r="A556" s="113" t="s">
        <v>75</v>
      </c>
      <c r="B556" s="113" t="s">
        <v>384</v>
      </c>
      <c r="C556" s="113">
        <v>962</v>
      </c>
      <c r="D556" s="113">
        <v>964.55</v>
      </c>
      <c r="E556" s="113">
        <v>937</v>
      </c>
      <c r="F556" s="113">
        <v>940.75</v>
      </c>
      <c r="G556" s="113">
        <v>943.5</v>
      </c>
      <c r="H556" s="113">
        <v>965.75</v>
      </c>
      <c r="I556" s="113">
        <v>2395796</v>
      </c>
      <c r="J556" s="113">
        <v>2266138530.0500002</v>
      </c>
      <c r="K556" s="115">
        <v>43487</v>
      </c>
      <c r="L556" s="113">
        <v>132016</v>
      </c>
      <c r="M556" s="113" t="s">
        <v>851</v>
      </c>
      <c r="N556" s="351"/>
    </row>
    <row r="557" spans="1:14">
      <c r="A557" s="113" t="s">
        <v>76</v>
      </c>
      <c r="B557" s="113" t="s">
        <v>384</v>
      </c>
      <c r="C557" s="113">
        <v>1999</v>
      </c>
      <c r="D557" s="113">
        <v>2002.15</v>
      </c>
      <c r="E557" s="113">
        <v>1968.5</v>
      </c>
      <c r="F557" s="113">
        <v>1979.4</v>
      </c>
      <c r="G557" s="113">
        <v>1981.3</v>
      </c>
      <c r="H557" s="113">
        <v>2004.45</v>
      </c>
      <c r="I557" s="113">
        <v>3502920</v>
      </c>
      <c r="J557" s="113">
        <v>6928912283.3000002</v>
      </c>
      <c r="K557" s="115">
        <v>43487</v>
      </c>
      <c r="L557" s="113">
        <v>139684</v>
      </c>
      <c r="M557" s="113" t="s">
        <v>852</v>
      </c>
      <c r="N557" s="351"/>
    </row>
    <row r="558" spans="1:14">
      <c r="A558" s="113" t="s">
        <v>2784</v>
      </c>
      <c r="B558" s="113" t="s">
        <v>384</v>
      </c>
      <c r="C558" s="113">
        <v>1499</v>
      </c>
      <c r="D558" s="113">
        <v>1508.4</v>
      </c>
      <c r="E558" s="113">
        <v>1479.5</v>
      </c>
      <c r="F558" s="113">
        <v>1487.65</v>
      </c>
      <c r="G558" s="113">
        <v>1480</v>
      </c>
      <c r="H558" s="113">
        <v>1481.4</v>
      </c>
      <c r="I558" s="113">
        <v>188349</v>
      </c>
      <c r="J558" s="113">
        <v>281513552.85000002</v>
      </c>
      <c r="K558" s="115">
        <v>43487</v>
      </c>
      <c r="L558" s="113">
        <v>14997</v>
      </c>
      <c r="M558" s="113" t="s">
        <v>2785</v>
      </c>
      <c r="N558" s="351"/>
    </row>
    <row r="559" spans="1:14">
      <c r="A559" s="113" t="s">
        <v>77</v>
      </c>
      <c r="B559" s="113" t="s">
        <v>384</v>
      </c>
      <c r="C559" s="113">
        <v>2146</v>
      </c>
      <c r="D559" s="113">
        <v>2146.8000000000002</v>
      </c>
      <c r="E559" s="113">
        <v>2129.0500000000002</v>
      </c>
      <c r="F559" s="113">
        <v>2135.85</v>
      </c>
      <c r="G559" s="113">
        <v>2132.25</v>
      </c>
      <c r="H559" s="113">
        <v>2148.15</v>
      </c>
      <c r="I559" s="113">
        <v>2199244</v>
      </c>
      <c r="J559" s="113">
        <v>4699456324.4499998</v>
      </c>
      <c r="K559" s="115">
        <v>43487</v>
      </c>
      <c r="L559" s="113">
        <v>119550</v>
      </c>
      <c r="M559" s="113" t="s">
        <v>853</v>
      </c>
      <c r="N559" s="351"/>
    </row>
    <row r="560" spans="1:14">
      <c r="A560" s="113" t="s">
        <v>2317</v>
      </c>
      <c r="B560" s="113" t="s">
        <v>384</v>
      </c>
      <c r="C560" s="113">
        <v>384.9</v>
      </c>
      <c r="D560" s="113">
        <v>389.5</v>
      </c>
      <c r="E560" s="113">
        <v>381.1</v>
      </c>
      <c r="F560" s="113">
        <v>383.85</v>
      </c>
      <c r="G560" s="113">
        <v>383.95</v>
      </c>
      <c r="H560" s="113">
        <v>383.85</v>
      </c>
      <c r="I560" s="113">
        <v>1365759</v>
      </c>
      <c r="J560" s="113">
        <v>527032320.64999998</v>
      </c>
      <c r="K560" s="115">
        <v>43487</v>
      </c>
      <c r="L560" s="113">
        <v>21215</v>
      </c>
      <c r="M560" s="113" t="s">
        <v>2318</v>
      </c>
      <c r="N560" s="351"/>
    </row>
    <row r="561" spans="1:14">
      <c r="A561" s="113" t="s">
        <v>2242</v>
      </c>
      <c r="B561" s="113" t="s">
        <v>384</v>
      </c>
      <c r="C561" s="113">
        <v>2934.75</v>
      </c>
      <c r="D561" s="113">
        <v>2949.95</v>
      </c>
      <c r="E561" s="113">
        <v>2916.6</v>
      </c>
      <c r="F561" s="113">
        <v>2942.45</v>
      </c>
      <c r="G561" s="113">
        <v>2941</v>
      </c>
      <c r="H561" s="113">
        <v>2941.7</v>
      </c>
      <c r="I561" s="113">
        <v>2119</v>
      </c>
      <c r="J561" s="113">
        <v>6215669.7999999998</v>
      </c>
      <c r="K561" s="115">
        <v>43487</v>
      </c>
      <c r="L561" s="113">
        <v>170</v>
      </c>
      <c r="M561" s="113" t="s">
        <v>2243</v>
      </c>
      <c r="N561" s="351"/>
    </row>
    <row r="562" spans="1:14">
      <c r="A562" s="113" t="s">
        <v>854</v>
      </c>
      <c r="B562" s="113" t="s">
        <v>384</v>
      </c>
      <c r="C562" s="113">
        <v>1128.69</v>
      </c>
      <c r="D562" s="113">
        <v>1130.3</v>
      </c>
      <c r="E562" s="113">
        <v>1122.17</v>
      </c>
      <c r="F562" s="113">
        <v>1126.81</v>
      </c>
      <c r="G562" s="113">
        <v>1126.81</v>
      </c>
      <c r="H562" s="113">
        <v>1132.8399999999999</v>
      </c>
      <c r="I562" s="113">
        <v>1006</v>
      </c>
      <c r="J562" s="113">
        <v>1131635</v>
      </c>
      <c r="K562" s="115">
        <v>43487</v>
      </c>
      <c r="L562" s="113">
        <v>19</v>
      </c>
      <c r="M562" s="113" t="s">
        <v>855</v>
      </c>
      <c r="N562" s="351"/>
    </row>
    <row r="563" spans="1:14">
      <c r="A563" s="113" t="s">
        <v>3186</v>
      </c>
      <c r="B563" s="113" t="s">
        <v>384</v>
      </c>
      <c r="C563" s="113">
        <v>3806.24</v>
      </c>
      <c r="D563" s="113">
        <v>3808.26</v>
      </c>
      <c r="E563" s="113">
        <v>3801.89</v>
      </c>
      <c r="F563" s="113">
        <v>3801.89</v>
      </c>
      <c r="G563" s="113">
        <v>3801.89</v>
      </c>
      <c r="H563" s="113">
        <v>3810.03</v>
      </c>
      <c r="I563" s="113">
        <v>6</v>
      </c>
      <c r="J563" s="113">
        <v>22828.43</v>
      </c>
      <c r="K563" s="115">
        <v>43487</v>
      </c>
      <c r="L563" s="113">
        <v>3</v>
      </c>
      <c r="M563" s="113" t="s">
        <v>3187</v>
      </c>
      <c r="N563" s="351"/>
    </row>
    <row r="564" spans="1:14">
      <c r="A564" s="113" t="s">
        <v>78</v>
      </c>
      <c r="B564" s="113" t="s">
        <v>384</v>
      </c>
      <c r="C564" s="113">
        <v>26.2</v>
      </c>
      <c r="D564" s="113">
        <v>26.85</v>
      </c>
      <c r="E564" s="113">
        <v>25.8</v>
      </c>
      <c r="F564" s="113">
        <v>26.2</v>
      </c>
      <c r="G564" s="113">
        <v>26.1</v>
      </c>
      <c r="H564" s="113">
        <v>26.4</v>
      </c>
      <c r="I564" s="113">
        <v>2988142</v>
      </c>
      <c r="J564" s="113">
        <v>78432785.200000003</v>
      </c>
      <c r="K564" s="115">
        <v>43487</v>
      </c>
      <c r="L564" s="113">
        <v>8479</v>
      </c>
      <c r="M564" s="113" t="s">
        <v>856</v>
      </c>
      <c r="N564" s="351"/>
    </row>
    <row r="565" spans="1:14">
      <c r="A565" s="113" t="s">
        <v>857</v>
      </c>
      <c r="B565" s="113" t="s">
        <v>384</v>
      </c>
      <c r="C565" s="113">
        <v>3375</v>
      </c>
      <c r="D565" s="113">
        <v>3375</v>
      </c>
      <c r="E565" s="113">
        <v>3228</v>
      </c>
      <c r="F565" s="113">
        <v>3243.2</v>
      </c>
      <c r="G565" s="113">
        <v>3230.05</v>
      </c>
      <c r="H565" s="113">
        <v>3377.5</v>
      </c>
      <c r="I565" s="113">
        <v>266254</v>
      </c>
      <c r="J565" s="113">
        <v>878219827.89999998</v>
      </c>
      <c r="K565" s="115">
        <v>43487</v>
      </c>
      <c r="L565" s="113">
        <v>34771</v>
      </c>
      <c r="M565" s="113" t="s">
        <v>2822</v>
      </c>
      <c r="N565" s="351"/>
    </row>
    <row r="566" spans="1:14">
      <c r="A566" s="113" t="s">
        <v>858</v>
      </c>
      <c r="B566" s="113" t="s">
        <v>384</v>
      </c>
      <c r="C566" s="113">
        <v>151.5</v>
      </c>
      <c r="D566" s="113">
        <v>152</v>
      </c>
      <c r="E566" s="113">
        <v>148.5</v>
      </c>
      <c r="F566" s="113">
        <v>151.30000000000001</v>
      </c>
      <c r="G566" s="113">
        <v>152</v>
      </c>
      <c r="H566" s="113">
        <v>151.55000000000001</v>
      </c>
      <c r="I566" s="113">
        <v>138697</v>
      </c>
      <c r="J566" s="113">
        <v>20868900</v>
      </c>
      <c r="K566" s="115">
        <v>43487</v>
      </c>
      <c r="L566" s="113">
        <v>1140</v>
      </c>
      <c r="M566" s="113" t="s">
        <v>2976</v>
      </c>
      <c r="N566" s="351"/>
    </row>
    <row r="567" spans="1:14">
      <c r="A567" s="113" t="s">
        <v>859</v>
      </c>
      <c r="B567" s="113" t="s">
        <v>384</v>
      </c>
      <c r="C567" s="113">
        <v>115.4</v>
      </c>
      <c r="D567" s="113">
        <v>117.8</v>
      </c>
      <c r="E567" s="113">
        <v>112.2</v>
      </c>
      <c r="F567" s="113">
        <v>113.25</v>
      </c>
      <c r="G567" s="113">
        <v>113.3</v>
      </c>
      <c r="H567" s="113">
        <v>115.65</v>
      </c>
      <c r="I567" s="113">
        <v>27953</v>
      </c>
      <c r="J567" s="113">
        <v>3215182.9</v>
      </c>
      <c r="K567" s="115">
        <v>43487</v>
      </c>
      <c r="L567" s="113">
        <v>996</v>
      </c>
      <c r="M567" s="113" t="s">
        <v>860</v>
      </c>
      <c r="N567" s="351"/>
    </row>
    <row r="568" spans="1:14">
      <c r="A568" s="113" t="s">
        <v>861</v>
      </c>
      <c r="B568" s="113" t="s">
        <v>384</v>
      </c>
      <c r="C568" s="113">
        <v>529.65</v>
      </c>
      <c r="D568" s="113">
        <v>537.45000000000005</v>
      </c>
      <c r="E568" s="113">
        <v>522.65</v>
      </c>
      <c r="F568" s="113">
        <v>529.1</v>
      </c>
      <c r="G568" s="113">
        <v>526.04999999999995</v>
      </c>
      <c r="H568" s="113">
        <v>530.25</v>
      </c>
      <c r="I568" s="113">
        <v>33060</v>
      </c>
      <c r="J568" s="113">
        <v>17490331.800000001</v>
      </c>
      <c r="K568" s="115">
        <v>43487</v>
      </c>
      <c r="L568" s="113">
        <v>3353</v>
      </c>
      <c r="M568" s="113" t="s">
        <v>2224</v>
      </c>
      <c r="N568" s="351"/>
    </row>
    <row r="569" spans="1:14">
      <c r="A569" s="113" t="s">
        <v>79</v>
      </c>
      <c r="B569" s="113" t="s">
        <v>384</v>
      </c>
      <c r="C569" s="113">
        <v>2795</v>
      </c>
      <c r="D569" s="113">
        <v>2835</v>
      </c>
      <c r="E569" s="113">
        <v>2742.5</v>
      </c>
      <c r="F569" s="113">
        <v>2824.9</v>
      </c>
      <c r="G569" s="113">
        <v>2832</v>
      </c>
      <c r="H569" s="113">
        <v>2794.25</v>
      </c>
      <c r="I569" s="113">
        <v>842837</v>
      </c>
      <c r="J569" s="113">
        <v>2346647208.75</v>
      </c>
      <c r="K569" s="115">
        <v>43487</v>
      </c>
      <c r="L569" s="113">
        <v>61631</v>
      </c>
      <c r="M569" s="113" t="s">
        <v>862</v>
      </c>
      <c r="N569" s="351"/>
    </row>
    <row r="570" spans="1:14">
      <c r="A570" s="113" t="s">
        <v>863</v>
      </c>
      <c r="B570" s="113" t="s">
        <v>384</v>
      </c>
      <c r="C570" s="113">
        <v>1140.8499999999999</v>
      </c>
      <c r="D570" s="113">
        <v>1166.95</v>
      </c>
      <c r="E570" s="113">
        <v>1130</v>
      </c>
      <c r="F570" s="113">
        <v>1156.9000000000001</v>
      </c>
      <c r="G570" s="113">
        <v>1156.8</v>
      </c>
      <c r="H570" s="113">
        <v>1140.25</v>
      </c>
      <c r="I570" s="113">
        <v>1023</v>
      </c>
      <c r="J570" s="113">
        <v>1173409.3500000001</v>
      </c>
      <c r="K570" s="115">
        <v>43487</v>
      </c>
      <c r="L570" s="113">
        <v>243</v>
      </c>
      <c r="M570" s="113" t="s">
        <v>864</v>
      </c>
      <c r="N570" s="351"/>
    </row>
    <row r="571" spans="1:14">
      <c r="A571" s="113" t="s">
        <v>3276</v>
      </c>
      <c r="B571" s="113" t="s">
        <v>3223</v>
      </c>
      <c r="C571" s="113">
        <v>21.65</v>
      </c>
      <c r="D571" s="113">
        <v>23.7</v>
      </c>
      <c r="E571" s="113">
        <v>21.6</v>
      </c>
      <c r="F571" s="113">
        <v>23.35</v>
      </c>
      <c r="G571" s="113">
        <v>23.55</v>
      </c>
      <c r="H571" s="113">
        <v>22.6</v>
      </c>
      <c r="I571" s="113">
        <v>482</v>
      </c>
      <c r="J571" s="113">
        <v>10683.8</v>
      </c>
      <c r="K571" s="115">
        <v>43487</v>
      </c>
      <c r="L571" s="113">
        <v>10</v>
      </c>
      <c r="M571" s="113" t="s">
        <v>3277</v>
      </c>
      <c r="N571" s="351"/>
    </row>
    <row r="572" spans="1:14">
      <c r="A572" s="113" t="s">
        <v>80</v>
      </c>
      <c r="B572" s="113" t="s">
        <v>384</v>
      </c>
      <c r="C572" s="113">
        <v>326.45</v>
      </c>
      <c r="D572" s="113">
        <v>333</v>
      </c>
      <c r="E572" s="113">
        <v>322.5</v>
      </c>
      <c r="F572" s="113">
        <v>331.6</v>
      </c>
      <c r="G572" s="113">
        <v>332.15</v>
      </c>
      <c r="H572" s="113">
        <v>325.85000000000002</v>
      </c>
      <c r="I572" s="113">
        <v>927404</v>
      </c>
      <c r="J572" s="113">
        <v>303984960.80000001</v>
      </c>
      <c r="K572" s="115">
        <v>43487</v>
      </c>
      <c r="L572" s="113">
        <v>24498</v>
      </c>
      <c r="M572" s="113" t="s">
        <v>865</v>
      </c>
      <c r="N572" s="351"/>
    </row>
    <row r="573" spans="1:14">
      <c r="A573" s="113" t="s">
        <v>866</v>
      </c>
      <c r="B573" s="113" t="s">
        <v>384</v>
      </c>
      <c r="C573" s="113">
        <v>22.35</v>
      </c>
      <c r="D573" s="113">
        <v>22.55</v>
      </c>
      <c r="E573" s="113">
        <v>21.5</v>
      </c>
      <c r="F573" s="113">
        <v>21.8</v>
      </c>
      <c r="G573" s="113">
        <v>21.95</v>
      </c>
      <c r="H573" s="113">
        <v>22.35</v>
      </c>
      <c r="I573" s="113">
        <v>1942282</v>
      </c>
      <c r="J573" s="113">
        <v>42657187.350000001</v>
      </c>
      <c r="K573" s="115">
        <v>43487</v>
      </c>
      <c r="L573" s="113">
        <v>3060</v>
      </c>
      <c r="M573" s="113" t="s">
        <v>2823</v>
      </c>
      <c r="N573" s="351"/>
    </row>
    <row r="574" spans="1:14">
      <c r="A574" s="113" t="s">
        <v>2977</v>
      </c>
      <c r="B574" s="113" t="s">
        <v>384</v>
      </c>
      <c r="C574" s="113">
        <v>191.7</v>
      </c>
      <c r="D574" s="113">
        <v>192.55</v>
      </c>
      <c r="E574" s="113">
        <v>183</v>
      </c>
      <c r="F574" s="113">
        <v>187.45</v>
      </c>
      <c r="G574" s="113">
        <v>188</v>
      </c>
      <c r="H574" s="113">
        <v>188.25</v>
      </c>
      <c r="I574" s="113">
        <v>43367</v>
      </c>
      <c r="J574" s="113">
        <v>8189116.5</v>
      </c>
      <c r="K574" s="115">
        <v>43487</v>
      </c>
      <c r="L574" s="113">
        <v>1658</v>
      </c>
      <c r="M574" s="113" t="s">
        <v>2978</v>
      </c>
      <c r="N574" s="351"/>
    </row>
    <row r="575" spans="1:14">
      <c r="A575" s="113" t="s">
        <v>867</v>
      </c>
      <c r="B575" s="113" t="s">
        <v>384</v>
      </c>
      <c r="C575" s="113">
        <v>649.29999999999995</v>
      </c>
      <c r="D575" s="113">
        <v>649.29999999999995</v>
      </c>
      <c r="E575" s="113">
        <v>641</v>
      </c>
      <c r="F575" s="113">
        <v>644.04999999999995</v>
      </c>
      <c r="G575" s="113">
        <v>641.5</v>
      </c>
      <c r="H575" s="113">
        <v>649</v>
      </c>
      <c r="I575" s="113">
        <v>2120</v>
      </c>
      <c r="J575" s="113">
        <v>1370848.9</v>
      </c>
      <c r="K575" s="115">
        <v>43487</v>
      </c>
      <c r="L575" s="113">
        <v>259</v>
      </c>
      <c r="M575" s="113" t="s">
        <v>868</v>
      </c>
      <c r="N575" s="351"/>
    </row>
    <row r="576" spans="1:14">
      <c r="A576" s="113" t="s">
        <v>1938</v>
      </c>
      <c r="B576" s="113" t="s">
        <v>384</v>
      </c>
      <c r="C576" s="113">
        <v>8.85</v>
      </c>
      <c r="D576" s="113">
        <v>9</v>
      </c>
      <c r="E576" s="113">
        <v>8.5500000000000007</v>
      </c>
      <c r="F576" s="113">
        <v>8.6</v>
      </c>
      <c r="G576" s="113">
        <v>8.75</v>
      </c>
      <c r="H576" s="113">
        <v>8.8000000000000007</v>
      </c>
      <c r="I576" s="113">
        <v>24591</v>
      </c>
      <c r="J576" s="113">
        <v>213345.6</v>
      </c>
      <c r="K576" s="115">
        <v>43487</v>
      </c>
      <c r="L576" s="113">
        <v>133</v>
      </c>
      <c r="M576" s="113" t="s">
        <v>1939</v>
      </c>
      <c r="N576" s="351"/>
    </row>
    <row r="577" spans="1:14">
      <c r="A577" s="113" t="s">
        <v>869</v>
      </c>
      <c r="B577" s="113" t="s">
        <v>384</v>
      </c>
      <c r="C577" s="113">
        <v>155.25</v>
      </c>
      <c r="D577" s="113">
        <v>156.25</v>
      </c>
      <c r="E577" s="113">
        <v>150</v>
      </c>
      <c r="F577" s="113">
        <v>152.94999999999999</v>
      </c>
      <c r="G577" s="113">
        <v>153.19999999999999</v>
      </c>
      <c r="H577" s="113">
        <v>156.05000000000001</v>
      </c>
      <c r="I577" s="113">
        <v>185089</v>
      </c>
      <c r="J577" s="113">
        <v>28233242.800000001</v>
      </c>
      <c r="K577" s="115">
        <v>43487</v>
      </c>
      <c r="L577" s="113">
        <v>2727</v>
      </c>
      <c r="M577" s="113" t="s">
        <v>870</v>
      </c>
      <c r="N577" s="351"/>
    </row>
    <row r="578" spans="1:14">
      <c r="A578" s="113" t="s">
        <v>871</v>
      </c>
      <c r="B578" s="113" t="s">
        <v>384</v>
      </c>
      <c r="C578" s="113">
        <v>1977.5</v>
      </c>
      <c r="D578" s="113">
        <v>2002.9</v>
      </c>
      <c r="E578" s="113">
        <v>1953.05</v>
      </c>
      <c r="F578" s="113">
        <v>1967.45</v>
      </c>
      <c r="G578" s="113">
        <v>1962</v>
      </c>
      <c r="H578" s="113">
        <v>1996.7</v>
      </c>
      <c r="I578" s="113">
        <v>6588</v>
      </c>
      <c r="J578" s="113">
        <v>13033050.800000001</v>
      </c>
      <c r="K578" s="115">
        <v>43487</v>
      </c>
      <c r="L578" s="113">
        <v>1190</v>
      </c>
      <c r="M578" s="113" t="s">
        <v>872</v>
      </c>
      <c r="N578" s="351"/>
    </row>
    <row r="579" spans="1:14">
      <c r="A579" s="113" t="s">
        <v>2683</v>
      </c>
      <c r="B579" s="113" t="s">
        <v>384</v>
      </c>
      <c r="C579" s="113">
        <v>20.6</v>
      </c>
      <c r="D579" s="113">
        <v>21</v>
      </c>
      <c r="E579" s="113">
        <v>20.55</v>
      </c>
      <c r="F579" s="113">
        <v>20.6</v>
      </c>
      <c r="G579" s="113">
        <v>20.55</v>
      </c>
      <c r="H579" s="113">
        <v>20.5</v>
      </c>
      <c r="I579" s="113">
        <v>4318</v>
      </c>
      <c r="J579" s="113">
        <v>89176.95</v>
      </c>
      <c r="K579" s="115">
        <v>43487</v>
      </c>
      <c r="L579" s="113">
        <v>22</v>
      </c>
      <c r="M579" s="113" t="s">
        <v>2684</v>
      </c>
      <c r="N579" s="351"/>
    </row>
    <row r="580" spans="1:14">
      <c r="A580" s="113" t="s">
        <v>873</v>
      </c>
      <c r="B580" s="113" t="s">
        <v>384</v>
      </c>
      <c r="C580" s="113">
        <v>211.55</v>
      </c>
      <c r="D580" s="113">
        <v>214.7</v>
      </c>
      <c r="E580" s="113">
        <v>209.9</v>
      </c>
      <c r="F580" s="113">
        <v>211.95</v>
      </c>
      <c r="G580" s="113">
        <v>212</v>
      </c>
      <c r="H580" s="113">
        <v>212.15</v>
      </c>
      <c r="I580" s="113">
        <v>133509</v>
      </c>
      <c r="J580" s="113">
        <v>28346920.949999999</v>
      </c>
      <c r="K580" s="115">
        <v>43487</v>
      </c>
      <c r="L580" s="113">
        <v>758</v>
      </c>
      <c r="M580" s="113" t="s">
        <v>874</v>
      </c>
      <c r="N580" s="351"/>
    </row>
    <row r="581" spans="1:14">
      <c r="A581" s="113" t="s">
        <v>81</v>
      </c>
      <c r="B581" s="113" t="s">
        <v>384</v>
      </c>
      <c r="C581" s="113">
        <v>206.35</v>
      </c>
      <c r="D581" s="113">
        <v>206.35</v>
      </c>
      <c r="E581" s="113">
        <v>201</v>
      </c>
      <c r="F581" s="113">
        <v>203.55</v>
      </c>
      <c r="G581" s="113">
        <v>203.75</v>
      </c>
      <c r="H581" s="113">
        <v>207.65</v>
      </c>
      <c r="I581" s="113">
        <v>7665916</v>
      </c>
      <c r="J581" s="113">
        <v>1559710156.6500001</v>
      </c>
      <c r="K581" s="115">
        <v>43487</v>
      </c>
      <c r="L581" s="113">
        <v>56970</v>
      </c>
      <c r="M581" s="113" t="s">
        <v>875</v>
      </c>
      <c r="N581" s="351"/>
    </row>
    <row r="582" spans="1:14">
      <c r="A582" s="113" t="s">
        <v>876</v>
      </c>
      <c r="B582" s="113" t="s">
        <v>384</v>
      </c>
      <c r="C582" s="113">
        <v>277</v>
      </c>
      <c r="D582" s="113">
        <v>280.89999999999998</v>
      </c>
      <c r="E582" s="113">
        <v>271</v>
      </c>
      <c r="F582" s="113">
        <v>275.8</v>
      </c>
      <c r="G582" s="113">
        <v>276</v>
      </c>
      <c r="H582" s="113">
        <v>273.60000000000002</v>
      </c>
      <c r="I582" s="113">
        <v>3148</v>
      </c>
      <c r="J582" s="113">
        <v>869289.3</v>
      </c>
      <c r="K582" s="115">
        <v>43487</v>
      </c>
      <c r="L582" s="113">
        <v>196</v>
      </c>
      <c r="M582" s="113" t="s">
        <v>2063</v>
      </c>
      <c r="N582" s="351"/>
    </row>
    <row r="583" spans="1:14">
      <c r="A583" s="113" t="s">
        <v>877</v>
      </c>
      <c r="B583" s="113" t="s">
        <v>384</v>
      </c>
      <c r="C583" s="113">
        <v>48.4</v>
      </c>
      <c r="D583" s="113">
        <v>48.45</v>
      </c>
      <c r="E583" s="113">
        <v>47.4</v>
      </c>
      <c r="F583" s="113">
        <v>47.9</v>
      </c>
      <c r="G583" s="113">
        <v>47.95</v>
      </c>
      <c r="H583" s="113">
        <v>48.65</v>
      </c>
      <c r="I583" s="113">
        <v>374530</v>
      </c>
      <c r="J583" s="113">
        <v>17896935.100000001</v>
      </c>
      <c r="K583" s="115">
        <v>43487</v>
      </c>
      <c r="L583" s="113">
        <v>2446</v>
      </c>
      <c r="M583" s="113" t="s">
        <v>878</v>
      </c>
      <c r="N583" s="351"/>
    </row>
    <row r="584" spans="1:14">
      <c r="A584" s="113" t="s">
        <v>2601</v>
      </c>
      <c r="B584" s="113" t="s">
        <v>384</v>
      </c>
      <c r="C584" s="113">
        <v>7.95</v>
      </c>
      <c r="D584" s="113">
        <v>8.1</v>
      </c>
      <c r="E584" s="113">
        <v>7.85</v>
      </c>
      <c r="F584" s="113">
        <v>7.95</v>
      </c>
      <c r="G584" s="113">
        <v>8</v>
      </c>
      <c r="H584" s="113">
        <v>8</v>
      </c>
      <c r="I584" s="113">
        <v>97378</v>
      </c>
      <c r="J584" s="113">
        <v>773750.4</v>
      </c>
      <c r="K584" s="115">
        <v>43487</v>
      </c>
      <c r="L584" s="113">
        <v>298</v>
      </c>
      <c r="M584" s="113" t="s">
        <v>2602</v>
      </c>
      <c r="N584" s="351"/>
    </row>
    <row r="585" spans="1:14">
      <c r="A585" s="113" t="s">
        <v>2358</v>
      </c>
      <c r="B585" s="113" t="s">
        <v>384</v>
      </c>
      <c r="C585" s="113">
        <v>102.95</v>
      </c>
      <c r="D585" s="113">
        <v>110</v>
      </c>
      <c r="E585" s="113">
        <v>99.15</v>
      </c>
      <c r="F585" s="113">
        <v>107.85</v>
      </c>
      <c r="G585" s="113">
        <v>110</v>
      </c>
      <c r="H585" s="113">
        <v>101.75</v>
      </c>
      <c r="I585" s="113">
        <v>63862</v>
      </c>
      <c r="J585" s="113">
        <v>6764352.25</v>
      </c>
      <c r="K585" s="115">
        <v>43487</v>
      </c>
      <c r="L585" s="113">
        <v>1325</v>
      </c>
      <c r="M585" s="113" t="s">
        <v>2359</v>
      </c>
      <c r="N585" s="351"/>
    </row>
    <row r="586" spans="1:14">
      <c r="A586" s="113" t="s">
        <v>879</v>
      </c>
      <c r="B586" s="113" t="s">
        <v>384</v>
      </c>
      <c r="C586" s="113">
        <v>126.2</v>
      </c>
      <c r="D586" s="113">
        <v>127.6</v>
      </c>
      <c r="E586" s="113">
        <v>118</v>
      </c>
      <c r="F586" s="113">
        <v>119.35</v>
      </c>
      <c r="G586" s="113">
        <v>118.65</v>
      </c>
      <c r="H586" s="113">
        <v>125.95</v>
      </c>
      <c r="I586" s="113">
        <v>577521</v>
      </c>
      <c r="J586" s="113">
        <v>70034416.150000006</v>
      </c>
      <c r="K586" s="115">
        <v>43487</v>
      </c>
      <c r="L586" s="113">
        <v>4663</v>
      </c>
      <c r="M586" s="113" t="s">
        <v>880</v>
      </c>
      <c r="N586" s="351"/>
    </row>
    <row r="587" spans="1:14">
      <c r="A587" s="113" t="s">
        <v>82</v>
      </c>
      <c r="B587" s="113" t="s">
        <v>384</v>
      </c>
      <c r="C587" s="113">
        <v>238.9</v>
      </c>
      <c r="D587" s="113">
        <v>243.45</v>
      </c>
      <c r="E587" s="113">
        <v>238.35</v>
      </c>
      <c r="F587" s="113">
        <v>242</v>
      </c>
      <c r="G587" s="113">
        <v>240.15</v>
      </c>
      <c r="H587" s="113">
        <v>238.65</v>
      </c>
      <c r="I587" s="113">
        <v>3212477</v>
      </c>
      <c r="J587" s="113">
        <v>776281616.5</v>
      </c>
      <c r="K587" s="115">
        <v>43487</v>
      </c>
      <c r="L587" s="113">
        <v>64084</v>
      </c>
      <c r="M587" s="113" t="s">
        <v>881</v>
      </c>
      <c r="N587" s="351"/>
    </row>
    <row r="588" spans="1:14">
      <c r="A588" s="113" t="s">
        <v>882</v>
      </c>
      <c r="B588" s="113" t="s">
        <v>384</v>
      </c>
      <c r="C588" s="113">
        <v>387.15</v>
      </c>
      <c r="D588" s="113">
        <v>394.2</v>
      </c>
      <c r="E588" s="113">
        <v>385</v>
      </c>
      <c r="F588" s="113">
        <v>387.15</v>
      </c>
      <c r="G588" s="113">
        <v>386.55</v>
      </c>
      <c r="H588" s="113">
        <v>389.15</v>
      </c>
      <c r="I588" s="113">
        <v>1525</v>
      </c>
      <c r="J588" s="113">
        <v>591760.94999999995</v>
      </c>
      <c r="K588" s="115">
        <v>43487</v>
      </c>
      <c r="L588" s="113">
        <v>104</v>
      </c>
      <c r="M588" s="113" t="s">
        <v>883</v>
      </c>
      <c r="N588" s="351"/>
    </row>
    <row r="589" spans="1:14">
      <c r="A589" s="113" t="s">
        <v>83</v>
      </c>
      <c r="B589" s="113" t="s">
        <v>384</v>
      </c>
      <c r="C589" s="113">
        <v>1746</v>
      </c>
      <c r="D589" s="113">
        <v>1755</v>
      </c>
      <c r="E589" s="113">
        <v>1741.25</v>
      </c>
      <c r="F589" s="113">
        <v>1750.2</v>
      </c>
      <c r="G589" s="113">
        <v>1751</v>
      </c>
      <c r="H589" s="113">
        <v>1746.9</v>
      </c>
      <c r="I589" s="113">
        <v>1776472</v>
      </c>
      <c r="J589" s="113">
        <v>3107698997</v>
      </c>
      <c r="K589" s="115">
        <v>43487</v>
      </c>
      <c r="L589" s="113">
        <v>87250</v>
      </c>
      <c r="M589" s="113" t="s">
        <v>884</v>
      </c>
      <c r="N589" s="351"/>
    </row>
    <row r="590" spans="1:14">
      <c r="A590" s="113" t="s">
        <v>84</v>
      </c>
      <c r="B590" s="113" t="s">
        <v>384</v>
      </c>
      <c r="C590" s="113">
        <v>266</v>
      </c>
      <c r="D590" s="113">
        <v>266.39999999999998</v>
      </c>
      <c r="E590" s="113">
        <v>256.35000000000002</v>
      </c>
      <c r="F590" s="113">
        <v>260.25</v>
      </c>
      <c r="G590" s="113">
        <v>260.10000000000002</v>
      </c>
      <c r="H590" s="113">
        <v>267.55</v>
      </c>
      <c r="I590" s="113">
        <v>2009492</v>
      </c>
      <c r="J590" s="113">
        <v>521170508.25</v>
      </c>
      <c r="K590" s="115">
        <v>43487</v>
      </c>
      <c r="L590" s="113">
        <v>21908</v>
      </c>
      <c r="M590" s="113" t="s">
        <v>885</v>
      </c>
      <c r="N590" s="351"/>
    </row>
    <row r="591" spans="1:14">
      <c r="A591" s="113" t="s">
        <v>2298</v>
      </c>
      <c r="B591" s="113" t="s">
        <v>384</v>
      </c>
      <c r="C591" s="113">
        <v>111</v>
      </c>
      <c r="D591" s="113">
        <v>115</v>
      </c>
      <c r="E591" s="113">
        <v>111</v>
      </c>
      <c r="F591" s="113">
        <v>113.9</v>
      </c>
      <c r="G591" s="113">
        <v>113</v>
      </c>
      <c r="H591" s="113">
        <v>112.05</v>
      </c>
      <c r="I591" s="113">
        <v>5282</v>
      </c>
      <c r="J591" s="113">
        <v>597346.5</v>
      </c>
      <c r="K591" s="115">
        <v>43487</v>
      </c>
      <c r="L591" s="113">
        <v>146</v>
      </c>
      <c r="M591" s="113" t="s">
        <v>2299</v>
      </c>
      <c r="N591" s="351"/>
    </row>
    <row r="592" spans="1:14">
      <c r="A592" s="113" t="s">
        <v>2738</v>
      </c>
      <c r="B592" s="113" t="s">
        <v>384</v>
      </c>
      <c r="C592" s="113">
        <v>43</v>
      </c>
      <c r="D592" s="113">
        <v>43</v>
      </c>
      <c r="E592" s="113">
        <v>40.549999999999997</v>
      </c>
      <c r="F592" s="113">
        <v>41.15</v>
      </c>
      <c r="G592" s="113">
        <v>42.65</v>
      </c>
      <c r="H592" s="113">
        <v>41.4</v>
      </c>
      <c r="I592" s="113">
        <v>2528</v>
      </c>
      <c r="J592" s="113">
        <v>103971.45</v>
      </c>
      <c r="K592" s="115">
        <v>43487</v>
      </c>
      <c r="L592" s="113">
        <v>46</v>
      </c>
      <c r="M592" s="113" t="s">
        <v>2739</v>
      </c>
      <c r="N592" s="351"/>
    </row>
    <row r="593" spans="1:14">
      <c r="A593" s="113" t="s">
        <v>2631</v>
      </c>
      <c r="B593" s="113" t="s">
        <v>384</v>
      </c>
      <c r="C593" s="113">
        <v>192.25</v>
      </c>
      <c r="D593" s="113">
        <v>202.1</v>
      </c>
      <c r="E593" s="113">
        <v>183</v>
      </c>
      <c r="F593" s="113">
        <v>200.1</v>
      </c>
      <c r="G593" s="113">
        <v>202</v>
      </c>
      <c r="H593" s="113">
        <v>197.7</v>
      </c>
      <c r="I593" s="113">
        <v>5817</v>
      </c>
      <c r="J593" s="113">
        <v>1160955.1499999999</v>
      </c>
      <c r="K593" s="115">
        <v>43487</v>
      </c>
      <c r="L593" s="113">
        <v>227</v>
      </c>
      <c r="M593" s="113" t="s">
        <v>2632</v>
      </c>
      <c r="N593" s="351"/>
    </row>
    <row r="594" spans="1:14">
      <c r="A594" s="113" t="s">
        <v>2059</v>
      </c>
      <c r="B594" s="113" t="s">
        <v>384</v>
      </c>
      <c r="C594" s="113">
        <v>115.85</v>
      </c>
      <c r="D594" s="113">
        <v>115.95</v>
      </c>
      <c r="E594" s="113">
        <v>113.4</v>
      </c>
      <c r="F594" s="113">
        <v>115.9</v>
      </c>
      <c r="G594" s="113">
        <v>115.95</v>
      </c>
      <c r="H594" s="113">
        <v>114</v>
      </c>
      <c r="I594" s="113">
        <v>2569</v>
      </c>
      <c r="J594" s="113">
        <v>293997.45</v>
      </c>
      <c r="K594" s="115">
        <v>43487</v>
      </c>
      <c r="L594" s="113">
        <v>20</v>
      </c>
      <c r="M594" s="113" t="s">
        <v>889</v>
      </c>
      <c r="N594" s="351"/>
    </row>
    <row r="595" spans="1:14">
      <c r="A595" s="113" t="s">
        <v>887</v>
      </c>
      <c r="B595" s="113" t="s">
        <v>384</v>
      </c>
      <c r="C595" s="113">
        <v>320.8</v>
      </c>
      <c r="D595" s="113">
        <v>327.05</v>
      </c>
      <c r="E595" s="113">
        <v>320</v>
      </c>
      <c r="F595" s="113">
        <v>323.75</v>
      </c>
      <c r="G595" s="113">
        <v>325.5</v>
      </c>
      <c r="H595" s="113">
        <v>322.8</v>
      </c>
      <c r="I595" s="113">
        <v>1272</v>
      </c>
      <c r="J595" s="113">
        <v>410548.65</v>
      </c>
      <c r="K595" s="115">
        <v>43487</v>
      </c>
      <c r="L595" s="113">
        <v>160</v>
      </c>
      <c r="M595" s="113" t="s">
        <v>888</v>
      </c>
      <c r="N595" s="351"/>
    </row>
    <row r="596" spans="1:14">
      <c r="A596" s="113" t="s">
        <v>890</v>
      </c>
      <c r="B596" s="113" t="s">
        <v>384</v>
      </c>
      <c r="C596" s="113">
        <v>122.5</v>
      </c>
      <c r="D596" s="113">
        <v>125.9</v>
      </c>
      <c r="E596" s="113">
        <v>121</v>
      </c>
      <c r="F596" s="113">
        <v>124.95</v>
      </c>
      <c r="G596" s="113">
        <v>125.8</v>
      </c>
      <c r="H596" s="113">
        <v>121.25</v>
      </c>
      <c r="I596" s="113">
        <v>26863</v>
      </c>
      <c r="J596" s="113">
        <v>3325932.4</v>
      </c>
      <c r="K596" s="115">
        <v>43487</v>
      </c>
      <c r="L596" s="113">
        <v>668</v>
      </c>
      <c r="M596" s="113" t="s">
        <v>891</v>
      </c>
      <c r="N596" s="351"/>
    </row>
    <row r="597" spans="1:14">
      <c r="A597" s="113" t="s">
        <v>3412</v>
      </c>
      <c r="B597" s="113" t="s">
        <v>384</v>
      </c>
      <c r="C597" s="113">
        <v>3159.95</v>
      </c>
      <c r="D597" s="113">
        <v>3159.95</v>
      </c>
      <c r="E597" s="113">
        <v>3159.95</v>
      </c>
      <c r="F597" s="113">
        <v>3159.95</v>
      </c>
      <c r="G597" s="113">
        <v>3159.95</v>
      </c>
      <c r="H597" s="113">
        <v>3158</v>
      </c>
      <c r="I597" s="113">
        <v>2</v>
      </c>
      <c r="J597" s="113">
        <v>6319.9</v>
      </c>
      <c r="K597" s="115">
        <v>43487</v>
      </c>
      <c r="L597" s="113">
        <v>1</v>
      </c>
      <c r="M597" s="113" t="s">
        <v>3413</v>
      </c>
      <c r="N597" s="351"/>
    </row>
    <row r="598" spans="1:14">
      <c r="A598" s="113" t="s">
        <v>892</v>
      </c>
      <c r="B598" s="113" t="s">
        <v>384</v>
      </c>
      <c r="C598" s="113">
        <v>21670</v>
      </c>
      <c r="D598" s="113">
        <v>22189.9</v>
      </c>
      <c r="E598" s="113">
        <v>21670</v>
      </c>
      <c r="F598" s="113">
        <v>22115.55</v>
      </c>
      <c r="G598" s="113">
        <v>22189.9</v>
      </c>
      <c r="H598" s="113">
        <v>22165.1</v>
      </c>
      <c r="I598" s="113">
        <v>495</v>
      </c>
      <c r="J598" s="113">
        <v>10844897.15</v>
      </c>
      <c r="K598" s="115">
        <v>43487</v>
      </c>
      <c r="L598" s="113">
        <v>357</v>
      </c>
      <c r="M598" s="113" t="s">
        <v>893</v>
      </c>
      <c r="N598" s="351"/>
    </row>
    <row r="599" spans="1:14">
      <c r="A599" s="113" t="s">
        <v>894</v>
      </c>
      <c r="B599" s="113" t="s">
        <v>384</v>
      </c>
      <c r="C599" s="113">
        <v>1104.55</v>
      </c>
      <c r="D599" s="113">
        <v>1121</v>
      </c>
      <c r="E599" s="113">
        <v>1091.0999999999999</v>
      </c>
      <c r="F599" s="113">
        <v>1120.0999999999999</v>
      </c>
      <c r="G599" s="113">
        <v>1120</v>
      </c>
      <c r="H599" s="113">
        <v>1104.5999999999999</v>
      </c>
      <c r="I599" s="113">
        <v>5416</v>
      </c>
      <c r="J599" s="113">
        <v>6011399.6500000004</v>
      </c>
      <c r="K599" s="115">
        <v>43487</v>
      </c>
      <c r="L599" s="113">
        <v>417</v>
      </c>
      <c r="M599" s="113" t="s">
        <v>895</v>
      </c>
      <c r="N599" s="351"/>
    </row>
    <row r="600" spans="1:14">
      <c r="A600" s="113" t="s">
        <v>896</v>
      </c>
      <c r="B600" s="113" t="s">
        <v>384</v>
      </c>
      <c r="C600" s="113">
        <v>15.15</v>
      </c>
      <c r="D600" s="113">
        <v>15.15</v>
      </c>
      <c r="E600" s="113">
        <v>14.5</v>
      </c>
      <c r="F600" s="113">
        <v>14.75</v>
      </c>
      <c r="G600" s="113">
        <v>14.9</v>
      </c>
      <c r="H600" s="113">
        <v>15.05</v>
      </c>
      <c r="I600" s="113">
        <v>205750</v>
      </c>
      <c r="J600" s="113">
        <v>3072279.25</v>
      </c>
      <c r="K600" s="115">
        <v>43487</v>
      </c>
      <c r="L600" s="113">
        <v>372</v>
      </c>
      <c r="M600" s="113" t="s">
        <v>897</v>
      </c>
      <c r="N600" s="351"/>
    </row>
    <row r="601" spans="1:14">
      <c r="A601" s="113" t="s">
        <v>3626</v>
      </c>
      <c r="B601" s="113" t="s">
        <v>3223</v>
      </c>
      <c r="C601" s="113">
        <v>1.8</v>
      </c>
      <c r="D601" s="113">
        <v>1.9</v>
      </c>
      <c r="E601" s="113">
        <v>1.8</v>
      </c>
      <c r="F601" s="113">
        <v>1.9</v>
      </c>
      <c r="G601" s="113">
        <v>1.9</v>
      </c>
      <c r="H601" s="113">
        <v>1.85</v>
      </c>
      <c r="I601" s="113">
        <v>292</v>
      </c>
      <c r="J601" s="113">
        <v>530.6</v>
      </c>
      <c r="K601" s="115">
        <v>43487</v>
      </c>
      <c r="L601" s="113">
        <v>4</v>
      </c>
      <c r="M601" s="113" t="s">
        <v>3627</v>
      </c>
      <c r="N601" s="351"/>
    </row>
    <row r="602" spans="1:14">
      <c r="A602" s="113" t="s">
        <v>2430</v>
      </c>
      <c r="B602" s="113" t="s">
        <v>384</v>
      </c>
      <c r="C602" s="113">
        <v>166.7</v>
      </c>
      <c r="D602" s="113">
        <v>167.95</v>
      </c>
      <c r="E602" s="113">
        <v>163.30000000000001</v>
      </c>
      <c r="F602" s="113">
        <v>164.35</v>
      </c>
      <c r="G602" s="113">
        <v>165</v>
      </c>
      <c r="H602" s="113">
        <v>168.4</v>
      </c>
      <c r="I602" s="113">
        <v>11015</v>
      </c>
      <c r="J602" s="113">
        <v>1816662.75</v>
      </c>
      <c r="K602" s="115">
        <v>43487</v>
      </c>
      <c r="L602" s="113">
        <v>341</v>
      </c>
      <c r="M602" s="113" t="s">
        <v>2431</v>
      </c>
      <c r="N602" s="351"/>
    </row>
    <row r="603" spans="1:14">
      <c r="A603" s="113" t="s">
        <v>1911</v>
      </c>
      <c r="B603" s="113" t="s">
        <v>384</v>
      </c>
      <c r="C603" s="113">
        <v>58.5</v>
      </c>
      <c r="D603" s="113">
        <v>59.25</v>
      </c>
      <c r="E603" s="113">
        <v>57.55</v>
      </c>
      <c r="F603" s="113">
        <v>58.3</v>
      </c>
      <c r="G603" s="113">
        <v>58.4</v>
      </c>
      <c r="H603" s="113">
        <v>58.8</v>
      </c>
      <c r="I603" s="113">
        <v>23255</v>
      </c>
      <c r="J603" s="113">
        <v>1351146.55</v>
      </c>
      <c r="K603" s="115">
        <v>43487</v>
      </c>
      <c r="L603" s="113">
        <v>447</v>
      </c>
      <c r="M603" s="113" t="s">
        <v>1912</v>
      </c>
      <c r="N603" s="351"/>
    </row>
    <row r="604" spans="1:14">
      <c r="A604" s="113" t="s">
        <v>1874</v>
      </c>
      <c r="B604" s="113" t="s">
        <v>384</v>
      </c>
      <c r="C604" s="113">
        <v>130</v>
      </c>
      <c r="D604" s="113">
        <v>130.75</v>
      </c>
      <c r="E604" s="113">
        <v>129.1</v>
      </c>
      <c r="F604" s="113">
        <v>129.6</v>
      </c>
      <c r="G604" s="113">
        <v>129.75</v>
      </c>
      <c r="H604" s="113">
        <v>130.05000000000001</v>
      </c>
      <c r="I604" s="113">
        <v>121641</v>
      </c>
      <c r="J604" s="113">
        <v>15757319.300000001</v>
      </c>
      <c r="K604" s="115">
        <v>43487</v>
      </c>
      <c r="L604" s="113">
        <v>1546</v>
      </c>
      <c r="M604" s="113" t="s">
        <v>848</v>
      </c>
      <c r="N604" s="351"/>
    </row>
    <row r="605" spans="1:14">
      <c r="A605" s="113" t="s">
        <v>296</v>
      </c>
      <c r="B605" s="113" t="s">
        <v>384</v>
      </c>
      <c r="C605" s="113">
        <v>236.2</v>
      </c>
      <c r="D605" s="113">
        <v>238.2</v>
      </c>
      <c r="E605" s="113">
        <v>233</v>
      </c>
      <c r="F605" s="113">
        <v>234.45</v>
      </c>
      <c r="G605" s="113">
        <v>233.9</v>
      </c>
      <c r="H605" s="113">
        <v>238.75</v>
      </c>
      <c r="I605" s="113">
        <v>69629</v>
      </c>
      <c r="J605" s="113">
        <v>16355769.449999999</v>
      </c>
      <c r="K605" s="115">
        <v>43487</v>
      </c>
      <c r="L605" s="113">
        <v>3055</v>
      </c>
      <c r="M605" s="113" t="s">
        <v>898</v>
      </c>
      <c r="N605" s="351"/>
    </row>
    <row r="606" spans="1:14">
      <c r="A606" s="113" t="s">
        <v>899</v>
      </c>
      <c r="B606" s="113" t="s">
        <v>384</v>
      </c>
      <c r="C606" s="113">
        <v>43.05</v>
      </c>
      <c r="D606" s="113">
        <v>43.05</v>
      </c>
      <c r="E606" s="113">
        <v>42.15</v>
      </c>
      <c r="F606" s="113">
        <v>42.35</v>
      </c>
      <c r="G606" s="113">
        <v>42.3</v>
      </c>
      <c r="H606" s="113">
        <v>43.05</v>
      </c>
      <c r="I606" s="113">
        <v>81486</v>
      </c>
      <c r="J606" s="113">
        <v>3454873.1</v>
      </c>
      <c r="K606" s="115">
        <v>43487</v>
      </c>
      <c r="L606" s="113">
        <v>557</v>
      </c>
      <c r="M606" s="113" t="s">
        <v>900</v>
      </c>
      <c r="N606" s="351"/>
    </row>
    <row r="607" spans="1:14">
      <c r="A607" s="113" t="s">
        <v>901</v>
      </c>
      <c r="B607" s="113" t="s">
        <v>384</v>
      </c>
      <c r="C607" s="113">
        <v>40.1</v>
      </c>
      <c r="D607" s="113">
        <v>40.1</v>
      </c>
      <c r="E607" s="113">
        <v>39.1</v>
      </c>
      <c r="F607" s="113">
        <v>39.65</v>
      </c>
      <c r="G607" s="113">
        <v>39.1</v>
      </c>
      <c r="H607" s="113">
        <v>40</v>
      </c>
      <c r="I607" s="113">
        <v>20471</v>
      </c>
      <c r="J607" s="113">
        <v>812470.35</v>
      </c>
      <c r="K607" s="115">
        <v>43487</v>
      </c>
      <c r="L607" s="113">
        <v>281</v>
      </c>
      <c r="M607" s="113" t="s">
        <v>902</v>
      </c>
      <c r="N607" s="351"/>
    </row>
    <row r="608" spans="1:14">
      <c r="A608" s="113" t="s">
        <v>2056</v>
      </c>
      <c r="B608" s="113" t="s">
        <v>384</v>
      </c>
      <c r="C608" s="113">
        <v>45.45</v>
      </c>
      <c r="D608" s="113">
        <v>45.45</v>
      </c>
      <c r="E608" s="113">
        <v>44</v>
      </c>
      <c r="F608" s="113">
        <v>45.1</v>
      </c>
      <c r="G608" s="113">
        <v>45.2</v>
      </c>
      <c r="H608" s="113">
        <v>45.15</v>
      </c>
      <c r="I608" s="113">
        <v>1758698</v>
      </c>
      <c r="J608" s="113">
        <v>78638935.150000006</v>
      </c>
      <c r="K608" s="115">
        <v>43487</v>
      </c>
      <c r="L608" s="113">
        <v>7248</v>
      </c>
      <c r="M608" s="113" t="s">
        <v>2057</v>
      </c>
      <c r="N608" s="351"/>
    </row>
    <row r="609" spans="1:14">
      <c r="A609" s="113" t="s">
        <v>85</v>
      </c>
      <c r="B609" s="113" t="s">
        <v>384</v>
      </c>
      <c r="C609" s="113">
        <v>80.05</v>
      </c>
      <c r="D609" s="113">
        <v>80.099999999999994</v>
      </c>
      <c r="E609" s="113">
        <v>77</v>
      </c>
      <c r="F609" s="113">
        <v>77.900000000000006</v>
      </c>
      <c r="G609" s="113">
        <v>77.75</v>
      </c>
      <c r="H609" s="113">
        <v>80.599999999999994</v>
      </c>
      <c r="I609" s="113">
        <v>1971845</v>
      </c>
      <c r="J609" s="113">
        <v>154165509.94999999</v>
      </c>
      <c r="K609" s="115">
        <v>43487</v>
      </c>
      <c r="L609" s="113">
        <v>16035</v>
      </c>
      <c r="M609" s="113" t="s">
        <v>903</v>
      </c>
      <c r="N609" s="351"/>
    </row>
    <row r="610" spans="1:14">
      <c r="A610" s="113" t="s">
        <v>86</v>
      </c>
      <c r="B610" s="113" t="s">
        <v>384</v>
      </c>
      <c r="C610" s="113">
        <v>802</v>
      </c>
      <c r="D610" s="113">
        <v>817.7</v>
      </c>
      <c r="E610" s="113">
        <v>788</v>
      </c>
      <c r="F610" s="113">
        <v>797.35</v>
      </c>
      <c r="G610" s="113">
        <v>797.6</v>
      </c>
      <c r="H610" s="113">
        <v>804.8</v>
      </c>
      <c r="I610" s="113">
        <v>3612006</v>
      </c>
      <c r="J610" s="113">
        <v>2890603683.5</v>
      </c>
      <c r="K610" s="115">
        <v>43487</v>
      </c>
      <c r="L610" s="113">
        <v>80453</v>
      </c>
      <c r="M610" s="113" t="s">
        <v>904</v>
      </c>
      <c r="N610" s="351"/>
    </row>
    <row r="611" spans="1:14">
      <c r="A611" s="113" t="s">
        <v>2735</v>
      </c>
      <c r="B611" s="113" t="s">
        <v>384</v>
      </c>
      <c r="C611" s="113">
        <v>332</v>
      </c>
      <c r="D611" s="113">
        <v>341.7</v>
      </c>
      <c r="E611" s="113">
        <v>331.5</v>
      </c>
      <c r="F611" s="113">
        <v>331.5</v>
      </c>
      <c r="G611" s="113">
        <v>331.5</v>
      </c>
      <c r="H611" s="113">
        <v>348.9</v>
      </c>
      <c r="I611" s="113">
        <v>47904</v>
      </c>
      <c r="J611" s="113">
        <v>15941959.9</v>
      </c>
      <c r="K611" s="115">
        <v>43487</v>
      </c>
      <c r="L611" s="113">
        <v>745</v>
      </c>
      <c r="M611" s="113" t="s">
        <v>2706</v>
      </c>
      <c r="N611" s="351"/>
    </row>
    <row r="612" spans="1:14">
      <c r="A612" s="113" t="s">
        <v>905</v>
      </c>
      <c r="B612" s="113" t="s">
        <v>384</v>
      </c>
      <c r="C612" s="113">
        <v>360</v>
      </c>
      <c r="D612" s="113">
        <v>374.95</v>
      </c>
      <c r="E612" s="113">
        <v>358.1</v>
      </c>
      <c r="F612" s="113">
        <v>363.3</v>
      </c>
      <c r="G612" s="113">
        <v>362.6</v>
      </c>
      <c r="H612" s="113">
        <v>370.05</v>
      </c>
      <c r="I612" s="113">
        <v>281346</v>
      </c>
      <c r="J612" s="113">
        <v>102642169.15000001</v>
      </c>
      <c r="K612" s="115">
        <v>43487</v>
      </c>
      <c r="L612" s="113">
        <v>7926</v>
      </c>
      <c r="M612" s="113" t="s">
        <v>906</v>
      </c>
      <c r="N612" s="351"/>
    </row>
    <row r="613" spans="1:14">
      <c r="A613" s="113" t="s">
        <v>2743</v>
      </c>
      <c r="B613" s="113" t="s">
        <v>384</v>
      </c>
      <c r="C613" s="113">
        <v>146</v>
      </c>
      <c r="D613" s="113">
        <v>149.99</v>
      </c>
      <c r="E613" s="113">
        <v>146</v>
      </c>
      <c r="F613" s="113">
        <v>147.41</v>
      </c>
      <c r="G613" s="113">
        <v>146.15</v>
      </c>
      <c r="H613" s="113">
        <v>146</v>
      </c>
      <c r="I613" s="113">
        <v>673</v>
      </c>
      <c r="J613" s="113">
        <v>99551.93</v>
      </c>
      <c r="K613" s="115">
        <v>43487</v>
      </c>
      <c r="L613" s="113">
        <v>26</v>
      </c>
      <c r="M613" s="113" t="s">
        <v>2744</v>
      </c>
      <c r="N613" s="351"/>
    </row>
    <row r="614" spans="1:14">
      <c r="A614" s="113" t="s">
        <v>2578</v>
      </c>
      <c r="B614" s="113" t="s">
        <v>384</v>
      </c>
      <c r="C614" s="113">
        <v>34.96</v>
      </c>
      <c r="D614" s="113">
        <v>35.04</v>
      </c>
      <c r="E614" s="113">
        <v>34.659999999999997</v>
      </c>
      <c r="F614" s="113">
        <v>34.799999999999997</v>
      </c>
      <c r="G614" s="113">
        <v>34.799999999999997</v>
      </c>
      <c r="H614" s="113">
        <v>34.96</v>
      </c>
      <c r="I614" s="113">
        <v>165317</v>
      </c>
      <c r="J614" s="113">
        <v>5755767.3200000003</v>
      </c>
      <c r="K614" s="115">
        <v>43487</v>
      </c>
      <c r="L614" s="113">
        <v>657</v>
      </c>
      <c r="M614" s="113" t="s">
        <v>2322</v>
      </c>
      <c r="N614" s="351"/>
    </row>
    <row r="615" spans="1:14">
      <c r="A615" s="113" t="s">
        <v>87</v>
      </c>
      <c r="B615" s="113" t="s">
        <v>384</v>
      </c>
      <c r="C615" s="113">
        <v>370.55</v>
      </c>
      <c r="D615" s="113">
        <v>372.5</v>
      </c>
      <c r="E615" s="113">
        <v>366.1</v>
      </c>
      <c r="F615" s="113">
        <v>369.05</v>
      </c>
      <c r="G615" s="113">
        <v>368.95</v>
      </c>
      <c r="H615" s="113">
        <v>371.7</v>
      </c>
      <c r="I615" s="113">
        <v>14756076</v>
      </c>
      <c r="J615" s="113">
        <v>5438899263.8000002</v>
      </c>
      <c r="K615" s="115">
        <v>43487</v>
      </c>
      <c r="L615" s="113">
        <v>121591</v>
      </c>
      <c r="M615" s="113" t="s">
        <v>907</v>
      </c>
      <c r="N615" s="351"/>
    </row>
    <row r="616" spans="1:14">
      <c r="A616" s="113" t="s">
        <v>2207</v>
      </c>
      <c r="B616" s="113" t="s">
        <v>384</v>
      </c>
      <c r="C616" s="113">
        <v>852.95</v>
      </c>
      <c r="D616" s="113">
        <v>858.35</v>
      </c>
      <c r="E616" s="113">
        <v>842.9</v>
      </c>
      <c r="F616" s="113">
        <v>847.65</v>
      </c>
      <c r="G616" s="113">
        <v>845</v>
      </c>
      <c r="H616" s="113">
        <v>850.95</v>
      </c>
      <c r="I616" s="113">
        <v>207436</v>
      </c>
      <c r="J616" s="113">
        <v>175985994.69999999</v>
      </c>
      <c r="K616" s="115">
        <v>43487</v>
      </c>
      <c r="L616" s="113">
        <v>5562</v>
      </c>
      <c r="M616" s="113" t="s">
        <v>2208</v>
      </c>
      <c r="N616" s="351"/>
    </row>
    <row r="617" spans="1:14">
      <c r="A617" s="113" t="s">
        <v>2824</v>
      </c>
      <c r="B617" s="113" t="s">
        <v>384</v>
      </c>
      <c r="C617" s="113">
        <v>29.3</v>
      </c>
      <c r="D617" s="113">
        <v>29.35</v>
      </c>
      <c r="E617" s="113">
        <v>28.9</v>
      </c>
      <c r="F617" s="113">
        <v>29.2</v>
      </c>
      <c r="G617" s="113">
        <v>29.15</v>
      </c>
      <c r="H617" s="113">
        <v>29</v>
      </c>
      <c r="I617" s="113">
        <v>8703</v>
      </c>
      <c r="J617" s="113">
        <v>253391.3</v>
      </c>
      <c r="K617" s="115">
        <v>43487</v>
      </c>
      <c r="L617" s="113">
        <v>108</v>
      </c>
      <c r="M617" s="113" t="s">
        <v>3190</v>
      </c>
      <c r="N617" s="351"/>
    </row>
    <row r="618" spans="1:14">
      <c r="A618" s="113" t="s">
        <v>3546</v>
      </c>
      <c r="B618" s="113" t="s">
        <v>384</v>
      </c>
      <c r="C618" s="113">
        <v>1000</v>
      </c>
      <c r="D618" s="113">
        <v>1000</v>
      </c>
      <c r="E618" s="113">
        <v>1000</v>
      </c>
      <c r="F618" s="113">
        <v>1000</v>
      </c>
      <c r="G618" s="113">
        <v>1000</v>
      </c>
      <c r="H618" s="113">
        <v>999.99</v>
      </c>
      <c r="I618" s="113">
        <v>725</v>
      </c>
      <c r="J618" s="113">
        <v>725000</v>
      </c>
      <c r="K618" s="115">
        <v>43487</v>
      </c>
      <c r="L618" s="113">
        <v>1</v>
      </c>
      <c r="M618" s="113" t="s">
        <v>3547</v>
      </c>
      <c r="N618" s="351"/>
    </row>
    <row r="619" spans="1:14">
      <c r="A619" s="113" t="s">
        <v>2979</v>
      </c>
      <c r="B619" s="113" t="s">
        <v>384</v>
      </c>
      <c r="C619" s="113">
        <v>99</v>
      </c>
      <c r="D619" s="113">
        <v>99</v>
      </c>
      <c r="E619" s="113">
        <v>86.34</v>
      </c>
      <c r="F619" s="113">
        <v>86.64</v>
      </c>
      <c r="G619" s="113">
        <v>86.64</v>
      </c>
      <c r="H619" s="113">
        <v>86.75</v>
      </c>
      <c r="I619" s="113">
        <v>1449</v>
      </c>
      <c r="J619" s="113">
        <v>126233.66</v>
      </c>
      <c r="K619" s="115">
        <v>43487</v>
      </c>
      <c r="L619" s="113">
        <v>24</v>
      </c>
      <c r="M619" s="113" t="s">
        <v>2980</v>
      </c>
      <c r="N619" s="351"/>
    </row>
    <row r="620" spans="1:14">
      <c r="A620" s="113" t="s">
        <v>2570</v>
      </c>
      <c r="B620" s="113" t="s">
        <v>384</v>
      </c>
      <c r="C620" s="113">
        <v>66</v>
      </c>
      <c r="D620" s="113">
        <v>66</v>
      </c>
      <c r="E620" s="113">
        <v>65.33</v>
      </c>
      <c r="F620" s="113">
        <v>65.8</v>
      </c>
      <c r="G620" s="113">
        <v>65.790000000000006</v>
      </c>
      <c r="H620" s="113">
        <v>66.03</v>
      </c>
      <c r="I620" s="113">
        <v>41238</v>
      </c>
      <c r="J620" s="113">
        <v>2706105.22</v>
      </c>
      <c r="K620" s="115">
        <v>43487</v>
      </c>
      <c r="L620" s="113">
        <v>42</v>
      </c>
      <c r="M620" s="113" t="s">
        <v>2111</v>
      </c>
      <c r="N620" s="351"/>
    </row>
    <row r="621" spans="1:14">
      <c r="A621" s="113" t="s">
        <v>2571</v>
      </c>
      <c r="B621" s="113" t="s">
        <v>384</v>
      </c>
      <c r="C621" s="113">
        <v>120</v>
      </c>
      <c r="D621" s="113">
        <v>120</v>
      </c>
      <c r="E621" s="113">
        <v>117.58</v>
      </c>
      <c r="F621" s="113">
        <v>117.58</v>
      </c>
      <c r="G621" s="113">
        <v>117.58</v>
      </c>
      <c r="H621" s="113">
        <v>118.14</v>
      </c>
      <c r="I621" s="113">
        <v>134</v>
      </c>
      <c r="J621" s="113">
        <v>15786.52</v>
      </c>
      <c r="K621" s="115">
        <v>43487</v>
      </c>
      <c r="L621" s="113">
        <v>19</v>
      </c>
      <c r="M621" s="113" t="s">
        <v>908</v>
      </c>
      <c r="N621" s="351"/>
    </row>
    <row r="622" spans="1:14">
      <c r="A622" s="113" t="s">
        <v>2572</v>
      </c>
      <c r="B622" s="113" t="s">
        <v>384</v>
      </c>
      <c r="C622" s="113">
        <v>113.95</v>
      </c>
      <c r="D622" s="113">
        <v>113.95</v>
      </c>
      <c r="E622" s="113">
        <v>113.05</v>
      </c>
      <c r="F622" s="113">
        <v>113.64</v>
      </c>
      <c r="G622" s="113">
        <v>113.47</v>
      </c>
      <c r="H622" s="113">
        <v>113.78</v>
      </c>
      <c r="I622" s="113">
        <v>24598</v>
      </c>
      <c r="J622" s="113">
        <v>2793884.88</v>
      </c>
      <c r="K622" s="115">
        <v>43487</v>
      </c>
      <c r="L622" s="113">
        <v>2321</v>
      </c>
      <c r="M622" s="113" t="s">
        <v>949</v>
      </c>
      <c r="N622" s="351"/>
    </row>
    <row r="623" spans="1:14">
      <c r="A623" s="113" t="s">
        <v>2573</v>
      </c>
      <c r="B623" s="113" t="s">
        <v>384</v>
      </c>
      <c r="C623" s="113">
        <v>53.55</v>
      </c>
      <c r="D623" s="113">
        <v>53.55</v>
      </c>
      <c r="E623" s="113">
        <v>53.2</v>
      </c>
      <c r="F623" s="113">
        <v>53.46</v>
      </c>
      <c r="G623" s="113">
        <v>53.55</v>
      </c>
      <c r="H623" s="113">
        <v>53.53</v>
      </c>
      <c r="I623" s="113">
        <v>3126</v>
      </c>
      <c r="J623" s="113">
        <v>167095.1</v>
      </c>
      <c r="K623" s="115">
        <v>43487</v>
      </c>
      <c r="L623" s="113">
        <v>33</v>
      </c>
      <c r="M623" s="113" t="s">
        <v>2188</v>
      </c>
      <c r="N623" s="351"/>
    </row>
    <row r="624" spans="1:14">
      <c r="A624" s="113" t="s">
        <v>3191</v>
      </c>
      <c r="B624" s="113" t="s">
        <v>384</v>
      </c>
      <c r="C624" s="113">
        <v>27.6</v>
      </c>
      <c r="D624" s="113">
        <v>27.6</v>
      </c>
      <c r="E624" s="113">
        <v>27.26</v>
      </c>
      <c r="F624" s="113">
        <v>27.46</v>
      </c>
      <c r="G624" s="113">
        <v>27.46</v>
      </c>
      <c r="H624" s="113">
        <v>27.44</v>
      </c>
      <c r="I624" s="113">
        <v>5068</v>
      </c>
      <c r="J624" s="113">
        <v>138753.57</v>
      </c>
      <c r="K624" s="115">
        <v>43487</v>
      </c>
      <c r="L624" s="113">
        <v>101</v>
      </c>
      <c r="M624" s="113" t="s">
        <v>3192</v>
      </c>
      <c r="N624" s="351"/>
    </row>
    <row r="625" spans="1:14">
      <c r="A625" s="113" t="s">
        <v>1907</v>
      </c>
      <c r="B625" s="113" t="s">
        <v>384</v>
      </c>
      <c r="C625" s="113">
        <v>353</v>
      </c>
      <c r="D625" s="113">
        <v>353.85</v>
      </c>
      <c r="E625" s="113">
        <v>343.45</v>
      </c>
      <c r="F625" s="113">
        <v>345</v>
      </c>
      <c r="G625" s="113">
        <v>344.85</v>
      </c>
      <c r="H625" s="113">
        <v>351.65</v>
      </c>
      <c r="I625" s="113">
        <v>878813</v>
      </c>
      <c r="J625" s="113">
        <v>305687492.80000001</v>
      </c>
      <c r="K625" s="115">
        <v>43487</v>
      </c>
      <c r="L625" s="113">
        <v>14714</v>
      </c>
      <c r="M625" s="113" t="s">
        <v>1908</v>
      </c>
      <c r="N625" s="351"/>
    </row>
    <row r="626" spans="1:14">
      <c r="A626" s="113" t="s">
        <v>2574</v>
      </c>
      <c r="B626" s="113" t="s">
        <v>384</v>
      </c>
      <c r="C626" s="113">
        <v>390</v>
      </c>
      <c r="D626" s="113">
        <v>399</v>
      </c>
      <c r="E626" s="113">
        <v>383.82</v>
      </c>
      <c r="F626" s="113">
        <v>384.4</v>
      </c>
      <c r="G626" s="113">
        <v>384.4</v>
      </c>
      <c r="H626" s="113">
        <v>387.03</v>
      </c>
      <c r="I626" s="113">
        <v>53</v>
      </c>
      <c r="J626" s="113">
        <v>20513.330000000002</v>
      </c>
      <c r="K626" s="115">
        <v>43487</v>
      </c>
      <c r="L626" s="113">
        <v>12</v>
      </c>
      <c r="M626" s="113" t="s">
        <v>2351</v>
      </c>
      <c r="N626" s="351"/>
    </row>
    <row r="627" spans="1:14">
      <c r="A627" s="113" t="s">
        <v>347</v>
      </c>
      <c r="B627" s="113" t="s">
        <v>384</v>
      </c>
      <c r="C627" s="113">
        <v>53.3</v>
      </c>
      <c r="D627" s="113">
        <v>53.35</v>
      </c>
      <c r="E627" s="113">
        <v>51.8</v>
      </c>
      <c r="F627" s="113">
        <v>52.65</v>
      </c>
      <c r="G627" s="113">
        <v>52.55</v>
      </c>
      <c r="H627" s="113">
        <v>52.15</v>
      </c>
      <c r="I627" s="113">
        <v>73879</v>
      </c>
      <c r="J627" s="113">
        <v>3893068</v>
      </c>
      <c r="K627" s="115">
        <v>43487</v>
      </c>
      <c r="L627" s="113">
        <v>992</v>
      </c>
      <c r="M627" s="113" t="s">
        <v>1930</v>
      </c>
      <c r="N627" s="351"/>
    </row>
    <row r="628" spans="1:14">
      <c r="A628" s="113" t="s">
        <v>909</v>
      </c>
      <c r="B628" s="113" t="s">
        <v>384</v>
      </c>
      <c r="C628" s="113">
        <v>3175.45</v>
      </c>
      <c r="D628" s="113">
        <v>3190.9</v>
      </c>
      <c r="E628" s="113">
        <v>3125</v>
      </c>
      <c r="F628" s="113">
        <v>3136.6</v>
      </c>
      <c r="G628" s="113">
        <v>3125</v>
      </c>
      <c r="H628" s="113">
        <v>3185.15</v>
      </c>
      <c r="I628" s="113">
        <v>457</v>
      </c>
      <c r="J628" s="113">
        <v>1441079.3</v>
      </c>
      <c r="K628" s="115">
        <v>43487</v>
      </c>
      <c r="L628" s="113">
        <v>113</v>
      </c>
      <c r="M628" s="113" t="s">
        <v>910</v>
      </c>
      <c r="N628" s="351"/>
    </row>
    <row r="629" spans="1:14">
      <c r="A629" s="113" t="s">
        <v>88</v>
      </c>
      <c r="B629" s="113" t="s">
        <v>384</v>
      </c>
      <c r="C629" s="113">
        <v>56.8</v>
      </c>
      <c r="D629" s="113">
        <v>57.5</v>
      </c>
      <c r="E629" s="113">
        <v>56.15</v>
      </c>
      <c r="F629" s="113">
        <v>57.1</v>
      </c>
      <c r="G629" s="113">
        <v>57</v>
      </c>
      <c r="H629" s="113">
        <v>56.35</v>
      </c>
      <c r="I629" s="113">
        <v>4211709</v>
      </c>
      <c r="J629" s="113">
        <v>239373686.90000001</v>
      </c>
      <c r="K629" s="115">
        <v>43487</v>
      </c>
      <c r="L629" s="113">
        <v>13182</v>
      </c>
      <c r="M629" s="113" t="s">
        <v>2981</v>
      </c>
      <c r="N629" s="351"/>
    </row>
    <row r="630" spans="1:14">
      <c r="A630" s="113" t="s">
        <v>3211</v>
      </c>
      <c r="B630" s="113" t="s">
        <v>384</v>
      </c>
      <c r="C630" s="113">
        <v>2990.15</v>
      </c>
      <c r="D630" s="113">
        <v>3040</v>
      </c>
      <c r="E630" s="113">
        <v>2990</v>
      </c>
      <c r="F630" s="113">
        <v>3029</v>
      </c>
      <c r="G630" s="113">
        <v>3037.95</v>
      </c>
      <c r="H630" s="113">
        <v>2985.1</v>
      </c>
      <c r="I630" s="113">
        <v>1093</v>
      </c>
      <c r="J630" s="113">
        <v>3298264.85</v>
      </c>
      <c r="K630" s="115">
        <v>43487</v>
      </c>
      <c r="L630" s="113">
        <v>27</v>
      </c>
      <c r="M630" s="113" t="s">
        <v>3212</v>
      </c>
      <c r="N630" s="351"/>
    </row>
    <row r="631" spans="1:14">
      <c r="A631" s="113" t="s">
        <v>89</v>
      </c>
      <c r="B631" s="113" t="s">
        <v>384</v>
      </c>
      <c r="C631" s="113">
        <v>32.75</v>
      </c>
      <c r="D631" s="113">
        <v>33.700000000000003</v>
      </c>
      <c r="E631" s="113">
        <v>32.6</v>
      </c>
      <c r="F631" s="113">
        <v>33.5</v>
      </c>
      <c r="G631" s="113">
        <v>33.549999999999997</v>
      </c>
      <c r="H631" s="113">
        <v>32.85</v>
      </c>
      <c r="I631" s="113">
        <v>19391011</v>
      </c>
      <c r="J631" s="113">
        <v>645337936.60000002</v>
      </c>
      <c r="K631" s="115">
        <v>43487</v>
      </c>
      <c r="L631" s="113">
        <v>28585</v>
      </c>
      <c r="M631" s="113" t="s">
        <v>911</v>
      </c>
      <c r="N631" s="351"/>
    </row>
    <row r="632" spans="1:14">
      <c r="A632" s="113" t="s">
        <v>90</v>
      </c>
      <c r="B632" s="113" t="s">
        <v>384</v>
      </c>
      <c r="C632" s="113">
        <v>41.7</v>
      </c>
      <c r="D632" s="113">
        <v>42.75</v>
      </c>
      <c r="E632" s="113">
        <v>41.35</v>
      </c>
      <c r="F632" s="113">
        <v>42.4</v>
      </c>
      <c r="G632" s="113">
        <v>42.2</v>
      </c>
      <c r="H632" s="113">
        <v>42.05</v>
      </c>
      <c r="I632" s="113">
        <v>2048012</v>
      </c>
      <c r="J632" s="113">
        <v>85975409.200000003</v>
      </c>
      <c r="K632" s="115">
        <v>43487</v>
      </c>
      <c r="L632" s="113">
        <v>4776</v>
      </c>
      <c r="M632" s="113" t="s">
        <v>912</v>
      </c>
      <c r="N632" s="351"/>
    </row>
    <row r="633" spans="1:14">
      <c r="A633" s="113" t="s">
        <v>3589</v>
      </c>
      <c r="B633" s="113" t="s">
        <v>384</v>
      </c>
      <c r="C633" s="113">
        <v>46.25</v>
      </c>
      <c r="D633" s="113">
        <v>47.1</v>
      </c>
      <c r="E633" s="113">
        <v>45</v>
      </c>
      <c r="F633" s="113">
        <v>46.9</v>
      </c>
      <c r="G633" s="113">
        <v>46.85</v>
      </c>
      <c r="H633" s="113">
        <v>46.4</v>
      </c>
      <c r="I633" s="113">
        <v>14796605</v>
      </c>
      <c r="J633" s="113">
        <v>680581101</v>
      </c>
      <c r="K633" s="115">
        <v>43487</v>
      </c>
      <c r="L633" s="113">
        <v>26197</v>
      </c>
      <c r="M633" s="113" t="s">
        <v>913</v>
      </c>
      <c r="N633" s="351"/>
    </row>
    <row r="634" spans="1:14">
      <c r="A634" s="113" t="s">
        <v>3468</v>
      </c>
      <c r="B634" s="113" t="s">
        <v>384</v>
      </c>
      <c r="C634" s="113">
        <v>108</v>
      </c>
      <c r="D634" s="113">
        <v>110.9</v>
      </c>
      <c r="E634" s="113">
        <v>107</v>
      </c>
      <c r="F634" s="113">
        <v>108.19</v>
      </c>
      <c r="G634" s="113">
        <v>107</v>
      </c>
      <c r="H634" s="113">
        <v>108.02</v>
      </c>
      <c r="I634" s="113">
        <v>1473</v>
      </c>
      <c r="J634" s="113">
        <v>160377.07999999999</v>
      </c>
      <c r="K634" s="115">
        <v>43487</v>
      </c>
      <c r="L634" s="113">
        <v>16</v>
      </c>
      <c r="M634" s="113" t="s">
        <v>3469</v>
      </c>
      <c r="N634" s="351"/>
    </row>
    <row r="635" spans="1:14">
      <c r="A635" s="113" t="s">
        <v>2250</v>
      </c>
      <c r="B635" s="113" t="s">
        <v>384</v>
      </c>
      <c r="C635" s="113">
        <v>161</v>
      </c>
      <c r="D635" s="113">
        <v>162.85</v>
      </c>
      <c r="E635" s="113">
        <v>158.05000000000001</v>
      </c>
      <c r="F635" s="113">
        <v>160.1</v>
      </c>
      <c r="G635" s="113">
        <v>160</v>
      </c>
      <c r="H635" s="113">
        <v>160.94999999999999</v>
      </c>
      <c r="I635" s="113">
        <v>42059</v>
      </c>
      <c r="J635" s="113">
        <v>6757519.8499999996</v>
      </c>
      <c r="K635" s="115">
        <v>43487</v>
      </c>
      <c r="L635" s="113">
        <v>2369</v>
      </c>
      <c r="M635" s="113" t="s">
        <v>3164</v>
      </c>
      <c r="N635" s="351"/>
    </row>
    <row r="636" spans="1:14">
      <c r="A636" s="113" t="s">
        <v>2685</v>
      </c>
      <c r="B636" s="113" t="s">
        <v>384</v>
      </c>
      <c r="C636" s="113">
        <v>595.54999999999995</v>
      </c>
      <c r="D636" s="113">
        <v>598.9</v>
      </c>
      <c r="E636" s="113">
        <v>573</v>
      </c>
      <c r="F636" s="113">
        <v>578.95000000000005</v>
      </c>
      <c r="G636" s="113">
        <v>575.5</v>
      </c>
      <c r="H636" s="113">
        <v>585.6</v>
      </c>
      <c r="I636" s="113">
        <v>1674</v>
      </c>
      <c r="J636" s="113">
        <v>975926.9</v>
      </c>
      <c r="K636" s="115">
        <v>43487</v>
      </c>
      <c r="L636" s="113">
        <v>235</v>
      </c>
      <c r="M636" s="113" t="s">
        <v>2686</v>
      </c>
      <c r="N636" s="351"/>
    </row>
    <row r="637" spans="1:14">
      <c r="A637" s="113" t="s">
        <v>914</v>
      </c>
      <c r="B637" s="113" t="s">
        <v>384</v>
      </c>
      <c r="C637" s="113">
        <v>858</v>
      </c>
      <c r="D637" s="113">
        <v>858</v>
      </c>
      <c r="E637" s="113">
        <v>826</v>
      </c>
      <c r="F637" s="113">
        <v>830.45</v>
      </c>
      <c r="G637" s="113">
        <v>830</v>
      </c>
      <c r="H637" s="113">
        <v>839</v>
      </c>
      <c r="I637" s="113">
        <v>3383</v>
      </c>
      <c r="J637" s="113">
        <v>2827826.9</v>
      </c>
      <c r="K637" s="115">
        <v>43487</v>
      </c>
      <c r="L637" s="113">
        <v>426</v>
      </c>
      <c r="M637" s="113" t="s">
        <v>915</v>
      </c>
      <c r="N637" s="351"/>
    </row>
    <row r="638" spans="1:14">
      <c r="A638" s="113" t="s">
        <v>91</v>
      </c>
      <c r="B638" s="113" t="s">
        <v>384</v>
      </c>
      <c r="C638" s="113">
        <v>14.4</v>
      </c>
      <c r="D638" s="113">
        <v>14.4</v>
      </c>
      <c r="E638" s="113">
        <v>14.1</v>
      </c>
      <c r="F638" s="113">
        <v>14.15</v>
      </c>
      <c r="G638" s="113">
        <v>14.2</v>
      </c>
      <c r="H638" s="113">
        <v>14.35</v>
      </c>
      <c r="I638" s="113">
        <v>2134203</v>
      </c>
      <c r="J638" s="113">
        <v>30372156.949999999</v>
      </c>
      <c r="K638" s="115">
        <v>43487</v>
      </c>
      <c r="L638" s="113">
        <v>2032</v>
      </c>
      <c r="M638" s="113" t="s">
        <v>916</v>
      </c>
      <c r="N638" s="351"/>
    </row>
    <row r="639" spans="1:14">
      <c r="A639" s="113" t="s">
        <v>2323</v>
      </c>
      <c r="B639" s="113" t="s">
        <v>384</v>
      </c>
      <c r="C639" s="113">
        <v>240.4</v>
      </c>
      <c r="D639" s="113">
        <v>244</v>
      </c>
      <c r="E639" s="113">
        <v>239.8</v>
      </c>
      <c r="F639" s="113">
        <v>243.35</v>
      </c>
      <c r="G639" s="113">
        <v>243.8</v>
      </c>
      <c r="H639" s="113">
        <v>244.35</v>
      </c>
      <c r="I639" s="113">
        <v>3157</v>
      </c>
      <c r="J639" s="113">
        <v>765047.7</v>
      </c>
      <c r="K639" s="115">
        <v>43487</v>
      </c>
      <c r="L639" s="113">
        <v>160</v>
      </c>
      <c r="M639" s="113" t="s">
        <v>2324</v>
      </c>
      <c r="N639" s="351"/>
    </row>
    <row r="640" spans="1:14">
      <c r="A640" s="113" t="s">
        <v>917</v>
      </c>
      <c r="B640" s="113" t="s">
        <v>384</v>
      </c>
      <c r="C640" s="113">
        <v>533.45000000000005</v>
      </c>
      <c r="D640" s="113">
        <v>537</v>
      </c>
      <c r="E640" s="113">
        <v>523.1</v>
      </c>
      <c r="F640" s="113">
        <v>534.20000000000005</v>
      </c>
      <c r="G640" s="113">
        <v>536</v>
      </c>
      <c r="H640" s="113">
        <v>530.79999999999995</v>
      </c>
      <c r="I640" s="113">
        <v>3801</v>
      </c>
      <c r="J640" s="113">
        <v>2006663.35</v>
      </c>
      <c r="K640" s="115">
        <v>43487</v>
      </c>
      <c r="L640" s="113">
        <v>278</v>
      </c>
      <c r="M640" s="113" t="s">
        <v>918</v>
      </c>
      <c r="N640" s="351"/>
    </row>
    <row r="641" spans="1:14">
      <c r="A641" s="113" t="s">
        <v>92</v>
      </c>
      <c r="B641" s="113" t="s">
        <v>384</v>
      </c>
      <c r="C641" s="113">
        <v>286.89999999999998</v>
      </c>
      <c r="D641" s="113">
        <v>286.89999999999998</v>
      </c>
      <c r="E641" s="113">
        <v>279.10000000000002</v>
      </c>
      <c r="F641" s="113">
        <v>282.8</v>
      </c>
      <c r="G641" s="113">
        <v>280.5</v>
      </c>
      <c r="H641" s="113">
        <v>287.05</v>
      </c>
      <c r="I641" s="113">
        <v>1002095</v>
      </c>
      <c r="J641" s="113">
        <v>282699988.14999998</v>
      </c>
      <c r="K641" s="115">
        <v>43487</v>
      </c>
      <c r="L641" s="113">
        <v>15856</v>
      </c>
      <c r="M641" s="113" t="s">
        <v>2274</v>
      </c>
      <c r="N641" s="351"/>
    </row>
    <row r="642" spans="1:14">
      <c r="A642" s="113" t="s">
        <v>919</v>
      </c>
      <c r="B642" s="113" t="s">
        <v>384</v>
      </c>
      <c r="C642" s="113">
        <v>395</v>
      </c>
      <c r="D642" s="113">
        <v>399.95</v>
      </c>
      <c r="E642" s="113">
        <v>386</v>
      </c>
      <c r="F642" s="113">
        <v>387.8</v>
      </c>
      <c r="G642" s="113">
        <v>386</v>
      </c>
      <c r="H642" s="113">
        <v>385.8</v>
      </c>
      <c r="I642" s="113">
        <v>11808</v>
      </c>
      <c r="J642" s="113">
        <v>4620600.8499999996</v>
      </c>
      <c r="K642" s="115">
        <v>43487</v>
      </c>
      <c r="L642" s="113">
        <v>673</v>
      </c>
      <c r="M642" s="113" t="s">
        <v>920</v>
      </c>
      <c r="N642" s="351"/>
    </row>
    <row r="643" spans="1:14">
      <c r="A643" s="113" t="s">
        <v>2267</v>
      </c>
      <c r="B643" s="113" t="s">
        <v>384</v>
      </c>
      <c r="C643" s="113">
        <v>454.1</v>
      </c>
      <c r="D643" s="113">
        <v>458.55</v>
      </c>
      <c r="E643" s="113">
        <v>426.35</v>
      </c>
      <c r="F643" s="113">
        <v>442.5</v>
      </c>
      <c r="G643" s="113">
        <v>436.15</v>
      </c>
      <c r="H643" s="113">
        <v>451.25</v>
      </c>
      <c r="I643" s="113">
        <v>231721</v>
      </c>
      <c r="J643" s="113">
        <v>104632375</v>
      </c>
      <c r="K643" s="115">
        <v>43487</v>
      </c>
      <c r="L643" s="113">
        <v>4671</v>
      </c>
      <c r="M643" s="113" t="s">
        <v>2268</v>
      </c>
      <c r="N643" s="351"/>
    </row>
    <row r="644" spans="1:14">
      <c r="A644" s="113" t="s">
        <v>3628</v>
      </c>
      <c r="B644" s="113" t="s">
        <v>384</v>
      </c>
      <c r="C644" s="113">
        <v>70.150000000000006</v>
      </c>
      <c r="D644" s="113">
        <v>70.150000000000006</v>
      </c>
      <c r="E644" s="113">
        <v>70.150000000000006</v>
      </c>
      <c r="F644" s="113">
        <v>70.150000000000006</v>
      </c>
      <c r="G644" s="113">
        <v>70.150000000000006</v>
      </c>
      <c r="H644" s="113">
        <v>73.45</v>
      </c>
      <c r="I644" s="113">
        <v>5</v>
      </c>
      <c r="J644" s="113">
        <v>350.75</v>
      </c>
      <c r="K644" s="115">
        <v>43487</v>
      </c>
      <c r="L644" s="113">
        <v>1</v>
      </c>
      <c r="M644" s="113" t="s">
        <v>3629</v>
      </c>
      <c r="N644" s="351"/>
    </row>
    <row r="645" spans="1:14">
      <c r="A645" s="113" t="s">
        <v>3278</v>
      </c>
      <c r="B645" s="113" t="s">
        <v>3223</v>
      </c>
      <c r="C645" s="113">
        <v>12.65</v>
      </c>
      <c r="D645" s="113">
        <v>13.45</v>
      </c>
      <c r="E645" s="113">
        <v>12.55</v>
      </c>
      <c r="F645" s="113">
        <v>13.05</v>
      </c>
      <c r="G645" s="113">
        <v>12.7</v>
      </c>
      <c r="H645" s="113">
        <v>13.2</v>
      </c>
      <c r="I645" s="113">
        <v>39062</v>
      </c>
      <c r="J645" s="113">
        <v>498064.05</v>
      </c>
      <c r="K645" s="115">
        <v>43487</v>
      </c>
      <c r="L645" s="113">
        <v>212</v>
      </c>
      <c r="M645" s="113" t="s">
        <v>3279</v>
      </c>
      <c r="N645" s="351"/>
    </row>
    <row r="646" spans="1:14">
      <c r="A646" s="113" t="s">
        <v>921</v>
      </c>
      <c r="B646" s="113" t="s">
        <v>384</v>
      </c>
      <c r="C646" s="113">
        <v>9.5</v>
      </c>
      <c r="D646" s="113">
        <v>9.75</v>
      </c>
      <c r="E646" s="113">
        <v>9.35</v>
      </c>
      <c r="F646" s="113">
        <v>9.35</v>
      </c>
      <c r="G646" s="113">
        <v>9.35</v>
      </c>
      <c r="H646" s="113">
        <v>9.8000000000000007</v>
      </c>
      <c r="I646" s="113">
        <v>581747</v>
      </c>
      <c r="J646" s="113">
        <v>5453117.7999999998</v>
      </c>
      <c r="K646" s="115">
        <v>43487</v>
      </c>
      <c r="L646" s="113">
        <v>1169</v>
      </c>
      <c r="M646" s="113" t="s">
        <v>922</v>
      </c>
      <c r="N646" s="351"/>
    </row>
    <row r="647" spans="1:14">
      <c r="A647" s="113" t="s">
        <v>2825</v>
      </c>
      <c r="B647" s="113" t="s">
        <v>384</v>
      </c>
      <c r="C647" s="113">
        <v>230.8</v>
      </c>
      <c r="D647" s="113">
        <v>233.5</v>
      </c>
      <c r="E647" s="113">
        <v>229</v>
      </c>
      <c r="F647" s="113">
        <v>232.5</v>
      </c>
      <c r="G647" s="113">
        <v>230.9</v>
      </c>
      <c r="H647" s="113">
        <v>231.35</v>
      </c>
      <c r="I647" s="113">
        <v>7553</v>
      </c>
      <c r="J647" s="113">
        <v>1747983.6</v>
      </c>
      <c r="K647" s="115">
        <v>43487</v>
      </c>
      <c r="L647" s="113">
        <v>340</v>
      </c>
      <c r="M647" s="113" t="s">
        <v>2826</v>
      </c>
      <c r="N647" s="351"/>
    </row>
    <row r="648" spans="1:14">
      <c r="A648" s="113" t="s">
        <v>2982</v>
      </c>
      <c r="B648" s="113" t="s">
        <v>384</v>
      </c>
      <c r="C648" s="113">
        <v>874.95</v>
      </c>
      <c r="D648" s="113">
        <v>894</v>
      </c>
      <c r="E648" s="113">
        <v>850</v>
      </c>
      <c r="F648" s="113">
        <v>864.6</v>
      </c>
      <c r="G648" s="113">
        <v>868.85</v>
      </c>
      <c r="H648" s="113">
        <v>856.25</v>
      </c>
      <c r="I648" s="113">
        <v>1028</v>
      </c>
      <c r="J648" s="113">
        <v>884003.7</v>
      </c>
      <c r="K648" s="115">
        <v>43487</v>
      </c>
      <c r="L648" s="113">
        <v>110</v>
      </c>
      <c r="M648" s="113" t="s">
        <v>2983</v>
      </c>
      <c r="N648" s="351"/>
    </row>
    <row r="649" spans="1:14">
      <c r="A649" s="113" t="s">
        <v>3548</v>
      </c>
      <c r="B649" s="113" t="s">
        <v>3223</v>
      </c>
      <c r="C649" s="113">
        <v>0.35</v>
      </c>
      <c r="D649" s="113">
        <v>0.4</v>
      </c>
      <c r="E649" s="113">
        <v>0.35</v>
      </c>
      <c r="F649" s="113">
        <v>0.35</v>
      </c>
      <c r="G649" s="113">
        <v>0.35</v>
      </c>
      <c r="H649" s="113">
        <v>0.35</v>
      </c>
      <c r="I649" s="113">
        <v>3645</v>
      </c>
      <c r="J649" s="113">
        <v>1400.75</v>
      </c>
      <c r="K649" s="115">
        <v>43487</v>
      </c>
      <c r="L649" s="113">
        <v>7</v>
      </c>
      <c r="M649" s="113" t="s">
        <v>3549</v>
      </c>
      <c r="N649" s="351"/>
    </row>
    <row r="650" spans="1:14">
      <c r="A650" s="113" t="s">
        <v>2603</v>
      </c>
      <c r="B650" s="113" t="s">
        <v>384</v>
      </c>
      <c r="C650" s="113">
        <v>10.25</v>
      </c>
      <c r="D650" s="113">
        <v>10.25</v>
      </c>
      <c r="E650" s="113">
        <v>9.75</v>
      </c>
      <c r="F650" s="113">
        <v>9.9499999999999993</v>
      </c>
      <c r="G650" s="113">
        <v>9.9499999999999993</v>
      </c>
      <c r="H650" s="113">
        <v>10</v>
      </c>
      <c r="I650" s="113">
        <v>16354</v>
      </c>
      <c r="J650" s="113">
        <v>162425.85</v>
      </c>
      <c r="K650" s="115">
        <v>43487</v>
      </c>
      <c r="L650" s="113">
        <v>135</v>
      </c>
      <c r="M650" s="113" t="s">
        <v>2604</v>
      </c>
      <c r="N650" s="351"/>
    </row>
    <row r="651" spans="1:14">
      <c r="A651" s="113" t="s">
        <v>198</v>
      </c>
      <c r="B651" s="113" t="s">
        <v>384</v>
      </c>
      <c r="C651" s="113">
        <v>136.5</v>
      </c>
      <c r="D651" s="113">
        <v>137.69999999999999</v>
      </c>
      <c r="E651" s="113">
        <v>134.15</v>
      </c>
      <c r="F651" s="113">
        <v>137</v>
      </c>
      <c r="G651" s="113">
        <v>136.85</v>
      </c>
      <c r="H651" s="113">
        <v>136.9</v>
      </c>
      <c r="I651" s="113">
        <v>2229089</v>
      </c>
      <c r="J651" s="113">
        <v>304954514.25</v>
      </c>
      <c r="K651" s="115">
        <v>43487</v>
      </c>
      <c r="L651" s="113">
        <v>6936</v>
      </c>
      <c r="M651" s="113" t="s">
        <v>923</v>
      </c>
      <c r="N651" s="351"/>
    </row>
    <row r="652" spans="1:14">
      <c r="A652" s="113" t="s">
        <v>93</v>
      </c>
      <c r="B652" s="113" t="s">
        <v>384</v>
      </c>
      <c r="C652" s="113">
        <v>83.9</v>
      </c>
      <c r="D652" s="113">
        <v>84.75</v>
      </c>
      <c r="E652" s="113">
        <v>82.35</v>
      </c>
      <c r="F652" s="113">
        <v>84.4</v>
      </c>
      <c r="G652" s="113">
        <v>84.35</v>
      </c>
      <c r="H652" s="113">
        <v>84.05</v>
      </c>
      <c r="I652" s="113">
        <v>3696685</v>
      </c>
      <c r="J652" s="113">
        <v>308921530.69999999</v>
      </c>
      <c r="K652" s="115">
        <v>43487</v>
      </c>
      <c r="L652" s="113">
        <v>12665</v>
      </c>
      <c r="M652" s="113" t="s">
        <v>924</v>
      </c>
      <c r="N652" s="351"/>
    </row>
    <row r="653" spans="1:14">
      <c r="A653" s="113" t="s">
        <v>925</v>
      </c>
      <c r="B653" s="113" t="s">
        <v>384</v>
      </c>
      <c r="C653" s="113">
        <v>308.05</v>
      </c>
      <c r="D653" s="113">
        <v>311.60000000000002</v>
      </c>
      <c r="E653" s="113">
        <v>304</v>
      </c>
      <c r="F653" s="113">
        <v>308.5</v>
      </c>
      <c r="G653" s="113">
        <v>307.2</v>
      </c>
      <c r="H653" s="113">
        <v>309.10000000000002</v>
      </c>
      <c r="I653" s="113">
        <v>63722</v>
      </c>
      <c r="J653" s="113">
        <v>19625038.149999999</v>
      </c>
      <c r="K653" s="115">
        <v>43487</v>
      </c>
      <c r="L653" s="113">
        <v>1570</v>
      </c>
      <c r="M653" s="113" t="s">
        <v>926</v>
      </c>
      <c r="N653" s="351"/>
    </row>
    <row r="654" spans="1:14">
      <c r="A654" s="113" t="s">
        <v>927</v>
      </c>
      <c r="B654" s="113" t="s">
        <v>384</v>
      </c>
      <c r="C654" s="113">
        <v>243.6</v>
      </c>
      <c r="D654" s="113">
        <v>251</v>
      </c>
      <c r="E654" s="113">
        <v>242.75</v>
      </c>
      <c r="F654" s="113">
        <v>248.45</v>
      </c>
      <c r="G654" s="113">
        <v>248.5</v>
      </c>
      <c r="H654" s="113">
        <v>243.6</v>
      </c>
      <c r="I654" s="113">
        <v>1661168</v>
      </c>
      <c r="J654" s="113">
        <v>412226095.64999998</v>
      </c>
      <c r="K654" s="115">
        <v>43487</v>
      </c>
      <c r="L654" s="113">
        <v>15306</v>
      </c>
      <c r="M654" s="113" t="s">
        <v>928</v>
      </c>
      <c r="N654" s="351"/>
    </row>
    <row r="655" spans="1:14">
      <c r="A655" s="113" t="s">
        <v>2827</v>
      </c>
      <c r="B655" s="113" t="s">
        <v>384</v>
      </c>
      <c r="C655" s="113">
        <v>102</v>
      </c>
      <c r="D655" s="113">
        <v>102</v>
      </c>
      <c r="E655" s="113">
        <v>98.6</v>
      </c>
      <c r="F655" s="113">
        <v>101.45</v>
      </c>
      <c r="G655" s="113">
        <v>101.5</v>
      </c>
      <c r="H655" s="113">
        <v>102.35</v>
      </c>
      <c r="I655" s="113">
        <v>467</v>
      </c>
      <c r="J655" s="113">
        <v>46928.9</v>
      </c>
      <c r="K655" s="115">
        <v>43487</v>
      </c>
      <c r="L655" s="113">
        <v>31</v>
      </c>
      <c r="M655" s="113" t="s">
        <v>2828</v>
      </c>
      <c r="N655" s="351"/>
    </row>
    <row r="656" spans="1:14">
      <c r="A656" s="113" t="s">
        <v>929</v>
      </c>
      <c r="B656" s="113" t="s">
        <v>384</v>
      </c>
      <c r="C656" s="113">
        <v>343.95</v>
      </c>
      <c r="D656" s="113">
        <v>344.15</v>
      </c>
      <c r="E656" s="113">
        <v>338</v>
      </c>
      <c r="F656" s="113">
        <v>340.9</v>
      </c>
      <c r="G656" s="113">
        <v>340</v>
      </c>
      <c r="H656" s="113">
        <v>340.3</v>
      </c>
      <c r="I656" s="113">
        <v>11059</v>
      </c>
      <c r="J656" s="113">
        <v>3775775.7</v>
      </c>
      <c r="K656" s="115">
        <v>43487</v>
      </c>
      <c r="L656" s="113">
        <v>702</v>
      </c>
      <c r="M656" s="113" t="s">
        <v>2984</v>
      </c>
      <c r="N656" s="351"/>
    </row>
    <row r="657" spans="1:14">
      <c r="A657" s="113" t="s">
        <v>930</v>
      </c>
      <c r="B657" s="113" t="s">
        <v>384</v>
      </c>
      <c r="C657" s="113">
        <v>1055.8</v>
      </c>
      <c r="D657" s="113">
        <v>1130</v>
      </c>
      <c r="E657" s="113">
        <v>1046.6500000000001</v>
      </c>
      <c r="F657" s="113">
        <v>1120.6500000000001</v>
      </c>
      <c r="G657" s="113">
        <v>1121</v>
      </c>
      <c r="H657" s="113">
        <v>1062.95</v>
      </c>
      <c r="I657" s="113">
        <v>2241474</v>
      </c>
      <c r="J657" s="113">
        <v>2453658739.9000001</v>
      </c>
      <c r="K657" s="115">
        <v>43487</v>
      </c>
      <c r="L657" s="113">
        <v>68901</v>
      </c>
      <c r="M657" s="113" t="s">
        <v>931</v>
      </c>
      <c r="N657" s="351"/>
    </row>
    <row r="658" spans="1:14">
      <c r="A658" s="113" t="s">
        <v>2432</v>
      </c>
      <c r="B658" s="113" t="s">
        <v>384</v>
      </c>
      <c r="C658" s="113">
        <v>49.1</v>
      </c>
      <c r="D658" s="113">
        <v>49.1</v>
      </c>
      <c r="E658" s="113">
        <v>43.5</v>
      </c>
      <c r="F658" s="113">
        <v>43.9</v>
      </c>
      <c r="G658" s="113">
        <v>43.6</v>
      </c>
      <c r="H658" s="113">
        <v>46.3</v>
      </c>
      <c r="I658" s="113">
        <v>10105</v>
      </c>
      <c r="J658" s="113">
        <v>452469.2</v>
      </c>
      <c r="K658" s="115">
        <v>43487</v>
      </c>
      <c r="L658" s="113">
        <v>118</v>
      </c>
      <c r="M658" s="113" t="s">
        <v>2433</v>
      </c>
      <c r="N658" s="351"/>
    </row>
    <row r="659" spans="1:14">
      <c r="A659" s="113" t="s">
        <v>932</v>
      </c>
      <c r="B659" s="113" t="s">
        <v>384</v>
      </c>
      <c r="C659" s="113">
        <v>414.05</v>
      </c>
      <c r="D659" s="113">
        <v>423</v>
      </c>
      <c r="E659" s="113">
        <v>410.1</v>
      </c>
      <c r="F659" s="113">
        <v>418.6</v>
      </c>
      <c r="G659" s="113">
        <v>415.5</v>
      </c>
      <c r="H659" s="113">
        <v>418</v>
      </c>
      <c r="I659" s="113">
        <v>1783</v>
      </c>
      <c r="J659" s="113">
        <v>748023.45</v>
      </c>
      <c r="K659" s="115">
        <v>43487</v>
      </c>
      <c r="L659" s="113">
        <v>176</v>
      </c>
      <c r="M659" s="113" t="s">
        <v>2548</v>
      </c>
      <c r="N659" s="351"/>
    </row>
    <row r="660" spans="1:14">
      <c r="A660" s="113" t="s">
        <v>933</v>
      </c>
      <c r="B660" s="113" t="s">
        <v>384</v>
      </c>
      <c r="C660" s="113">
        <v>205.85</v>
      </c>
      <c r="D660" s="113">
        <v>215</v>
      </c>
      <c r="E660" s="113">
        <v>201.9</v>
      </c>
      <c r="F660" s="113">
        <v>210.35</v>
      </c>
      <c r="G660" s="113">
        <v>210</v>
      </c>
      <c r="H660" s="113">
        <v>202.9</v>
      </c>
      <c r="I660" s="113">
        <v>72150</v>
      </c>
      <c r="J660" s="113">
        <v>15219281.949999999</v>
      </c>
      <c r="K660" s="115">
        <v>43487</v>
      </c>
      <c r="L660" s="113">
        <v>2812</v>
      </c>
      <c r="M660" s="113" t="s">
        <v>934</v>
      </c>
      <c r="N660" s="351"/>
    </row>
    <row r="661" spans="1:14">
      <c r="A661" s="113" t="s">
        <v>935</v>
      </c>
      <c r="B661" s="113" t="s">
        <v>3223</v>
      </c>
      <c r="C661" s="113">
        <v>33.549999999999997</v>
      </c>
      <c r="D661" s="113">
        <v>34.9</v>
      </c>
      <c r="E661" s="113">
        <v>33.549999999999997</v>
      </c>
      <c r="F661" s="113">
        <v>34.200000000000003</v>
      </c>
      <c r="G661" s="113">
        <v>34.25</v>
      </c>
      <c r="H661" s="113">
        <v>34.549999999999997</v>
      </c>
      <c r="I661" s="113">
        <v>100079</v>
      </c>
      <c r="J661" s="113">
        <v>3427033.45</v>
      </c>
      <c r="K661" s="115">
        <v>43487</v>
      </c>
      <c r="L661" s="113">
        <v>66</v>
      </c>
      <c r="M661" s="113" t="s">
        <v>936</v>
      </c>
      <c r="N661" s="351"/>
    </row>
    <row r="662" spans="1:14">
      <c r="A662" s="113" t="s">
        <v>2605</v>
      </c>
      <c r="B662" s="113" t="s">
        <v>3223</v>
      </c>
      <c r="C662" s="113">
        <v>2.1</v>
      </c>
      <c r="D662" s="113">
        <v>2.15</v>
      </c>
      <c r="E662" s="113">
        <v>2</v>
      </c>
      <c r="F662" s="113">
        <v>2.1</v>
      </c>
      <c r="G662" s="113">
        <v>2.1</v>
      </c>
      <c r="H662" s="113">
        <v>2.0499999999999998</v>
      </c>
      <c r="I662" s="113">
        <v>104014</v>
      </c>
      <c r="J662" s="113">
        <v>218980.4</v>
      </c>
      <c r="K662" s="115">
        <v>43487</v>
      </c>
      <c r="L662" s="113">
        <v>105</v>
      </c>
      <c r="M662" s="113" t="s">
        <v>2606</v>
      </c>
      <c r="N662" s="351"/>
    </row>
    <row r="663" spans="1:14">
      <c r="A663" s="113" t="s">
        <v>2724</v>
      </c>
      <c r="B663" s="113" t="s">
        <v>384</v>
      </c>
      <c r="C663" s="113">
        <v>346.95</v>
      </c>
      <c r="D663" s="113">
        <v>346.95</v>
      </c>
      <c r="E663" s="113">
        <v>323.95</v>
      </c>
      <c r="F663" s="113">
        <v>328.35</v>
      </c>
      <c r="G663" s="113">
        <v>328.25</v>
      </c>
      <c r="H663" s="113">
        <v>338.7</v>
      </c>
      <c r="I663" s="113">
        <v>13204</v>
      </c>
      <c r="J663" s="113">
        <v>4380227.55</v>
      </c>
      <c r="K663" s="115">
        <v>43487</v>
      </c>
      <c r="L663" s="113">
        <v>677</v>
      </c>
      <c r="M663" s="113" t="s">
        <v>2725</v>
      </c>
      <c r="N663" s="351"/>
    </row>
    <row r="664" spans="1:14">
      <c r="A664" s="113" t="s">
        <v>937</v>
      </c>
      <c r="B664" s="113" t="s">
        <v>384</v>
      </c>
      <c r="C664" s="113">
        <v>118.05</v>
      </c>
      <c r="D664" s="113">
        <v>122.45</v>
      </c>
      <c r="E664" s="113">
        <v>117.3</v>
      </c>
      <c r="F664" s="113">
        <v>118.5</v>
      </c>
      <c r="G664" s="113">
        <v>119.9</v>
      </c>
      <c r="H664" s="113">
        <v>119.5</v>
      </c>
      <c r="I664" s="113">
        <v>9918</v>
      </c>
      <c r="J664" s="113">
        <v>1186766.3500000001</v>
      </c>
      <c r="K664" s="115">
        <v>43487</v>
      </c>
      <c r="L664" s="113">
        <v>231</v>
      </c>
      <c r="M664" s="113" t="s">
        <v>938</v>
      </c>
      <c r="N664" s="351"/>
    </row>
    <row r="665" spans="1:14">
      <c r="A665" s="113" t="s">
        <v>1885</v>
      </c>
      <c r="B665" s="113" t="s">
        <v>384</v>
      </c>
      <c r="C665" s="113">
        <v>32.450000000000003</v>
      </c>
      <c r="D665" s="113">
        <v>32.450000000000003</v>
      </c>
      <c r="E665" s="113">
        <v>27.1</v>
      </c>
      <c r="F665" s="113">
        <v>28.6</v>
      </c>
      <c r="G665" s="113">
        <v>29.25</v>
      </c>
      <c r="H665" s="113">
        <v>30.85</v>
      </c>
      <c r="I665" s="113">
        <v>78820</v>
      </c>
      <c r="J665" s="113">
        <v>2241040.25</v>
      </c>
      <c r="K665" s="115">
        <v>43487</v>
      </c>
      <c r="L665" s="113">
        <v>595</v>
      </c>
      <c r="M665" s="113" t="s">
        <v>1886</v>
      </c>
      <c r="N665" s="351"/>
    </row>
    <row r="666" spans="1:14">
      <c r="A666" s="113" t="s">
        <v>2607</v>
      </c>
      <c r="B666" s="113" t="s">
        <v>384</v>
      </c>
      <c r="C666" s="113">
        <v>5.85</v>
      </c>
      <c r="D666" s="113">
        <v>5.85</v>
      </c>
      <c r="E666" s="113">
        <v>5.6</v>
      </c>
      <c r="F666" s="113">
        <v>5.6</v>
      </c>
      <c r="G666" s="113">
        <v>5.7</v>
      </c>
      <c r="H666" s="113">
        <v>5.85</v>
      </c>
      <c r="I666" s="113">
        <v>48498</v>
      </c>
      <c r="J666" s="113">
        <v>278385.3</v>
      </c>
      <c r="K666" s="115">
        <v>43487</v>
      </c>
      <c r="L666" s="113">
        <v>63</v>
      </c>
      <c r="M666" s="113" t="s">
        <v>2608</v>
      </c>
      <c r="N666" s="351"/>
    </row>
    <row r="667" spans="1:14">
      <c r="A667" s="113" t="s">
        <v>939</v>
      </c>
      <c r="B667" s="113" t="s">
        <v>384</v>
      </c>
      <c r="C667" s="113">
        <v>38.950000000000003</v>
      </c>
      <c r="D667" s="113">
        <v>39.049999999999997</v>
      </c>
      <c r="E667" s="113">
        <v>38.65</v>
      </c>
      <c r="F667" s="113">
        <v>38.9</v>
      </c>
      <c r="G667" s="113">
        <v>38.700000000000003</v>
      </c>
      <c r="H667" s="113">
        <v>39.35</v>
      </c>
      <c r="I667" s="113">
        <v>20884</v>
      </c>
      <c r="J667" s="113">
        <v>812623</v>
      </c>
      <c r="K667" s="115">
        <v>43487</v>
      </c>
      <c r="L667" s="113">
        <v>172</v>
      </c>
      <c r="M667" s="113" t="s">
        <v>940</v>
      </c>
      <c r="N667" s="351"/>
    </row>
    <row r="668" spans="1:14">
      <c r="A668" s="113" t="s">
        <v>2434</v>
      </c>
      <c r="B668" s="113" t="s">
        <v>384</v>
      </c>
      <c r="C668" s="113">
        <v>44.65</v>
      </c>
      <c r="D668" s="113">
        <v>45.3</v>
      </c>
      <c r="E668" s="113">
        <v>44.15</v>
      </c>
      <c r="F668" s="113">
        <v>45.05</v>
      </c>
      <c r="G668" s="113">
        <v>44.5</v>
      </c>
      <c r="H668" s="113">
        <v>45</v>
      </c>
      <c r="I668" s="113">
        <v>9350</v>
      </c>
      <c r="J668" s="113">
        <v>418479.2</v>
      </c>
      <c r="K668" s="115">
        <v>43487</v>
      </c>
      <c r="L668" s="113">
        <v>78</v>
      </c>
      <c r="M668" s="113" t="s">
        <v>2435</v>
      </c>
      <c r="N668" s="351"/>
    </row>
    <row r="669" spans="1:14">
      <c r="A669" s="113" t="s">
        <v>2829</v>
      </c>
      <c r="B669" s="113" t="s">
        <v>384</v>
      </c>
      <c r="C669" s="113">
        <v>6.3</v>
      </c>
      <c r="D669" s="113">
        <v>6.3</v>
      </c>
      <c r="E669" s="113">
        <v>5.9</v>
      </c>
      <c r="F669" s="113">
        <v>5.95</v>
      </c>
      <c r="G669" s="113">
        <v>5.95</v>
      </c>
      <c r="H669" s="113">
        <v>6.05</v>
      </c>
      <c r="I669" s="113">
        <v>461</v>
      </c>
      <c r="J669" s="113">
        <v>2749.5</v>
      </c>
      <c r="K669" s="115">
        <v>43487</v>
      </c>
      <c r="L669" s="113">
        <v>7</v>
      </c>
      <c r="M669" s="113" t="s">
        <v>2830</v>
      </c>
      <c r="N669" s="351"/>
    </row>
    <row r="670" spans="1:14">
      <c r="A670" s="113" t="s">
        <v>2985</v>
      </c>
      <c r="B670" s="113" t="s">
        <v>384</v>
      </c>
      <c r="C670" s="113">
        <v>131.05000000000001</v>
      </c>
      <c r="D670" s="113">
        <v>136.80000000000001</v>
      </c>
      <c r="E670" s="113">
        <v>131</v>
      </c>
      <c r="F670" s="113">
        <v>134.5</v>
      </c>
      <c r="G670" s="113">
        <v>132.5</v>
      </c>
      <c r="H670" s="113">
        <v>131.94999999999999</v>
      </c>
      <c r="I670" s="113">
        <v>4230</v>
      </c>
      <c r="J670" s="113">
        <v>565176.80000000005</v>
      </c>
      <c r="K670" s="115">
        <v>43487</v>
      </c>
      <c r="L670" s="113">
        <v>186</v>
      </c>
      <c r="M670" s="113" t="s">
        <v>2986</v>
      </c>
      <c r="N670" s="351"/>
    </row>
    <row r="671" spans="1:14">
      <c r="A671" s="113" t="s">
        <v>94</v>
      </c>
      <c r="B671" s="113" t="s">
        <v>384</v>
      </c>
      <c r="C671" s="113">
        <v>1502</v>
      </c>
      <c r="D671" s="113">
        <v>1506.2</v>
      </c>
      <c r="E671" s="113">
        <v>1475</v>
      </c>
      <c r="F671" s="113">
        <v>1501.6</v>
      </c>
      <c r="G671" s="113">
        <v>1499</v>
      </c>
      <c r="H671" s="113">
        <v>1507.6</v>
      </c>
      <c r="I671" s="113">
        <v>2666389</v>
      </c>
      <c r="J671" s="113">
        <v>3976811744.5999999</v>
      </c>
      <c r="K671" s="115">
        <v>43487</v>
      </c>
      <c r="L671" s="113">
        <v>100276</v>
      </c>
      <c r="M671" s="113" t="s">
        <v>941</v>
      </c>
      <c r="N671" s="351"/>
    </row>
    <row r="672" spans="1:14">
      <c r="A672" s="113" t="s">
        <v>942</v>
      </c>
      <c r="B672" s="113" t="s">
        <v>384</v>
      </c>
      <c r="C672" s="113">
        <v>681.7</v>
      </c>
      <c r="D672" s="113">
        <v>681.7</v>
      </c>
      <c r="E672" s="113">
        <v>670</v>
      </c>
      <c r="F672" s="113">
        <v>676.3</v>
      </c>
      <c r="G672" s="113">
        <v>677.95</v>
      </c>
      <c r="H672" s="113">
        <v>679.75</v>
      </c>
      <c r="I672" s="113">
        <v>1780</v>
      </c>
      <c r="J672" s="113">
        <v>1198327.7</v>
      </c>
      <c r="K672" s="115">
        <v>43487</v>
      </c>
      <c r="L672" s="113">
        <v>95</v>
      </c>
      <c r="M672" s="113" t="s">
        <v>943</v>
      </c>
      <c r="N672" s="351"/>
    </row>
    <row r="673" spans="1:14">
      <c r="A673" s="113" t="s">
        <v>944</v>
      </c>
      <c r="B673" s="113" t="s">
        <v>384</v>
      </c>
      <c r="C673" s="113">
        <v>43.95</v>
      </c>
      <c r="D673" s="113">
        <v>44</v>
      </c>
      <c r="E673" s="113">
        <v>42.9</v>
      </c>
      <c r="F673" s="113">
        <v>43.65</v>
      </c>
      <c r="G673" s="113">
        <v>43.5</v>
      </c>
      <c r="H673" s="113">
        <v>44</v>
      </c>
      <c r="I673" s="113">
        <v>5813359</v>
      </c>
      <c r="J673" s="113">
        <v>252338386.30000001</v>
      </c>
      <c r="K673" s="115">
        <v>43487</v>
      </c>
      <c r="L673" s="113">
        <v>14452</v>
      </c>
      <c r="M673" s="113" t="s">
        <v>2190</v>
      </c>
      <c r="N673" s="351"/>
    </row>
    <row r="674" spans="1:14">
      <c r="A674" s="113" t="s">
        <v>1921</v>
      </c>
      <c r="B674" s="113" t="s">
        <v>384</v>
      </c>
      <c r="C674" s="113">
        <v>311</v>
      </c>
      <c r="D674" s="113">
        <v>311</v>
      </c>
      <c r="E674" s="113">
        <v>302.11</v>
      </c>
      <c r="F674" s="113">
        <v>308.55</v>
      </c>
      <c r="G674" s="113">
        <v>308.38</v>
      </c>
      <c r="H674" s="113">
        <v>312.97000000000003</v>
      </c>
      <c r="I674" s="113">
        <v>1056</v>
      </c>
      <c r="J674" s="113">
        <v>322479.74</v>
      </c>
      <c r="K674" s="115">
        <v>43487</v>
      </c>
      <c r="L674" s="113">
        <v>75</v>
      </c>
      <c r="M674" s="113" t="s">
        <v>1922</v>
      </c>
      <c r="N674" s="351"/>
    </row>
    <row r="675" spans="1:14">
      <c r="A675" s="113" t="s">
        <v>190</v>
      </c>
      <c r="B675" s="113" t="s">
        <v>384</v>
      </c>
      <c r="C675" s="113">
        <v>278.75</v>
      </c>
      <c r="D675" s="113">
        <v>280.7</v>
      </c>
      <c r="E675" s="113">
        <v>274.5</v>
      </c>
      <c r="F675" s="113">
        <v>277.64999999999998</v>
      </c>
      <c r="G675" s="113">
        <v>277.95</v>
      </c>
      <c r="H675" s="113">
        <v>277.8</v>
      </c>
      <c r="I675" s="113">
        <v>2194405</v>
      </c>
      <c r="J675" s="113">
        <v>611287793.20000005</v>
      </c>
      <c r="K675" s="115">
        <v>43487</v>
      </c>
      <c r="L675" s="113">
        <v>52812</v>
      </c>
      <c r="M675" s="113" t="s">
        <v>945</v>
      </c>
      <c r="N675" s="351"/>
    </row>
    <row r="676" spans="1:14">
      <c r="A676" s="113" t="s">
        <v>95</v>
      </c>
      <c r="B676" s="113" t="s">
        <v>384</v>
      </c>
      <c r="C676" s="113">
        <v>741.25</v>
      </c>
      <c r="D676" s="113">
        <v>749</v>
      </c>
      <c r="E676" s="113">
        <v>734</v>
      </c>
      <c r="F676" s="113">
        <v>745.35</v>
      </c>
      <c r="G676" s="113">
        <v>747</v>
      </c>
      <c r="H676" s="113">
        <v>745</v>
      </c>
      <c r="I676" s="113">
        <v>6723375</v>
      </c>
      <c r="J676" s="113">
        <v>4974904338.8999996</v>
      </c>
      <c r="K676" s="115">
        <v>43487</v>
      </c>
      <c r="L676" s="113">
        <v>184880</v>
      </c>
      <c r="M676" s="113" t="s">
        <v>946</v>
      </c>
      <c r="N676" s="351"/>
    </row>
    <row r="677" spans="1:14">
      <c r="A677" s="113" t="s">
        <v>947</v>
      </c>
      <c r="B677" s="113" t="s">
        <v>384</v>
      </c>
      <c r="C677" s="113">
        <v>582.65</v>
      </c>
      <c r="D677" s="113">
        <v>589.45000000000005</v>
      </c>
      <c r="E677" s="113">
        <v>580</v>
      </c>
      <c r="F677" s="113">
        <v>587.20000000000005</v>
      </c>
      <c r="G677" s="113">
        <v>583.29999999999995</v>
      </c>
      <c r="H677" s="113">
        <v>581.4</v>
      </c>
      <c r="I677" s="113">
        <v>7501</v>
      </c>
      <c r="J677" s="113">
        <v>4392774.2</v>
      </c>
      <c r="K677" s="115">
        <v>43487</v>
      </c>
      <c r="L677" s="113">
        <v>379</v>
      </c>
      <c r="M677" s="113" t="s">
        <v>948</v>
      </c>
      <c r="N677" s="351"/>
    </row>
    <row r="678" spans="1:14">
      <c r="A678" s="113" t="s">
        <v>950</v>
      </c>
      <c r="B678" s="113" t="s">
        <v>384</v>
      </c>
      <c r="C678" s="113">
        <v>243.85</v>
      </c>
      <c r="D678" s="113">
        <v>251.85</v>
      </c>
      <c r="E678" s="113">
        <v>242.55</v>
      </c>
      <c r="F678" s="113">
        <v>250.4</v>
      </c>
      <c r="G678" s="113">
        <v>250.75</v>
      </c>
      <c r="H678" s="113">
        <v>242.9</v>
      </c>
      <c r="I678" s="113">
        <v>335582</v>
      </c>
      <c r="J678" s="113">
        <v>83620925.349999994</v>
      </c>
      <c r="K678" s="115">
        <v>43487</v>
      </c>
      <c r="L678" s="113">
        <v>4024</v>
      </c>
      <c r="M678" s="113" t="s">
        <v>951</v>
      </c>
      <c r="N678" s="351"/>
    </row>
    <row r="679" spans="1:14">
      <c r="A679" s="113" t="s">
        <v>952</v>
      </c>
      <c r="B679" s="113" t="s">
        <v>384</v>
      </c>
      <c r="C679" s="113">
        <v>74.8</v>
      </c>
      <c r="D679" s="113">
        <v>74.8</v>
      </c>
      <c r="E679" s="113">
        <v>70</v>
      </c>
      <c r="F679" s="113">
        <v>71.3</v>
      </c>
      <c r="G679" s="113">
        <v>72</v>
      </c>
      <c r="H679" s="113">
        <v>72.7</v>
      </c>
      <c r="I679" s="113">
        <v>67135</v>
      </c>
      <c r="J679" s="113">
        <v>4795077.75</v>
      </c>
      <c r="K679" s="115">
        <v>43487</v>
      </c>
      <c r="L679" s="113">
        <v>991</v>
      </c>
      <c r="M679" s="113" t="s">
        <v>953</v>
      </c>
      <c r="N679" s="351"/>
    </row>
    <row r="680" spans="1:14">
      <c r="A680" s="113" t="s">
        <v>954</v>
      </c>
      <c r="B680" s="113" t="s">
        <v>384</v>
      </c>
      <c r="C680" s="113">
        <v>639.79999999999995</v>
      </c>
      <c r="D680" s="113">
        <v>658</v>
      </c>
      <c r="E680" s="113">
        <v>636.6</v>
      </c>
      <c r="F680" s="113">
        <v>640.54999999999995</v>
      </c>
      <c r="G680" s="113">
        <v>638.29999999999995</v>
      </c>
      <c r="H680" s="113">
        <v>631.85</v>
      </c>
      <c r="I680" s="113">
        <v>160742</v>
      </c>
      <c r="J680" s="113">
        <v>103477592.2</v>
      </c>
      <c r="K680" s="115">
        <v>43487</v>
      </c>
      <c r="L680" s="113">
        <v>5314</v>
      </c>
      <c r="M680" s="113" t="s">
        <v>955</v>
      </c>
      <c r="N680" s="351"/>
    </row>
    <row r="681" spans="1:14">
      <c r="A681" s="113" t="s">
        <v>3158</v>
      </c>
      <c r="B681" s="113" t="s">
        <v>384</v>
      </c>
      <c r="C681" s="113">
        <v>57.45</v>
      </c>
      <c r="D681" s="113">
        <v>57.5</v>
      </c>
      <c r="E681" s="113">
        <v>55.05</v>
      </c>
      <c r="F681" s="113">
        <v>56.3</v>
      </c>
      <c r="G681" s="113">
        <v>56</v>
      </c>
      <c r="H681" s="113">
        <v>56.4</v>
      </c>
      <c r="I681" s="113">
        <v>3646</v>
      </c>
      <c r="J681" s="113">
        <v>207406.55</v>
      </c>
      <c r="K681" s="115">
        <v>43487</v>
      </c>
      <c r="L681" s="113">
        <v>39</v>
      </c>
      <c r="M681" s="113" t="s">
        <v>2340</v>
      </c>
      <c r="N681" s="351"/>
    </row>
    <row r="682" spans="1:14">
      <c r="A682" s="113" t="s">
        <v>956</v>
      </c>
      <c r="B682" s="113" t="s">
        <v>384</v>
      </c>
      <c r="C682" s="113">
        <v>212.9</v>
      </c>
      <c r="D682" s="113">
        <v>214.25</v>
      </c>
      <c r="E682" s="113">
        <v>210.1</v>
      </c>
      <c r="F682" s="113">
        <v>211.45</v>
      </c>
      <c r="G682" s="113">
        <v>211</v>
      </c>
      <c r="H682" s="113">
        <v>213.75</v>
      </c>
      <c r="I682" s="113">
        <v>124382</v>
      </c>
      <c r="J682" s="113">
        <v>26332473.449999999</v>
      </c>
      <c r="K682" s="115">
        <v>43487</v>
      </c>
      <c r="L682" s="113">
        <v>1964</v>
      </c>
      <c r="M682" s="113" t="s">
        <v>957</v>
      </c>
      <c r="N682" s="351"/>
    </row>
    <row r="683" spans="1:14">
      <c r="A683" s="113" t="s">
        <v>2987</v>
      </c>
      <c r="B683" s="113" t="s">
        <v>384</v>
      </c>
      <c r="C683" s="113">
        <v>40.4</v>
      </c>
      <c r="D683" s="113">
        <v>40.4</v>
      </c>
      <c r="E683" s="113">
        <v>38.549999999999997</v>
      </c>
      <c r="F683" s="113">
        <v>39</v>
      </c>
      <c r="G683" s="113">
        <v>38.85</v>
      </c>
      <c r="H683" s="113">
        <v>40.25</v>
      </c>
      <c r="I683" s="113">
        <v>5966</v>
      </c>
      <c r="J683" s="113">
        <v>233289.1</v>
      </c>
      <c r="K683" s="115">
        <v>43487</v>
      </c>
      <c r="L683" s="113">
        <v>40</v>
      </c>
      <c r="M683" s="113" t="s">
        <v>2988</v>
      </c>
      <c r="N683" s="351"/>
    </row>
    <row r="684" spans="1:14">
      <c r="A684" s="113" t="s">
        <v>2989</v>
      </c>
      <c r="B684" s="113" t="s">
        <v>384</v>
      </c>
      <c r="C684" s="113">
        <v>14</v>
      </c>
      <c r="D684" s="113">
        <v>16.350000000000001</v>
      </c>
      <c r="E684" s="113">
        <v>13.85</v>
      </c>
      <c r="F684" s="113">
        <v>14.65</v>
      </c>
      <c r="G684" s="113">
        <v>16.350000000000001</v>
      </c>
      <c r="H684" s="113">
        <v>13.7</v>
      </c>
      <c r="I684" s="113">
        <v>6290</v>
      </c>
      <c r="J684" s="113">
        <v>90093.7</v>
      </c>
      <c r="K684" s="115">
        <v>43487</v>
      </c>
      <c r="L684" s="113">
        <v>23</v>
      </c>
      <c r="M684" s="113" t="s">
        <v>2990</v>
      </c>
      <c r="N684" s="351"/>
    </row>
    <row r="685" spans="1:14">
      <c r="A685" s="113" t="s">
        <v>96</v>
      </c>
      <c r="B685" s="113" t="s">
        <v>384</v>
      </c>
      <c r="C685" s="113">
        <v>14.35</v>
      </c>
      <c r="D685" s="113">
        <v>14.35</v>
      </c>
      <c r="E685" s="113">
        <v>13.9</v>
      </c>
      <c r="F685" s="113">
        <v>14</v>
      </c>
      <c r="G685" s="113">
        <v>13.95</v>
      </c>
      <c r="H685" s="113">
        <v>14.25</v>
      </c>
      <c r="I685" s="113">
        <v>417921</v>
      </c>
      <c r="J685" s="113">
        <v>5867021.9500000002</v>
      </c>
      <c r="K685" s="115">
        <v>43487</v>
      </c>
      <c r="L685" s="113">
        <v>928</v>
      </c>
      <c r="M685" s="113" t="s">
        <v>2991</v>
      </c>
      <c r="N685" s="351"/>
    </row>
    <row r="686" spans="1:14">
      <c r="A686" s="113" t="s">
        <v>97</v>
      </c>
      <c r="B686" s="113" t="s">
        <v>384</v>
      </c>
      <c r="C686" s="113">
        <v>135.94999999999999</v>
      </c>
      <c r="D686" s="113">
        <v>137.30000000000001</v>
      </c>
      <c r="E686" s="113">
        <v>135.35</v>
      </c>
      <c r="F686" s="113">
        <v>135.94999999999999</v>
      </c>
      <c r="G686" s="113">
        <v>136</v>
      </c>
      <c r="H686" s="113">
        <v>135.65</v>
      </c>
      <c r="I686" s="113">
        <v>7120979</v>
      </c>
      <c r="J686" s="113">
        <v>970549893.60000002</v>
      </c>
      <c r="K686" s="115">
        <v>43487</v>
      </c>
      <c r="L686" s="113">
        <v>48991</v>
      </c>
      <c r="M686" s="113" t="s">
        <v>2992</v>
      </c>
      <c r="N686" s="351"/>
    </row>
    <row r="687" spans="1:14">
      <c r="A687" s="113" t="s">
        <v>2993</v>
      </c>
      <c r="B687" s="113" t="s">
        <v>384</v>
      </c>
      <c r="C687" s="113">
        <v>223.9</v>
      </c>
      <c r="D687" s="113">
        <v>225.6</v>
      </c>
      <c r="E687" s="113">
        <v>215</v>
      </c>
      <c r="F687" s="113">
        <v>217.6</v>
      </c>
      <c r="G687" s="113">
        <v>217</v>
      </c>
      <c r="H687" s="113">
        <v>224.2</v>
      </c>
      <c r="I687" s="113">
        <v>733121</v>
      </c>
      <c r="J687" s="113">
        <v>160621436.69999999</v>
      </c>
      <c r="K687" s="115">
        <v>43487</v>
      </c>
      <c r="L687" s="113">
        <v>10645</v>
      </c>
      <c r="M687" s="113" t="s">
        <v>2994</v>
      </c>
      <c r="N687" s="351"/>
    </row>
    <row r="688" spans="1:14">
      <c r="A688" s="113" t="s">
        <v>2995</v>
      </c>
      <c r="B688" s="113" t="s">
        <v>384</v>
      </c>
      <c r="C688" s="113">
        <v>453</v>
      </c>
      <c r="D688" s="113">
        <v>453</v>
      </c>
      <c r="E688" s="113">
        <v>442.3</v>
      </c>
      <c r="F688" s="113">
        <v>443.95</v>
      </c>
      <c r="G688" s="113">
        <v>445.9</v>
      </c>
      <c r="H688" s="113">
        <v>451.2</v>
      </c>
      <c r="I688" s="113">
        <v>12359</v>
      </c>
      <c r="J688" s="113">
        <v>5511976.5499999998</v>
      </c>
      <c r="K688" s="115">
        <v>43487</v>
      </c>
      <c r="L688" s="113">
        <v>550</v>
      </c>
      <c r="M688" s="113" t="s">
        <v>2996</v>
      </c>
      <c r="N688" s="351"/>
    </row>
    <row r="689" spans="1:14">
      <c r="A689" s="113" t="s">
        <v>199</v>
      </c>
      <c r="B689" s="113" t="s">
        <v>384</v>
      </c>
      <c r="C689" s="113">
        <v>776.1</v>
      </c>
      <c r="D689" s="113">
        <v>777.4</v>
      </c>
      <c r="E689" s="113">
        <v>761.1</v>
      </c>
      <c r="F689" s="113">
        <v>772.85</v>
      </c>
      <c r="G689" s="113">
        <v>775</v>
      </c>
      <c r="H689" s="113">
        <v>779.75</v>
      </c>
      <c r="I689" s="113">
        <v>101789</v>
      </c>
      <c r="J689" s="113">
        <v>78516838.549999997</v>
      </c>
      <c r="K689" s="115">
        <v>43487</v>
      </c>
      <c r="L689" s="113">
        <v>9432</v>
      </c>
      <c r="M689" s="113" t="s">
        <v>2997</v>
      </c>
      <c r="N689" s="351"/>
    </row>
    <row r="690" spans="1:14">
      <c r="A690" s="113" t="s">
        <v>98</v>
      </c>
      <c r="B690" s="113" t="s">
        <v>384</v>
      </c>
      <c r="C690" s="113">
        <v>148.4</v>
      </c>
      <c r="D690" s="113">
        <v>150.80000000000001</v>
      </c>
      <c r="E690" s="113">
        <v>143.19999999999999</v>
      </c>
      <c r="F690" s="113">
        <v>149.5</v>
      </c>
      <c r="G690" s="113">
        <v>149.1</v>
      </c>
      <c r="H690" s="113">
        <v>148.44999999999999</v>
      </c>
      <c r="I690" s="113">
        <v>1718122</v>
      </c>
      <c r="J690" s="113">
        <v>253409781.09999999</v>
      </c>
      <c r="K690" s="115">
        <v>43487</v>
      </c>
      <c r="L690" s="113">
        <v>14212</v>
      </c>
      <c r="M690" s="113" t="s">
        <v>958</v>
      </c>
      <c r="N690" s="351"/>
    </row>
    <row r="691" spans="1:14">
      <c r="A691" s="113" t="s">
        <v>3142</v>
      </c>
      <c r="B691" s="113" t="s">
        <v>384</v>
      </c>
      <c r="C691" s="113">
        <v>407.75</v>
      </c>
      <c r="D691" s="113">
        <v>407.75</v>
      </c>
      <c r="E691" s="113">
        <v>394.4</v>
      </c>
      <c r="F691" s="113">
        <v>396.8</v>
      </c>
      <c r="G691" s="113">
        <v>395</v>
      </c>
      <c r="H691" s="113">
        <v>407.75</v>
      </c>
      <c r="I691" s="113">
        <v>61977</v>
      </c>
      <c r="J691" s="113">
        <v>24713539.100000001</v>
      </c>
      <c r="K691" s="115">
        <v>43487</v>
      </c>
      <c r="L691" s="113">
        <v>1892</v>
      </c>
      <c r="M691" s="113" t="s">
        <v>3143</v>
      </c>
      <c r="N691" s="351"/>
    </row>
    <row r="692" spans="1:14">
      <c r="A692" s="113" t="s">
        <v>2562</v>
      </c>
      <c r="B692" s="113" t="s">
        <v>384</v>
      </c>
      <c r="C692" s="113">
        <v>222.65</v>
      </c>
      <c r="D692" s="113">
        <v>223.8</v>
      </c>
      <c r="E692" s="113">
        <v>209.8</v>
      </c>
      <c r="F692" s="113">
        <v>210.65</v>
      </c>
      <c r="G692" s="113">
        <v>210.5</v>
      </c>
      <c r="H692" s="113">
        <v>222.65</v>
      </c>
      <c r="I692" s="113">
        <v>308203</v>
      </c>
      <c r="J692" s="113">
        <v>66103552.899999999</v>
      </c>
      <c r="K692" s="115">
        <v>43487</v>
      </c>
      <c r="L692" s="113">
        <v>9473</v>
      </c>
      <c r="M692" s="113" t="s">
        <v>2563</v>
      </c>
      <c r="N692" s="351"/>
    </row>
    <row r="693" spans="1:14">
      <c r="A693" s="113" t="s">
        <v>3280</v>
      </c>
      <c r="B693" s="113" t="s">
        <v>384</v>
      </c>
      <c r="C693" s="113">
        <v>165.25</v>
      </c>
      <c r="D693" s="113">
        <v>165.95</v>
      </c>
      <c r="E693" s="113">
        <v>157.15</v>
      </c>
      <c r="F693" s="113">
        <v>158.6</v>
      </c>
      <c r="G693" s="113">
        <v>157.15</v>
      </c>
      <c r="H693" s="113">
        <v>165.25</v>
      </c>
      <c r="I693" s="113">
        <v>6470</v>
      </c>
      <c r="J693" s="113">
        <v>1032350.8</v>
      </c>
      <c r="K693" s="115">
        <v>43487</v>
      </c>
      <c r="L693" s="113">
        <v>860</v>
      </c>
      <c r="M693" s="113" t="s">
        <v>3281</v>
      </c>
      <c r="N693" s="351"/>
    </row>
    <row r="694" spans="1:14">
      <c r="A694" s="113" t="s">
        <v>2998</v>
      </c>
      <c r="B694" s="113" t="s">
        <v>3223</v>
      </c>
      <c r="C694" s="113">
        <v>7.4</v>
      </c>
      <c r="D694" s="113">
        <v>7.75</v>
      </c>
      <c r="E694" s="113">
        <v>7.25</v>
      </c>
      <c r="F694" s="113">
        <v>7.75</v>
      </c>
      <c r="G694" s="113">
        <v>7.75</v>
      </c>
      <c r="H694" s="113">
        <v>7.4</v>
      </c>
      <c r="I694" s="113">
        <v>19082</v>
      </c>
      <c r="J694" s="113">
        <v>144516.29999999999</v>
      </c>
      <c r="K694" s="115">
        <v>43487</v>
      </c>
      <c r="L694" s="113">
        <v>42</v>
      </c>
      <c r="M694" s="113" t="s">
        <v>2999</v>
      </c>
      <c r="N694" s="351"/>
    </row>
    <row r="695" spans="1:14">
      <c r="A695" s="113" t="s">
        <v>99</v>
      </c>
      <c r="B695" s="113" t="s">
        <v>384</v>
      </c>
      <c r="C695" s="113">
        <v>289.85000000000002</v>
      </c>
      <c r="D695" s="113">
        <v>291</v>
      </c>
      <c r="E695" s="113">
        <v>285.14999999999998</v>
      </c>
      <c r="F695" s="113">
        <v>289.75</v>
      </c>
      <c r="G695" s="113">
        <v>290.3</v>
      </c>
      <c r="H695" s="113">
        <v>289.89999999999998</v>
      </c>
      <c r="I695" s="113">
        <v>10329563</v>
      </c>
      <c r="J695" s="113">
        <v>2973768882.5</v>
      </c>
      <c r="K695" s="115">
        <v>43487</v>
      </c>
      <c r="L695" s="113">
        <v>91160</v>
      </c>
      <c r="M695" s="113" t="s">
        <v>3000</v>
      </c>
      <c r="N695" s="351"/>
    </row>
    <row r="696" spans="1:14">
      <c r="A696" s="113" t="s">
        <v>1987</v>
      </c>
      <c r="B696" s="113" t="s">
        <v>384</v>
      </c>
      <c r="C696" s="113">
        <v>300</v>
      </c>
      <c r="D696" s="113">
        <v>300</v>
      </c>
      <c r="E696" s="113">
        <v>293.2</v>
      </c>
      <c r="F696" s="113">
        <v>294.89999999999998</v>
      </c>
      <c r="G696" s="113">
        <v>294.14999999999998</v>
      </c>
      <c r="H696" s="113">
        <v>298.7</v>
      </c>
      <c r="I696" s="113">
        <v>7512</v>
      </c>
      <c r="J696" s="113">
        <v>2222674.6</v>
      </c>
      <c r="K696" s="115">
        <v>43487</v>
      </c>
      <c r="L696" s="113">
        <v>325</v>
      </c>
      <c r="M696" s="113" t="s">
        <v>3001</v>
      </c>
      <c r="N696" s="351"/>
    </row>
    <row r="697" spans="1:14">
      <c r="A697" s="113" t="s">
        <v>959</v>
      </c>
      <c r="B697" s="113" t="s">
        <v>384</v>
      </c>
      <c r="C697" s="113">
        <v>120.05</v>
      </c>
      <c r="D697" s="113">
        <v>121.55</v>
      </c>
      <c r="E697" s="113">
        <v>116.7</v>
      </c>
      <c r="F697" s="113">
        <v>120.45</v>
      </c>
      <c r="G697" s="113">
        <v>121.35</v>
      </c>
      <c r="H697" s="113">
        <v>121.15</v>
      </c>
      <c r="I697" s="113">
        <v>105725</v>
      </c>
      <c r="J697" s="113">
        <v>12600010.85</v>
      </c>
      <c r="K697" s="115">
        <v>43487</v>
      </c>
      <c r="L697" s="113">
        <v>1486</v>
      </c>
      <c r="M697" s="113" t="s">
        <v>960</v>
      </c>
      <c r="N697" s="351"/>
    </row>
    <row r="698" spans="1:14">
      <c r="A698" s="113" t="s">
        <v>961</v>
      </c>
      <c r="B698" s="113" t="s">
        <v>384</v>
      </c>
      <c r="C698" s="113">
        <v>109.45</v>
      </c>
      <c r="D698" s="113">
        <v>112.2</v>
      </c>
      <c r="E698" s="113">
        <v>104.7</v>
      </c>
      <c r="F698" s="113">
        <v>105.15</v>
      </c>
      <c r="G698" s="113">
        <v>105.25</v>
      </c>
      <c r="H698" s="113">
        <v>111.4</v>
      </c>
      <c r="I698" s="113">
        <v>1455754</v>
      </c>
      <c r="J698" s="113">
        <v>155416563.09999999</v>
      </c>
      <c r="K698" s="115">
        <v>43487</v>
      </c>
      <c r="L698" s="113">
        <v>12706</v>
      </c>
      <c r="M698" s="113" t="s">
        <v>962</v>
      </c>
      <c r="N698" s="351"/>
    </row>
    <row r="699" spans="1:14">
      <c r="A699" s="113" t="s">
        <v>3002</v>
      </c>
      <c r="B699" s="113" t="s">
        <v>384</v>
      </c>
      <c r="C699" s="113">
        <v>6.45</v>
      </c>
      <c r="D699" s="113">
        <v>6.45</v>
      </c>
      <c r="E699" s="113">
        <v>6.15</v>
      </c>
      <c r="F699" s="113">
        <v>6.35</v>
      </c>
      <c r="G699" s="113">
        <v>6.35</v>
      </c>
      <c r="H699" s="113">
        <v>6.3</v>
      </c>
      <c r="I699" s="113">
        <v>273389</v>
      </c>
      <c r="J699" s="113">
        <v>1705462.45</v>
      </c>
      <c r="K699" s="115">
        <v>43487</v>
      </c>
      <c r="L699" s="113">
        <v>346</v>
      </c>
      <c r="M699" s="113" t="s">
        <v>3003</v>
      </c>
      <c r="N699" s="351"/>
    </row>
    <row r="700" spans="1:14">
      <c r="A700" s="113" t="s">
        <v>963</v>
      </c>
      <c r="B700" s="113" t="s">
        <v>384</v>
      </c>
      <c r="C700" s="113">
        <v>123.3</v>
      </c>
      <c r="D700" s="113">
        <v>123.3</v>
      </c>
      <c r="E700" s="113">
        <v>118.4</v>
      </c>
      <c r="F700" s="113">
        <v>118.6</v>
      </c>
      <c r="G700" s="113">
        <v>118.5</v>
      </c>
      <c r="H700" s="113">
        <v>124.15</v>
      </c>
      <c r="I700" s="113">
        <v>1369</v>
      </c>
      <c r="J700" s="113">
        <v>165897.04999999999</v>
      </c>
      <c r="K700" s="115">
        <v>43487</v>
      </c>
      <c r="L700" s="113">
        <v>47</v>
      </c>
      <c r="M700" s="113" t="s">
        <v>964</v>
      </c>
      <c r="N700" s="351"/>
    </row>
    <row r="701" spans="1:14">
      <c r="A701" s="113" t="s">
        <v>2436</v>
      </c>
      <c r="B701" s="113" t="s">
        <v>384</v>
      </c>
      <c r="C701" s="113">
        <v>1</v>
      </c>
      <c r="D701" s="113">
        <v>1.05</v>
      </c>
      <c r="E701" s="113">
        <v>0.95</v>
      </c>
      <c r="F701" s="113">
        <v>1</v>
      </c>
      <c r="G701" s="113">
        <v>1</v>
      </c>
      <c r="H701" s="113">
        <v>1</v>
      </c>
      <c r="I701" s="113">
        <v>260705</v>
      </c>
      <c r="J701" s="113">
        <v>252916.85</v>
      </c>
      <c r="K701" s="115">
        <v>43487</v>
      </c>
      <c r="L701" s="113">
        <v>147</v>
      </c>
      <c r="M701" s="113" t="s">
        <v>2437</v>
      </c>
      <c r="N701" s="351"/>
    </row>
    <row r="702" spans="1:14">
      <c r="A702" s="113" t="s">
        <v>3201</v>
      </c>
      <c r="B702" s="113" t="s">
        <v>384</v>
      </c>
      <c r="C702" s="113">
        <v>2900</v>
      </c>
      <c r="D702" s="113">
        <v>2954.95</v>
      </c>
      <c r="E702" s="113">
        <v>2900</v>
      </c>
      <c r="F702" s="113">
        <v>2954.95</v>
      </c>
      <c r="G702" s="113">
        <v>2954.95</v>
      </c>
      <c r="H702" s="113">
        <v>2884.6</v>
      </c>
      <c r="I702" s="113">
        <v>360</v>
      </c>
      <c r="J702" s="113">
        <v>1052731.8999999999</v>
      </c>
      <c r="K702" s="115">
        <v>43487</v>
      </c>
      <c r="L702" s="113">
        <v>40</v>
      </c>
      <c r="M702" s="113" t="s">
        <v>3202</v>
      </c>
      <c r="N702" s="351"/>
    </row>
    <row r="703" spans="1:14">
      <c r="A703" s="113" t="s">
        <v>3661</v>
      </c>
      <c r="B703" s="113" t="s">
        <v>384</v>
      </c>
      <c r="C703" s="113">
        <v>1128</v>
      </c>
      <c r="D703" s="113">
        <v>1154</v>
      </c>
      <c r="E703" s="113">
        <v>1098</v>
      </c>
      <c r="F703" s="113">
        <v>1139.8499999999999</v>
      </c>
      <c r="G703" s="113">
        <v>1139.8499999999999</v>
      </c>
      <c r="H703" s="113">
        <v>1145.8499999999999</v>
      </c>
      <c r="I703" s="113">
        <v>15</v>
      </c>
      <c r="J703" s="113">
        <v>17016.349999999999</v>
      </c>
      <c r="K703" s="115">
        <v>43487</v>
      </c>
      <c r="L703" s="113">
        <v>8</v>
      </c>
      <c r="M703" s="113" t="s">
        <v>3662</v>
      </c>
      <c r="N703" s="351"/>
    </row>
    <row r="704" spans="1:14">
      <c r="A704" s="113" t="s">
        <v>2300</v>
      </c>
      <c r="B704" s="113" t="s">
        <v>384</v>
      </c>
      <c r="C704" s="113">
        <v>61.55</v>
      </c>
      <c r="D704" s="113">
        <v>62.5</v>
      </c>
      <c r="E704" s="113">
        <v>60.6</v>
      </c>
      <c r="F704" s="113">
        <v>61.25</v>
      </c>
      <c r="G704" s="113">
        <v>61.2</v>
      </c>
      <c r="H704" s="113">
        <v>61.8</v>
      </c>
      <c r="I704" s="113">
        <v>19960</v>
      </c>
      <c r="J704" s="113">
        <v>1219827.6000000001</v>
      </c>
      <c r="K704" s="115">
        <v>43487</v>
      </c>
      <c r="L704" s="113">
        <v>231</v>
      </c>
      <c r="M704" s="113" t="s">
        <v>2301</v>
      </c>
      <c r="N704" s="351"/>
    </row>
    <row r="705" spans="1:14">
      <c r="A705" s="113" t="s">
        <v>200</v>
      </c>
      <c r="B705" s="113" t="s">
        <v>384</v>
      </c>
      <c r="C705" s="113">
        <v>38.65</v>
      </c>
      <c r="D705" s="113">
        <v>38.9</v>
      </c>
      <c r="E705" s="113">
        <v>38.15</v>
      </c>
      <c r="F705" s="113">
        <v>38.75</v>
      </c>
      <c r="G705" s="113">
        <v>38.799999999999997</v>
      </c>
      <c r="H705" s="113">
        <v>38.6</v>
      </c>
      <c r="I705" s="113">
        <v>988688</v>
      </c>
      <c r="J705" s="113">
        <v>38124220.899999999</v>
      </c>
      <c r="K705" s="115">
        <v>43487</v>
      </c>
      <c r="L705" s="113">
        <v>24608</v>
      </c>
      <c r="M705" s="113" t="s">
        <v>965</v>
      </c>
      <c r="N705" s="351"/>
    </row>
    <row r="706" spans="1:14">
      <c r="A706" s="113" t="s">
        <v>966</v>
      </c>
      <c r="B706" s="113" t="s">
        <v>384</v>
      </c>
      <c r="C706" s="113">
        <v>110.15</v>
      </c>
      <c r="D706" s="113">
        <v>110.9</v>
      </c>
      <c r="E706" s="113">
        <v>110</v>
      </c>
      <c r="F706" s="113">
        <v>110.4</v>
      </c>
      <c r="G706" s="113">
        <v>110.6</v>
      </c>
      <c r="H706" s="113">
        <v>110.15</v>
      </c>
      <c r="I706" s="113">
        <v>59030</v>
      </c>
      <c r="J706" s="113">
        <v>6503037.4500000002</v>
      </c>
      <c r="K706" s="115">
        <v>43487</v>
      </c>
      <c r="L706" s="113">
        <v>1427</v>
      </c>
      <c r="M706" s="113" t="s">
        <v>967</v>
      </c>
      <c r="N706" s="351"/>
    </row>
    <row r="707" spans="1:14">
      <c r="A707" s="113" t="s">
        <v>968</v>
      </c>
      <c r="B707" s="113" t="s">
        <v>384</v>
      </c>
      <c r="C707" s="113">
        <v>31.9</v>
      </c>
      <c r="D707" s="113">
        <v>32.700000000000003</v>
      </c>
      <c r="E707" s="113">
        <v>30.8</v>
      </c>
      <c r="F707" s="113">
        <v>31.45</v>
      </c>
      <c r="G707" s="113">
        <v>31.6</v>
      </c>
      <c r="H707" s="113">
        <v>30.1</v>
      </c>
      <c r="I707" s="113">
        <v>29950</v>
      </c>
      <c r="J707" s="113">
        <v>940101.45</v>
      </c>
      <c r="K707" s="115">
        <v>43487</v>
      </c>
      <c r="L707" s="113">
        <v>227</v>
      </c>
      <c r="M707" s="113" t="s">
        <v>969</v>
      </c>
      <c r="N707" s="351"/>
    </row>
    <row r="708" spans="1:14">
      <c r="A708" s="113" t="s">
        <v>3282</v>
      </c>
      <c r="B708" s="113" t="s">
        <v>384</v>
      </c>
      <c r="C708" s="113">
        <v>18</v>
      </c>
      <c r="D708" s="113">
        <v>18.399999999999999</v>
      </c>
      <c r="E708" s="113">
        <v>17.7</v>
      </c>
      <c r="F708" s="113">
        <v>17.95</v>
      </c>
      <c r="G708" s="113">
        <v>18</v>
      </c>
      <c r="H708" s="113">
        <v>18</v>
      </c>
      <c r="I708" s="113">
        <v>29610</v>
      </c>
      <c r="J708" s="113">
        <v>533443.9</v>
      </c>
      <c r="K708" s="115">
        <v>43487</v>
      </c>
      <c r="L708" s="113">
        <v>60</v>
      </c>
      <c r="M708" s="113" t="s">
        <v>3283</v>
      </c>
      <c r="N708" s="351"/>
    </row>
    <row r="709" spans="1:14">
      <c r="A709" s="113" t="s">
        <v>970</v>
      </c>
      <c r="B709" s="113" t="s">
        <v>384</v>
      </c>
      <c r="C709" s="113">
        <v>110.1</v>
      </c>
      <c r="D709" s="113">
        <v>110.75</v>
      </c>
      <c r="E709" s="113">
        <v>107.3</v>
      </c>
      <c r="F709" s="113">
        <v>107.95</v>
      </c>
      <c r="G709" s="113">
        <v>107.45</v>
      </c>
      <c r="H709" s="113">
        <v>110.75</v>
      </c>
      <c r="I709" s="113">
        <v>610276</v>
      </c>
      <c r="J709" s="113">
        <v>66326157.899999999</v>
      </c>
      <c r="K709" s="115">
        <v>43487</v>
      </c>
      <c r="L709" s="113">
        <v>5804</v>
      </c>
      <c r="M709" s="113" t="s">
        <v>971</v>
      </c>
      <c r="N709" s="351"/>
    </row>
    <row r="710" spans="1:14">
      <c r="A710" s="113" t="s">
        <v>3697</v>
      </c>
      <c r="B710" s="113" t="s">
        <v>3223</v>
      </c>
      <c r="C710" s="113">
        <v>2.4</v>
      </c>
      <c r="D710" s="113">
        <v>2.4</v>
      </c>
      <c r="E710" s="113">
        <v>2.4</v>
      </c>
      <c r="F710" s="113">
        <v>2.4</v>
      </c>
      <c r="G710" s="113">
        <v>2.4</v>
      </c>
      <c r="H710" s="113">
        <v>2.4</v>
      </c>
      <c r="I710" s="113">
        <v>56</v>
      </c>
      <c r="J710" s="113">
        <v>134.4</v>
      </c>
      <c r="K710" s="115">
        <v>43487</v>
      </c>
      <c r="L710" s="113">
        <v>3</v>
      </c>
      <c r="M710" s="113" t="s">
        <v>3698</v>
      </c>
      <c r="N710" s="351"/>
    </row>
    <row r="711" spans="1:14">
      <c r="A711" s="113" t="s">
        <v>3284</v>
      </c>
      <c r="B711" s="113" t="s">
        <v>3223</v>
      </c>
      <c r="C711" s="113">
        <v>5.6</v>
      </c>
      <c r="D711" s="113">
        <v>5.6</v>
      </c>
      <c r="E711" s="113">
        <v>5.4</v>
      </c>
      <c r="F711" s="113">
        <v>5.4</v>
      </c>
      <c r="G711" s="113">
        <v>5.4</v>
      </c>
      <c r="H711" s="113">
        <v>5.65</v>
      </c>
      <c r="I711" s="113">
        <v>2010</v>
      </c>
      <c r="J711" s="113">
        <v>10856</v>
      </c>
      <c r="K711" s="115">
        <v>43487</v>
      </c>
      <c r="L711" s="113">
        <v>3</v>
      </c>
      <c r="M711" s="113" t="s">
        <v>3285</v>
      </c>
      <c r="N711" s="351"/>
    </row>
    <row r="712" spans="1:14">
      <c r="A712" s="113" t="s">
        <v>972</v>
      </c>
      <c r="B712" s="113" t="s">
        <v>384</v>
      </c>
      <c r="C712" s="113">
        <v>60.5</v>
      </c>
      <c r="D712" s="113">
        <v>60.5</v>
      </c>
      <c r="E712" s="113">
        <v>59.1</v>
      </c>
      <c r="F712" s="113">
        <v>60.1</v>
      </c>
      <c r="G712" s="113">
        <v>60.1</v>
      </c>
      <c r="H712" s="113">
        <v>60.05</v>
      </c>
      <c r="I712" s="113">
        <v>328811</v>
      </c>
      <c r="J712" s="113">
        <v>19727182.350000001</v>
      </c>
      <c r="K712" s="115">
        <v>43487</v>
      </c>
      <c r="L712" s="113">
        <v>2625</v>
      </c>
      <c r="M712" s="113" t="s">
        <v>2218</v>
      </c>
      <c r="N712" s="351"/>
    </row>
    <row r="713" spans="1:14">
      <c r="A713" s="113" t="s">
        <v>973</v>
      </c>
      <c r="B713" s="113" t="s">
        <v>384</v>
      </c>
      <c r="C713" s="113">
        <v>216.05</v>
      </c>
      <c r="D713" s="113">
        <v>216.5</v>
      </c>
      <c r="E713" s="113">
        <v>208.85</v>
      </c>
      <c r="F713" s="113">
        <v>211.25</v>
      </c>
      <c r="G713" s="113">
        <v>210.5</v>
      </c>
      <c r="H713" s="113">
        <v>216.5</v>
      </c>
      <c r="I713" s="113">
        <v>7429</v>
      </c>
      <c r="J713" s="113">
        <v>1579465.35</v>
      </c>
      <c r="K713" s="115">
        <v>43487</v>
      </c>
      <c r="L713" s="113">
        <v>396</v>
      </c>
      <c r="M713" s="113" t="s">
        <v>974</v>
      </c>
      <c r="N713" s="351"/>
    </row>
    <row r="714" spans="1:14">
      <c r="A714" s="113" t="s">
        <v>975</v>
      </c>
      <c r="B714" s="113" t="s">
        <v>384</v>
      </c>
      <c r="C714" s="113">
        <v>283.89999999999998</v>
      </c>
      <c r="D714" s="113">
        <v>283.89999999999998</v>
      </c>
      <c r="E714" s="113">
        <v>270.35000000000002</v>
      </c>
      <c r="F714" s="113">
        <v>271.14999999999998</v>
      </c>
      <c r="G714" s="113">
        <v>270.5</v>
      </c>
      <c r="H714" s="113">
        <v>280.7</v>
      </c>
      <c r="I714" s="113">
        <v>14709</v>
      </c>
      <c r="J714" s="113">
        <v>4035662.95</v>
      </c>
      <c r="K714" s="115">
        <v>43487</v>
      </c>
      <c r="L714" s="113">
        <v>687</v>
      </c>
      <c r="M714" s="113" t="s">
        <v>976</v>
      </c>
      <c r="N714" s="351"/>
    </row>
    <row r="715" spans="1:14">
      <c r="A715" s="113" t="s">
        <v>2438</v>
      </c>
      <c r="B715" s="113" t="s">
        <v>3223</v>
      </c>
      <c r="C715" s="113">
        <v>5.0999999999999996</v>
      </c>
      <c r="D715" s="113">
        <v>5.3</v>
      </c>
      <c r="E715" s="113">
        <v>5.0999999999999996</v>
      </c>
      <c r="F715" s="113">
        <v>5.15</v>
      </c>
      <c r="G715" s="113">
        <v>5.0999999999999996</v>
      </c>
      <c r="H715" s="113">
        <v>5.35</v>
      </c>
      <c r="I715" s="113">
        <v>73439</v>
      </c>
      <c r="J715" s="113">
        <v>376703.05</v>
      </c>
      <c r="K715" s="115">
        <v>43487</v>
      </c>
      <c r="L715" s="113">
        <v>57</v>
      </c>
      <c r="M715" s="113" t="s">
        <v>2439</v>
      </c>
      <c r="N715" s="351"/>
    </row>
    <row r="716" spans="1:14">
      <c r="A716" s="113" t="s">
        <v>2440</v>
      </c>
      <c r="B716" s="113" t="s">
        <v>384</v>
      </c>
      <c r="C716" s="113">
        <v>81.5</v>
      </c>
      <c r="D716" s="113">
        <v>81.5</v>
      </c>
      <c r="E716" s="113">
        <v>79</v>
      </c>
      <c r="F716" s="113">
        <v>79.25</v>
      </c>
      <c r="G716" s="113">
        <v>79.3</v>
      </c>
      <c r="H716" s="113">
        <v>81.05</v>
      </c>
      <c r="I716" s="113">
        <v>42910</v>
      </c>
      <c r="J716" s="113">
        <v>3415250</v>
      </c>
      <c r="K716" s="115">
        <v>43487</v>
      </c>
      <c r="L716" s="113">
        <v>712</v>
      </c>
      <c r="M716" s="113" t="s">
        <v>2441</v>
      </c>
      <c r="N716" s="351"/>
    </row>
    <row r="717" spans="1:14">
      <c r="A717" s="113" t="s">
        <v>977</v>
      </c>
      <c r="B717" s="113" t="s">
        <v>384</v>
      </c>
      <c r="C717" s="113">
        <v>305.2</v>
      </c>
      <c r="D717" s="113">
        <v>312.89999999999998</v>
      </c>
      <c r="E717" s="113">
        <v>303</v>
      </c>
      <c r="F717" s="113">
        <v>309.89999999999998</v>
      </c>
      <c r="G717" s="113">
        <v>312.39999999999998</v>
      </c>
      <c r="H717" s="113">
        <v>309.55</v>
      </c>
      <c r="I717" s="113">
        <v>10206</v>
      </c>
      <c r="J717" s="113">
        <v>3133986.75</v>
      </c>
      <c r="K717" s="115">
        <v>43487</v>
      </c>
      <c r="L717" s="113">
        <v>562</v>
      </c>
      <c r="M717" s="113" t="s">
        <v>978</v>
      </c>
      <c r="N717" s="351"/>
    </row>
    <row r="718" spans="1:14">
      <c r="A718" s="113" t="s">
        <v>2635</v>
      </c>
      <c r="B718" s="113" t="s">
        <v>384</v>
      </c>
      <c r="C718" s="113">
        <v>22.25</v>
      </c>
      <c r="D718" s="113">
        <v>22.25</v>
      </c>
      <c r="E718" s="113">
        <v>20.8</v>
      </c>
      <c r="F718" s="113">
        <v>21.35</v>
      </c>
      <c r="G718" s="113">
        <v>21.4</v>
      </c>
      <c r="H718" s="113">
        <v>21.4</v>
      </c>
      <c r="I718" s="113">
        <v>79953</v>
      </c>
      <c r="J718" s="113">
        <v>1723965.65</v>
      </c>
      <c r="K718" s="115">
        <v>43487</v>
      </c>
      <c r="L718" s="113">
        <v>423</v>
      </c>
      <c r="M718" s="113" t="s">
        <v>2687</v>
      </c>
      <c r="N718" s="351"/>
    </row>
    <row r="719" spans="1:14">
      <c r="A719" s="113" t="s">
        <v>979</v>
      </c>
      <c r="B719" s="113" t="s">
        <v>384</v>
      </c>
      <c r="C719" s="113">
        <v>284.10000000000002</v>
      </c>
      <c r="D719" s="113">
        <v>285.45</v>
      </c>
      <c r="E719" s="113">
        <v>278.14999999999998</v>
      </c>
      <c r="F719" s="113">
        <v>279.89999999999998</v>
      </c>
      <c r="G719" s="113">
        <v>278.2</v>
      </c>
      <c r="H719" s="113">
        <v>285.55</v>
      </c>
      <c r="I719" s="113">
        <v>13712</v>
      </c>
      <c r="J719" s="113">
        <v>3852063.8</v>
      </c>
      <c r="K719" s="115">
        <v>43487</v>
      </c>
      <c r="L719" s="113">
        <v>453</v>
      </c>
      <c r="M719" s="113" t="s">
        <v>980</v>
      </c>
      <c r="N719" s="351"/>
    </row>
    <row r="720" spans="1:14">
      <c r="A720" s="113" t="s">
        <v>1893</v>
      </c>
      <c r="B720" s="113" t="s">
        <v>384</v>
      </c>
      <c r="C720" s="113">
        <v>1784.95</v>
      </c>
      <c r="D720" s="113">
        <v>1787.05</v>
      </c>
      <c r="E720" s="113">
        <v>1755.5</v>
      </c>
      <c r="F720" s="113">
        <v>1764.85</v>
      </c>
      <c r="G720" s="113">
        <v>1760</v>
      </c>
      <c r="H720" s="113">
        <v>1777.95</v>
      </c>
      <c r="I720" s="113">
        <v>327</v>
      </c>
      <c r="J720" s="113">
        <v>577939.25</v>
      </c>
      <c r="K720" s="115">
        <v>43487</v>
      </c>
      <c r="L720" s="113">
        <v>106</v>
      </c>
      <c r="M720" s="113" t="s">
        <v>886</v>
      </c>
      <c r="N720" s="351"/>
    </row>
    <row r="721" spans="1:14">
      <c r="A721" s="113" t="s">
        <v>340</v>
      </c>
      <c r="B721" s="113" t="s">
        <v>384</v>
      </c>
      <c r="C721" s="113">
        <v>273</v>
      </c>
      <c r="D721" s="113">
        <v>278.95</v>
      </c>
      <c r="E721" s="113">
        <v>268</v>
      </c>
      <c r="F721" s="113">
        <v>272.35000000000002</v>
      </c>
      <c r="G721" s="113">
        <v>268.85000000000002</v>
      </c>
      <c r="H721" s="113">
        <v>276.2</v>
      </c>
      <c r="I721" s="113">
        <v>10225512</v>
      </c>
      <c r="J721" s="113">
        <v>2816326194.6999998</v>
      </c>
      <c r="K721" s="115">
        <v>43487</v>
      </c>
      <c r="L721" s="113">
        <v>88246</v>
      </c>
      <c r="M721" s="113" t="s">
        <v>981</v>
      </c>
      <c r="N721" s="351"/>
    </row>
    <row r="722" spans="1:14">
      <c r="A722" s="113" t="s">
        <v>2075</v>
      </c>
      <c r="B722" s="113" t="s">
        <v>384</v>
      </c>
      <c r="C722" s="113">
        <v>29.6</v>
      </c>
      <c r="D722" s="113">
        <v>29.8</v>
      </c>
      <c r="E722" s="113">
        <v>27.7</v>
      </c>
      <c r="F722" s="113">
        <v>28.5</v>
      </c>
      <c r="G722" s="113">
        <v>28.6</v>
      </c>
      <c r="H722" s="113">
        <v>30.05</v>
      </c>
      <c r="I722" s="113">
        <v>98176</v>
      </c>
      <c r="J722" s="113">
        <v>2821072.35</v>
      </c>
      <c r="K722" s="115">
        <v>43487</v>
      </c>
      <c r="L722" s="113">
        <v>620</v>
      </c>
      <c r="M722" s="113" t="s">
        <v>2076</v>
      </c>
      <c r="N722" s="351"/>
    </row>
    <row r="723" spans="1:14">
      <c r="A723" s="113" t="s">
        <v>3286</v>
      </c>
      <c r="B723" s="113" t="s">
        <v>3223</v>
      </c>
      <c r="C723" s="113">
        <v>0.4</v>
      </c>
      <c r="D723" s="113">
        <v>0.45</v>
      </c>
      <c r="E723" s="113">
        <v>0.4</v>
      </c>
      <c r="F723" s="113">
        <v>0.4</v>
      </c>
      <c r="G723" s="113">
        <v>0.4</v>
      </c>
      <c r="H723" s="113">
        <v>0.4</v>
      </c>
      <c r="I723" s="113">
        <v>11202</v>
      </c>
      <c r="J723" s="113">
        <v>5030.8</v>
      </c>
      <c r="K723" s="115">
        <v>43487</v>
      </c>
      <c r="L723" s="113">
        <v>7</v>
      </c>
      <c r="M723" s="113" t="s">
        <v>3287</v>
      </c>
      <c r="N723" s="351"/>
    </row>
    <row r="724" spans="1:14">
      <c r="A724" s="113" t="s">
        <v>3004</v>
      </c>
      <c r="B724" s="113" t="s">
        <v>384</v>
      </c>
      <c r="C724" s="113">
        <v>31.15</v>
      </c>
      <c r="D724" s="113">
        <v>32.1</v>
      </c>
      <c r="E724" s="113">
        <v>30.2</v>
      </c>
      <c r="F724" s="113">
        <v>30.3</v>
      </c>
      <c r="G724" s="113">
        <v>30.5</v>
      </c>
      <c r="H724" s="113">
        <v>30.6</v>
      </c>
      <c r="I724" s="113">
        <v>1467</v>
      </c>
      <c r="J724" s="113">
        <v>44433.05</v>
      </c>
      <c r="K724" s="115">
        <v>43487</v>
      </c>
      <c r="L724" s="113">
        <v>14</v>
      </c>
      <c r="M724" s="113" t="s">
        <v>3005</v>
      </c>
      <c r="N724" s="351"/>
    </row>
    <row r="725" spans="1:14">
      <c r="A725" s="113" t="s">
        <v>982</v>
      </c>
      <c r="B725" s="113" t="s">
        <v>384</v>
      </c>
      <c r="C725" s="113">
        <v>245.55</v>
      </c>
      <c r="D725" s="113">
        <v>251</v>
      </c>
      <c r="E725" s="113">
        <v>245.35</v>
      </c>
      <c r="F725" s="113">
        <v>248.75</v>
      </c>
      <c r="G725" s="113">
        <v>247.2</v>
      </c>
      <c r="H725" s="113">
        <v>245.6</v>
      </c>
      <c r="I725" s="113">
        <v>12095</v>
      </c>
      <c r="J725" s="113">
        <v>2991281.75</v>
      </c>
      <c r="K725" s="115">
        <v>43487</v>
      </c>
      <c r="L725" s="113">
        <v>434</v>
      </c>
      <c r="M725" s="113" t="s">
        <v>3006</v>
      </c>
      <c r="N725" s="351"/>
    </row>
    <row r="726" spans="1:14">
      <c r="A726" s="113" t="s">
        <v>1892</v>
      </c>
      <c r="B726" s="113" t="s">
        <v>384</v>
      </c>
      <c r="C726" s="113">
        <v>78.099999999999994</v>
      </c>
      <c r="D726" s="113">
        <v>78.150000000000006</v>
      </c>
      <c r="E726" s="113">
        <v>75.599999999999994</v>
      </c>
      <c r="F726" s="113">
        <v>76.95</v>
      </c>
      <c r="G726" s="113">
        <v>76.849999999999994</v>
      </c>
      <c r="H726" s="113">
        <v>78.099999999999994</v>
      </c>
      <c r="I726" s="113">
        <v>235927</v>
      </c>
      <c r="J726" s="113">
        <v>18110113.050000001</v>
      </c>
      <c r="K726" s="115">
        <v>43487</v>
      </c>
      <c r="L726" s="113">
        <v>2186</v>
      </c>
      <c r="M726" s="113" t="s">
        <v>3007</v>
      </c>
      <c r="N726" s="351"/>
    </row>
    <row r="727" spans="1:14">
      <c r="A727" s="113" t="s">
        <v>100</v>
      </c>
      <c r="B727" s="113" t="s">
        <v>384</v>
      </c>
      <c r="C727" s="113">
        <v>144.1</v>
      </c>
      <c r="D727" s="113">
        <v>144.35</v>
      </c>
      <c r="E727" s="113">
        <v>135.6</v>
      </c>
      <c r="F727" s="113">
        <v>137.75</v>
      </c>
      <c r="G727" s="113">
        <v>137.69999999999999</v>
      </c>
      <c r="H727" s="113">
        <v>144.30000000000001</v>
      </c>
      <c r="I727" s="113">
        <v>14522792</v>
      </c>
      <c r="J727" s="113">
        <v>2011848121.75</v>
      </c>
      <c r="K727" s="115">
        <v>43487</v>
      </c>
      <c r="L727" s="113">
        <v>76505</v>
      </c>
      <c r="M727" s="113" t="s">
        <v>3008</v>
      </c>
      <c r="N727" s="351"/>
    </row>
    <row r="728" spans="1:14">
      <c r="A728" s="113" t="s">
        <v>3009</v>
      </c>
      <c r="B728" s="113" t="s">
        <v>3223</v>
      </c>
      <c r="C728" s="113">
        <v>5.45</v>
      </c>
      <c r="D728" s="113">
        <v>5.45</v>
      </c>
      <c r="E728" s="113">
        <v>5.15</v>
      </c>
      <c r="F728" s="113">
        <v>5.2</v>
      </c>
      <c r="G728" s="113">
        <v>5.4</v>
      </c>
      <c r="H728" s="113">
        <v>5.35</v>
      </c>
      <c r="I728" s="113">
        <v>2054</v>
      </c>
      <c r="J728" s="113">
        <v>10708.25</v>
      </c>
      <c r="K728" s="115">
        <v>43487</v>
      </c>
      <c r="L728" s="113">
        <v>15</v>
      </c>
      <c r="M728" s="113" t="s">
        <v>3010</v>
      </c>
      <c r="N728" s="351"/>
    </row>
    <row r="729" spans="1:14">
      <c r="A729" s="113" t="s">
        <v>3011</v>
      </c>
      <c r="B729" s="113" t="s">
        <v>384</v>
      </c>
      <c r="C729" s="113">
        <v>109.95</v>
      </c>
      <c r="D729" s="113">
        <v>110.85</v>
      </c>
      <c r="E729" s="113">
        <v>109</v>
      </c>
      <c r="F729" s="113">
        <v>109.25</v>
      </c>
      <c r="G729" s="113">
        <v>109.4</v>
      </c>
      <c r="H729" s="113">
        <v>109.3</v>
      </c>
      <c r="I729" s="113">
        <v>5825</v>
      </c>
      <c r="J729" s="113">
        <v>637871.75</v>
      </c>
      <c r="K729" s="115">
        <v>43487</v>
      </c>
      <c r="L729" s="113">
        <v>136</v>
      </c>
      <c r="M729" s="113" t="s">
        <v>3012</v>
      </c>
      <c r="N729" s="351"/>
    </row>
    <row r="730" spans="1:14">
      <c r="A730" s="113" t="s">
        <v>3013</v>
      </c>
      <c r="B730" s="113" t="s">
        <v>384</v>
      </c>
      <c r="C730" s="113">
        <v>74.95</v>
      </c>
      <c r="D730" s="113">
        <v>74.95</v>
      </c>
      <c r="E730" s="113">
        <v>73.05</v>
      </c>
      <c r="F730" s="113">
        <v>74.05</v>
      </c>
      <c r="G730" s="113">
        <v>74</v>
      </c>
      <c r="H730" s="113">
        <v>74.75</v>
      </c>
      <c r="I730" s="113">
        <v>219742</v>
      </c>
      <c r="J730" s="113">
        <v>16217133.75</v>
      </c>
      <c r="K730" s="115">
        <v>43487</v>
      </c>
      <c r="L730" s="113">
        <v>2301</v>
      </c>
      <c r="M730" s="113" t="s">
        <v>3179</v>
      </c>
      <c r="N730" s="351"/>
    </row>
    <row r="731" spans="1:14">
      <c r="A731" s="113" t="s">
        <v>983</v>
      </c>
      <c r="B731" s="113" t="s">
        <v>384</v>
      </c>
      <c r="C731" s="113">
        <v>45.05</v>
      </c>
      <c r="D731" s="113">
        <v>45.9</v>
      </c>
      <c r="E731" s="113">
        <v>44</v>
      </c>
      <c r="F731" s="113">
        <v>44.75</v>
      </c>
      <c r="G731" s="113">
        <v>44.8</v>
      </c>
      <c r="H731" s="113">
        <v>45.1</v>
      </c>
      <c r="I731" s="113">
        <v>44815</v>
      </c>
      <c r="J731" s="113">
        <v>2012839.3</v>
      </c>
      <c r="K731" s="115">
        <v>43487</v>
      </c>
      <c r="L731" s="113">
        <v>417</v>
      </c>
      <c r="M731" s="113" t="s">
        <v>984</v>
      </c>
      <c r="N731" s="351"/>
    </row>
    <row r="732" spans="1:14">
      <c r="A732" s="113" t="s">
        <v>101</v>
      </c>
      <c r="B732" s="113" t="s">
        <v>384</v>
      </c>
      <c r="C732" s="113">
        <v>61.85</v>
      </c>
      <c r="D732" s="113">
        <v>63</v>
      </c>
      <c r="E732" s="113">
        <v>60</v>
      </c>
      <c r="F732" s="113">
        <v>61.45</v>
      </c>
      <c r="G732" s="113">
        <v>61.3</v>
      </c>
      <c r="H732" s="113">
        <v>61.85</v>
      </c>
      <c r="I732" s="113">
        <v>6284028</v>
      </c>
      <c r="J732" s="113">
        <v>386826677.14999998</v>
      </c>
      <c r="K732" s="115">
        <v>43487</v>
      </c>
      <c r="L732" s="113">
        <v>23814</v>
      </c>
      <c r="M732" s="113" t="s">
        <v>985</v>
      </c>
      <c r="N732" s="351"/>
    </row>
    <row r="733" spans="1:14">
      <c r="A733" s="113" t="s">
        <v>3288</v>
      </c>
      <c r="B733" s="113" t="s">
        <v>3223</v>
      </c>
      <c r="C733" s="113">
        <v>18.7</v>
      </c>
      <c r="D733" s="113">
        <v>18.7</v>
      </c>
      <c r="E733" s="113">
        <v>18</v>
      </c>
      <c r="F733" s="113">
        <v>18.399999999999999</v>
      </c>
      <c r="G733" s="113">
        <v>18.149999999999999</v>
      </c>
      <c r="H733" s="113">
        <v>18.05</v>
      </c>
      <c r="I733" s="113">
        <v>7152</v>
      </c>
      <c r="J733" s="113">
        <v>131455.1</v>
      </c>
      <c r="K733" s="115">
        <v>43487</v>
      </c>
      <c r="L733" s="113">
        <v>21</v>
      </c>
      <c r="M733" s="113" t="s">
        <v>3289</v>
      </c>
      <c r="N733" s="351"/>
    </row>
    <row r="734" spans="1:14">
      <c r="A734" s="113" t="s">
        <v>986</v>
      </c>
      <c r="B734" s="113" t="s">
        <v>384</v>
      </c>
      <c r="C734" s="113">
        <v>750</v>
      </c>
      <c r="D734" s="113">
        <v>750</v>
      </c>
      <c r="E734" s="113">
        <v>715.55</v>
      </c>
      <c r="F734" s="113">
        <v>719.85</v>
      </c>
      <c r="G734" s="113">
        <v>724</v>
      </c>
      <c r="H734" s="113">
        <v>741.5</v>
      </c>
      <c r="I734" s="113">
        <v>20192</v>
      </c>
      <c r="J734" s="113">
        <v>14581866.949999999</v>
      </c>
      <c r="K734" s="115">
        <v>43487</v>
      </c>
      <c r="L734" s="113">
        <v>1581</v>
      </c>
      <c r="M734" s="113" t="s">
        <v>987</v>
      </c>
      <c r="N734" s="351"/>
    </row>
    <row r="735" spans="1:14">
      <c r="A735" s="113" t="s">
        <v>2137</v>
      </c>
      <c r="B735" s="113" t="s">
        <v>384</v>
      </c>
      <c r="C735" s="113">
        <v>121.2</v>
      </c>
      <c r="D735" s="113">
        <v>121.2</v>
      </c>
      <c r="E735" s="113">
        <v>118</v>
      </c>
      <c r="F735" s="113">
        <v>118.25</v>
      </c>
      <c r="G735" s="113">
        <v>119.1</v>
      </c>
      <c r="H735" s="113">
        <v>121.2</v>
      </c>
      <c r="I735" s="113">
        <v>71546</v>
      </c>
      <c r="J735" s="113">
        <v>8505620.5</v>
      </c>
      <c r="K735" s="115">
        <v>43487</v>
      </c>
      <c r="L735" s="113">
        <v>4530</v>
      </c>
      <c r="M735" s="113" t="s">
        <v>2138</v>
      </c>
      <c r="N735" s="351"/>
    </row>
    <row r="736" spans="1:14">
      <c r="A736" s="113" t="s">
        <v>988</v>
      </c>
      <c r="B736" s="113" t="s">
        <v>384</v>
      </c>
      <c r="C736" s="113">
        <v>291.5</v>
      </c>
      <c r="D736" s="113">
        <v>299.35000000000002</v>
      </c>
      <c r="E736" s="113">
        <v>291.3</v>
      </c>
      <c r="F736" s="113">
        <v>296.14999999999998</v>
      </c>
      <c r="G736" s="113">
        <v>298.95</v>
      </c>
      <c r="H736" s="113">
        <v>294.25</v>
      </c>
      <c r="I736" s="113">
        <v>14541</v>
      </c>
      <c r="J736" s="113">
        <v>4299559.05</v>
      </c>
      <c r="K736" s="115">
        <v>43487</v>
      </c>
      <c r="L736" s="113">
        <v>663</v>
      </c>
      <c r="M736" s="113" t="s">
        <v>3014</v>
      </c>
      <c r="N736" s="351"/>
    </row>
    <row r="737" spans="1:14">
      <c r="A737" s="113" t="s">
        <v>3015</v>
      </c>
      <c r="B737" s="113" t="s">
        <v>384</v>
      </c>
      <c r="C737" s="113">
        <v>149.30000000000001</v>
      </c>
      <c r="D737" s="113">
        <v>150.69999999999999</v>
      </c>
      <c r="E737" s="113">
        <v>146.9</v>
      </c>
      <c r="F737" s="113">
        <v>148.30000000000001</v>
      </c>
      <c r="G737" s="113">
        <v>148.5</v>
      </c>
      <c r="H737" s="113">
        <v>150.25</v>
      </c>
      <c r="I737" s="113">
        <v>413473</v>
      </c>
      <c r="J737" s="113">
        <v>61310977.299999997</v>
      </c>
      <c r="K737" s="115">
        <v>43487</v>
      </c>
      <c r="L737" s="113">
        <v>5303</v>
      </c>
      <c r="M737" s="113" t="s">
        <v>3016</v>
      </c>
      <c r="N737" s="351"/>
    </row>
    <row r="738" spans="1:14">
      <c r="A738" s="113" t="s">
        <v>989</v>
      </c>
      <c r="B738" s="113" t="s">
        <v>384</v>
      </c>
      <c r="C738" s="113">
        <v>99.5</v>
      </c>
      <c r="D738" s="113">
        <v>99.5</v>
      </c>
      <c r="E738" s="113">
        <v>97</v>
      </c>
      <c r="F738" s="113">
        <v>98.15</v>
      </c>
      <c r="G738" s="113">
        <v>98.8</v>
      </c>
      <c r="H738" s="113">
        <v>99.15</v>
      </c>
      <c r="I738" s="113">
        <v>222466</v>
      </c>
      <c r="J738" s="113">
        <v>21780081.699999999</v>
      </c>
      <c r="K738" s="115">
        <v>43487</v>
      </c>
      <c r="L738" s="113">
        <v>2240</v>
      </c>
      <c r="M738" s="113" t="s">
        <v>990</v>
      </c>
      <c r="N738" s="351"/>
    </row>
    <row r="739" spans="1:14">
      <c r="A739" s="113" t="s">
        <v>3500</v>
      </c>
      <c r="B739" s="113" t="s">
        <v>384</v>
      </c>
      <c r="C739" s="113">
        <v>165</v>
      </c>
      <c r="D739" s="113">
        <v>165</v>
      </c>
      <c r="E739" s="113">
        <v>164</v>
      </c>
      <c r="F739" s="113">
        <v>164.3</v>
      </c>
      <c r="G739" s="113">
        <v>165</v>
      </c>
      <c r="H739" s="113">
        <v>166.55</v>
      </c>
      <c r="I739" s="113">
        <v>642</v>
      </c>
      <c r="J739" s="113">
        <v>105748.4</v>
      </c>
      <c r="K739" s="115">
        <v>43487</v>
      </c>
      <c r="L739" s="113">
        <v>23</v>
      </c>
      <c r="M739" s="113" t="s">
        <v>3501</v>
      </c>
      <c r="N739" s="351"/>
    </row>
    <row r="740" spans="1:14">
      <c r="A740" s="113" t="s">
        <v>991</v>
      </c>
      <c r="B740" s="113" t="s">
        <v>384</v>
      </c>
      <c r="C740" s="113">
        <v>90.7</v>
      </c>
      <c r="D740" s="113">
        <v>90.7</v>
      </c>
      <c r="E740" s="113">
        <v>88.6</v>
      </c>
      <c r="F740" s="113">
        <v>89.1</v>
      </c>
      <c r="G740" s="113">
        <v>89</v>
      </c>
      <c r="H740" s="113">
        <v>90.7</v>
      </c>
      <c r="I740" s="113">
        <v>24077</v>
      </c>
      <c r="J740" s="113">
        <v>2147656.9</v>
      </c>
      <c r="K740" s="115">
        <v>43487</v>
      </c>
      <c r="L740" s="113">
        <v>314</v>
      </c>
      <c r="M740" s="113" t="s">
        <v>3148</v>
      </c>
      <c r="N740" s="351"/>
    </row>
    <row r="741" spans="1:14">
      <c r="A741" s="113" t="s">
        <v>992</v>
      </c>
      <c r="B741" s="113" t="s">
        <v>384</v>
      </c>
      <c r="C741" s="113">
        <v>86.8</v>
      </c>
      <c r="D741" s="113">
        <v>87</v>
      </c>
      <c r="E741" s="113">
        <v>84.5</v>
      </c>
      <c r="F741" s="113">
        <v>84.85</v>
      </c>
      <c r="G741" s="113">
        <v>84.65</v>
      </c>
      <c r="H741" s="113">
        <v>87</v>
      </c>
      <c r="I741" s="113">
        <v>189371</v>
      </c>
      <c r="J741" s="113">
        <v>16168587.1</v>
      </c>
      <c r="K741" s="115">
        <v>43487</v>
      </c>
      <c r="L741" s="113">
        <v>1661</v>
      </c>
      <c r="M741" s="113" t="s">
        <v>993</v>
      </c>
      <c r="N741" s="351"/>
    </row>
    <row r="742" spans="1:14">
      <c r="A742" s="113" t="s">
        <v>3017</v>
      </c>
      <c r="B742" s="113" t="s">
        <v>384</v>
      </c>
      <c r="C742" s="113">
        <v>3.4</v>
      </c>
      <c r="D742" s="113">
        <v>3.4</v>
      </c>
      <c r="E742" s="113">
        <v>3.25</v>
      </c>
      <c r="F742" s="113">
        <v>3.4</v>
      </c>
      <c r="G742" s="113">
        <v>3.4</v>
      </c>
      <c r="H742" s="113">
        <v>3.3</v>
      </c>
      <c r="I742" s="113">
        <v>34794</v>
      </c>
      <c r="J742" s="113">
        <v>115580.9</v>
      </c>
      <c r="K742" s="115">
        <v>43487</v>
      </c>
      <c r="L742" s="113">
        <v>73</v>
      </c>
      <c r="M742" s="113" t="s">
        <v>3018</v>
      </c>
      <c r="N742" s="351"/>
    </row>
    <row r="743" spans="1:14">
      <c r="A743" s="113" t="s">
        <v>3216</v>
      </c>
      <c r="B743" s="113" t="s">
        <v>384</v>
      </c>
      <c r="C743" s="113">
        <v>118.4</v>
      </c>
      <c r="D743" s="113">
        <v>121</v>
      </c>
      <c r="E743" s="113">
        <v>118.3</v>
      </c>
      <c r="F743" s="113">
        <v>120.75</v>
      </c>
      <c r="G743" s="113">
        <v>121</v>
      </c>
      <c r="H743" s="113">
        <v>121.6</v>
      </c>
      <c r="I743" s="113">
        <v>816</v>
      </c>
      <c r="J743" s="113">
        <v>97783.45</v>
      </c>
      <c r="K743" s="115">
        <v>43487</v>
      </c>
      <c r="L743" s="113">
        <v>18</v>
      </c>
      <c r="M743" s="113" t="s">
        <v>3217</v>
      </c>
      <c r="N743" s="351"/>
    </row>
    <row r="744" spans="1:14">
      <c r="A744" s="113" t="s">
        <v>102</v>
      </c>
      <c r="B744" s="113" t="s">
        <v>384</v>
      </c>
      <c r="C744" s="113">
        <v>7.15</v>
      </c>
      <c r="D744" s="113">
        <v>7.15</v>
      </c>
      <c r="E744" s="113">
        <v>6.9</v>
      </c>
      <c r="F744" s="113">
        <v>7.05</v>
      </c>
      <c r="G744" s="113">
        <v>7.1</v>
      </c>
      <c r="H744" s="113">
        <v>7.15</v>
      </c>
      <c r="I744" s="113">
        <v>19205981</v>
      </c>
      <c r="J744" s="113">
        <v>134458055.75</v>
      </c>
      <c r="K744" s="115">
        <v>43487</v>
      </c>
      <c r="L744" s="113">
        <v>39516</v>
      </c>
      <c r="M744" s="113" t="s">
        <v>994</v>
      </c>
      <c r="N744" s="351"/>
    </row>
    <row r="745" spans="1:14">
      <c r="A745" s="113" t="s">
        <v>3019</v>
      </c>
      <c r="B745" s="113" t="s">
        <v>384</v>
      </c>
      <c r="C745" s="113">
        <v>3.25</v>
      </c>
      <c r="D745" s="113">
        <v>3.35</v>
      </c>
      <c r="E745" s="113">
        <v>3.2</v>
      </c>
      <c r="F745" s="113">
        <v>3.2</v>
      </c>
      <c r="G745" s="113">
        <v>3.2</v>
      </c>
      <c r="H745" s="113">
        <v>3.35</v>
      </c>
      <c r="I745" s="113">
        <v>1838705</v>
      </c>
      <c r="J745" s="113">
        <v>5932026.5</v>
      </c>
      <c r="K745" s="115">
        <v>43487</v>
      </c>
      <c r="L745" s="113">
        <v>742</v>
      </c>
      <c r="M745" s="113" t="s">
        <v>3020</v>
      </c>
      <c r="N745" s="351"/>
    </row>
    <row r="746" spans="1:14">
      <c r="A746" s="113" t="s">
        <v>3021</v>
      </c>
      <c r="B746" s="113" t="s">
        <v>384</v>
      </c>
      <c r="C746" s="113">
        <v>35.35</v>
      </c>
      <c r="D746" s="113">
        <v>37</v>
      </c>
      <c r="E746" s="113">
        <v>35.25</v>
      </c>
      <c r="F746" s="113">
        <v>35.299999999999997</v>
      </c>
      <c r="G746" s="113">
        <v>35.299999999999997</v>
      </c>
      <c r="H746" s="113">
        <v>35.65</v>
      </c>
      <c r="I746" s="113">
        <v>237</v>
      </c>
      <c r="J746" s="113">
        <v>8376.75</v>
      </c>
      <c r="K746" s="115">
        <v>43487</v>
      </c>
      <c r="L746" s="113">
        <v>19</v>
      </c>
      <c r="M746" s="113" t="s">
        <v>3022</v>
      </c>
      <c r="N746" s="351"/>
    </row>
    <row r="747" spans="1:14">
      <c r="A747" s="113" t="s">
        <v>244</v>
      </c>
      <c r="B747" s="113" t="s">
        <v>384</v>
      </c>
      <c r="C747" s="113">
        <v>1.9</v>
      </c>
      <c r="D747" s="113">
        <v>1.95</v>
      </c>
      <c r="E747" s="113">
        <v>1.9</v>
      </c>
      <c r="F747" s="113">
        <v>1.9</v>
      </c>
      <c r="G747" s="113">
        <v>1.9</v>
      </c>
      <c r="H747" s="113">
        <v>1.95</v>
      </c>
      <c r="I747" s="113">
        <v>1604515</v>
      </c>
      <c r="J747" s="113">
        <v>3052265.9</v>
      </c>
      <c r="K747" s="115">
        <v>43487</v>
      </c>
      <c r="L747" s="113">
        <v>699</v>
      </c>
      <c r="M747" s="113" t="s">
        <v>3023</v>
      </c>
      <c r="N747" s="351"/>
    </row>
    <row r="748" spans="1:14">
      <c r="A748" s="113" t="s">
        <v>995</v>
      </c>
      <c r="B748" s="113" t="s">
        <v>384</v>
      </c>
      <c r="C748" s="113">
        <v>31</v>
      </c>
      <c r="D748" s="113">
        <v>31</v>
      </c>
      <c r="E748" s="113">
        <v>29.35</v>
      </c>
      <c r="F748" s="113">
        <v>29.7</v>
      </c>
      <c r="G748" s="113">
        <v>29.5</v>
      </c>
      <c r="H748" s="113">
        <v>30.7</v>
      </c>
      <c r="I748" s="113">
        <v>910912</v>
      </c>
      <c r="J748" s="113">
        <v>27297012</v>
      </c>
      <c r="K748" s="115">
        <v>43487</v>
      </c>
      <c r="L748" s="113">
        <v>4592</v>
      </c>
      <c r="M748" s="113" t="s">
        <v>3024</v>
      </c>
      <c r="N748" s="351"/>
    </row>
    <row r="749" spans="1:14">
      <c r="A749" s="113" t="s">
        <v>996</v>
      </c>
      <c r="B749" s="113" t="s">
        <v>384</v>
      </c>
      <c r="C749" s="113">
        <v>84.2</v>
      </c>
      <c r="D749" s="113">
        <v>85.4</v>
      </c>
      <c r="E749" s="113">
        <v>82.3</v>
      </c>
      <c r="F749" s="113">
        <v>83.35</v>
      </c>
      <c r="G749" s="113">
        <v>82.8</v>
      </c>
      <c r="H749" s="113">
        <v>84.6</v>
      </c>
      <c r="I749" s="113">
        <v>119358</v>
      </c>
      <c r="J749" s="113">
        <v>9922993.9499999993</v>
      </c>
      <c r="K749" s="115">
        <v>43487</v>
      </c>
      <c r="L749" s="113">
        <v>1383</v>
      </c>
      <c r="M749" s="113" t="s">
        <v>3025</v>
      </c>
      <c r="N749" s="351"/>
    </row>
    <row r="750" spans="1:14">
      <c r="A750" s="113" t="s">
        <v>103</v>
      </c>
      <c r="B750" s="113" t="s">
        <v>384</v>
      </c>
      <c r="C750" s="113">
        <v>68</v>
      </c>
      <c r="D750" s="113">
        <v>69</v>
      </c>
      <c r="E750" s="113">
        <v>67.3</v>
      </c>
      <c r="F750" s="113">
        <v>68.8</v>
      </c>
      <c r="G750" s="113">
        <v>68.650000000000006</v>
      </c>
      <c r="H750" s="113">
        <v>67.95</v>
      </c>
      <c r="I750" s="113">
        <v>253866</v>
      </c>
      <c r="J750" s="113">
        <v>17331297.350000001</v>
      </c>
      <c r="K750" s="115">
        <v>43487</v>
      </c>
      <c r="L750" s="113">
        <v>7039</v>
      </c>
      <c r="M750" s="113" t="s">
        <v>997</v>
      </c>
      <c r="N750" s="351"/>
    </row>
    <row r="751" spans="1:14">
      <c r="A751" s="113" t="s">
        <v>998</v>
      </c>
      <c r="B751" s="113" t="s">
        <v>384</v>
      </c>
      <c r="C751" s="113">
        <v>2546.9499999999998</v>
      </c>
      <c r="D751" s="113">
        <v>2549.5</v>
      </c>
      <c r="E751" s="113">
        <v>2451</v>
      </c>
      <c r="F751" s="113">
        <v>2464.4</v>
      </c>
      <c r="G751" s="113">
        <v>2451</v>
      </c>
      <c r="H751" s="113">
        <v>2529.9</v>
      </c>
      <c r="I751" s="113">
        <v>1026</v>
      </c>
      <c r="J751" s="113">
        <v>2540879.35</v>
      </c>
      <c r="K751" s="115">
        <v>43487</v>
      </c>
      <c r="L751" s="113">
        <v>321</v>
      </c>
      <c r="M751" s="113" t="s">
        <v>999</v>
      </c>
      <c r="N751" s="351"/>
    </row>
    <row r="752" spans="1:14">
      <c r="A752" s="113" t="s">
        <v>104</v>
      </c>
      <c r="B752" s="113" t="s">
        <v>384</v>
      </c>
      <c r="C752" s="113">
        <v>284</v>
      </c>
      <c r="D752" s="113">
        <v>284.60000000000002</v>
      </c>
      <c r="E752" s="113">
        <v>274.55</v>
      </c>
      <c r="F752" s="113">
        <v>278</v>
      </c>
      <c r="G752" s="113">
        <v>277.5</v>
      </c>
      <c r="H752" s="113">
        <v>284.60000000000002</v>
      </c>
      <c r="I752" s="113">
        <v>5006219</v>
      </c>
      <c r="J752" s="113">
        <v>1392582811.55</v>
      </c>
      <c r="K752" s="115">
        <v>43487</v>
      </c>
      <c r="L752" s="113">
        <v>49315</v>
      </c>
      <c r="M752" s="113" t="s">
        <v>1988</v>
      </c>
      <c r="N752" s="351"/>
    </row>
    <row r="753" spans="1:14">
      <c r="A753" s="113" t="s">
        <v>2582</v>
      </c>
      <c r="B753" s="113" t="s">
        <v>384</v>
      </c>
      <c r="C753" s="113">
        <v>104.4</v>
      </c>
      <c r="D753" s="113">
        <v>104.55</v>
      </c>
      <c r="E753" s="113">
        <v>103.75</v>
      </c>
      <c r="F753" s="113">
        <v>104</v>
      </c>
      <c r="G753" s="113">
        <v>104</v>
      </c>
      <c r="H753" s="113">
        <v>104</v>
      </c>
      <c r="I753" s="113">
        <v>41779</v>
      </c>
      <c r="J753" s="113">
        <v>4349814.2</v>
      </c>
      <c r="K753" s="115">
        <v>43487</v>
      </c>
      <c r="L753" s="113">
        <v>399</v>
      </c>
      <c r="M753" s="113" t="s">
        <v>1543</v>
      </c>
      <c r="N753" s="351"/>
    </row>
    <row r="754" spans="1:14">
      <c r="A754" s="113" t="s">
        <v>1000</v>
      </c>
      <c r="B754" s="113" t="s">
        <v>384</v>
      </c>
      <c r="C754" s="113">
        <v>705.9</v>
      </c>
      <c r="D754" s="113">
        <v>739.5</v>
      </c>
      <c r="E754" s="113">
        <v>702.85</v>
      </c>
      <c r="F754" s="113">
        <v>734.5</v>
      </c>
      <c r="G754" s="113">
        <v>738</v>
      </c>
      <c r="H754" s="113">
        <v>704.1</v>
      </c>
      <c r="I754" s="113">
        <v>429136</v>
      </c>
      <c r="J754" s="113">
        <v>311633429.75</v>
      </c>
      <c r="K754" s="115">
        <v>43487</v>
      </c>
      <c r="L754" s="113">
        <v>22923</v>
      </c>
      <c r="M754" s="113" t="s">
        <v>1001</v>
      </c>
      <c r="N754" s="351"/>
    </row>
    <row r="755" spans="1:14">
      <c r="A755" s="113" t="s">
        <v>105</v>
      </c>
      <c r="B755" s="113" t="s">
        <v>384</v>
      </c>
      <c r="C755" s="113">
        <v>1170</v>
      </c>
      <c r="D755" s="113">
        <v>1198</v>
      </c>
      <c r="E755" s="113">
        <v>1160</v>
      </c>
      <c r="F755" s="113">
        <v>1167.1500000000001</v>
      </c>
      <c r="G755" s="113">
        <v>1165</v>
      </c>
      <c r="H755" s="113">
        <v>1180.5999999999999</v>
      </c>
      <c r="I755" s="113">
        <v>2912125</v>
      </c>
      <c r="J755" s="113">
        <v>3422152226.1500001</v>
      </c>
      <c r="K755" s="115">
        <v>43487</v>
      </c>
      <c r="L755" s="113">
        <v>96514</v>
      </c>
      <c r="M755" s="113" t="s">
        <v>1002</v>
      </c>
      <c r="N755" s="351"/>
    </row>
    <row r="756" spans="1:14">
      <c r="A756" s="113" t="s">
        <v>1003</v>
      </c>
      <c r="B756" s="113" t="s">
        <v>384</v>
      </c>
      <c r="C756" s="113">
        <v>114</v>
      </c>
      <c r="D756" s="113">
        <v>115.8</v>
      </c>
      <c r="E756" s="113">
        <v>110</v>
      </c>
      <c r="F756" s="113">
        <v>110.55</v>
      </c>
      <c r="G756" s="113">
        <v>111.45</v>
      </c>
      <c r="H756" s="113">
        <v>112.8</v>
      </c>
      <c r="I756" s="113">
        <v>9332</v>
      </c>
      <c r="J756" s="113">
        <v>1041719.4</v>
      </c>
      <c r="K756" s="115">
        <v>43487</v>
      </c>
      <c r="L756" s="113">
        <v>319</v>
      </c>
      <c r="M756" s="113" t="s">
        <v>1004</v>
      </c>
      <c r="N756" s="351"/>
    </row>
    <row r="757" spans="1:14">
      <c r="A757" s="113" t="s">
        <v>1005</v>
      </c>
      <c r="B757" s="113" t="s">
        <v>384</v>
      </c>
      <c r="C757" s="113">
        <v>281.49</v>
      </c>
      <c r="D757" s="113">
        <v>283.25</v>
      </c>
      <c r="E757" s="113">
        <v>279.14</v>
      </c>
      <c r="F757" s="113">
        <v>282.72000000000003</v>
      </c>
      <c r="G757" s="113">
        <v>282</v>
      </c>
      <c r="H757" s="113">
        <v>282.05</v>
      </c>
      <c r="I757" s="113">
        <v>25550</v>
      </c>
      <c r="J757" s="113">
        <v>7178369.6900000004</v>
      </c>
      <c r="K757" s="115">
        <v>43487</v>
      </c>
      <c r="L757" s="113">
        <v>689</v>
      </c>
      <c r="M757" s="113" t="s">
        <v>1006</v>
      </c>
      <c r="N757" s="351"/>
    </row>
    <row r="758" spans="1:14">
      <c r="A758" s="113" t="s">
        <v>106</v>
      </c>
      <c r="B758" s="113" t="s">
        <v>384</v>
      </c>
      <c r="C758" s="113">
        <v>483</v>
      </c>
      <c r="D758" s="113">
        <v>490.45</v>
      </c>
      <c r="E758" s="113">
        <v>465.1</v>
      </c>
      <c r="F758" s="113">
        <v>481.4</v>
      </c>
      <c r="G758" s="113">
        <v>480.75</v>
      </c>
      <c r="H758" s="113">
        <v>474.4</v>
      </c>
      <c r="I758" s="113">
        <v>7733353</v>
      </c>
      <c r="J758" s="113">
        <v>3712172617.9000001</v>
      </c>
      <c r="K758" s="115">
        <v>43487</v>
      </c>
      <c r="L758" s="113">
        <v>109989</v>
      </c>
      <c r="M758" s="113" t="s">
        <v>1007</v>
      </c>
      <c r="N758" s="351"/>
    </row>
    <row r="759" spans="1:14">
      <c r="A759" s="113" t="s">
        <v>1008</v>
      </c>
      <c r="B759" s="113" t="s">
        <v>384</v>
      </c>
      <c r="C759" s="113">
        <v>196.9</v>
      </c>
      <c r="D759" s="113">
        <v>196.9</v>
      </c>
      <c r="E759" s="113">
        <v>192.2</v>
      </c>
      <c r="F759" s="113">
        <v>194.55</v>
      </c>
      <c r="G759" s="113">
        <v>194.05</v>
      </c>
      <c r="H759" s="113">
        <v>195.9</v>
      </c>
      <c r="I759" s="113">
        <v>73468</v>
      </c>
      <c r="J759" s="113">
        <v>14337667.449999999</v>
      </c>
      <c r="K759" s="115">
        <v>43487</v>
      </c>
      <c r="L759" s="113">
        <v>1763</v>
      </c>
      <c r="M759" s="113" t="s">
        <v>1009</v>
      </c>
      <c r="N759" s="351"/>
    </row>
    <row r="760" spans="1:14">
      <c r="A760" s="113" t="s">
        <v>1010</v>
      </c>
      <c r="B760" s="113" t="s">
        <v>384</v>
      </c>
      <c r="C760" s="113">
        <v>74.5</v>
      </c>
      <c r="D760" s="113">
        <v>75.849999999999994</v>
      </c>
      <c r="E760" s="113">
        <v>72.849999999999994</v>
      </c>
      <c r="F760" s="113">
        <v>75.349999999999994</v>
      </c>
      <c r="G760" s="113">
        <v>75.45</v>
      </c>
      <c r="H760" s="113">
        <v>74.7</v>
      </c>
      <c r="I760" s="113">
        <v>20748</v>
      </c>
      <c r="J760" s="113">
        <v>1540195.85</v>
      </c>
      <c r="K760" s="115">
        <v>43487</v>
      </c>
      <c r="L760" s="113">
        <v>352</v>
      </c>
      <c r="M760" s="113" t="s">
        <v>1011</v>
      </c>
      <c r="N760" s="351"/>
    </row>
    <row r="761" spans="1:14">
      <c r="A761" s="113" t="s">
        <v>1012</v>
      </c>
      <c r="B761" s="113" t="s">
        <v>384</v>
      </c>
      <c r="C761" s="113">
        <v>537.6</v>
      </c>
      <c r="D761" s="113">
        <v>554.65</v>
      </c>
      <c r="E761" s="113">
        <v>537.20000000000005</v>
      </c>
      <c r="F761" s="113">
        <v>546.9</v>
      </c>
      <c r="G761" s="113">
        <v>546.95000000000005</v>
      </c>
      <c r="H761" s="113">
        <v>537.75</v>
      </c>
      <c r="I761" s="113">
        <v>1604260</v>
      </c>
      <c r="J761" s="113">
        <v>879533821.85000002</v>
      </c>
      <c r="K761" s="115">
        <v>43487</v>
      </c>
      <c r="L761" s="113">
        <v>44671</v>
      </c>
      <c r="M761" s="113" t="s">
        <v>1913</v>
      </c>
      <c r="N761" s="351"/>
    </row>
    <row r="762" spans="1:14">
      <c r="A762" s="113" t="s">
        <v>1013</v>
      </c>
      <c r="B762" s="113" t="s">
        <v>384</v>
      </c>
      <c r="C762" s="113">
        <v>194.6</v>
      </c>
      <c r="D762" s="113">
        <v>195.4</v>
      </c>
      <c r="E762" s="113">
        <v>191.3</v>
      </c>
      <c r="F762" s="113">
        <v>192.1</v>
      </c>
      <c r="G762" s="113">
        <v>192.3</v>
      </c>
      <c r="H762" s="113">
        <v>193.4</v>
      </c>
      <c r="I762" s="113">
        <v>8201</v>
      </c>
      <c r="J762" s="113">
        <v>1581803.55</v>
      </c>
      <c r="K762" s="115">
        <v>43487</v>
      </c>
      <c r="L762" s="113">
        <v>712</v>
      </c>
      <c r="M762" s="113" t="s">
        <v>1014</v>
      </c>
      <c r="N762" s="351"/>
    </row>
    <row r="763" spans="1:14">
      <c r="A763" s="113" t="s">
        <v>1015</v>
      </c>
      <c r="B763" s="113" t="s">
        <v>384</v>
      </c>
      <c r="C763" s="113">
        <v>381</v>
      </c>
      <c r="D763" s="113">
        <v>381</v>
      </c>
      <c r="E763" s="113">
        <v>372</v>
      </c>
      <c r="F763" s="113">
        <v>375.1</v>
      </c>
      <c r="G763" s="113">
        <v>374.25</v>
      </c>
      <c r="H763" s="113">
        <v>380.4</v>
      </c>
      <c r="I763" s="113">
        <v>21272</v>
      </c>
      <c r="J763" s="113">
        <v>7976371.4500000002</v>
      </c>
      <c r="K763" s="115">
        <v>43487</v>
      </c>
      <c r="L763" s="113">
        <v>2530</v>
      </c>
      <c r="M763" s="113" t="s">
        <v>3026</v>
      </c>
      <c r="N763" s="351"/>
    </row>
    <row r="764" spans="1:14">
      <c r="A764" s="113" t="s">
        <v>3560</v>
      </c>
      <c r="B764" s="113" t="s">
        <v>3223</v>
      </c>
      <c r="C764" s="113">
        <v>289</v>
      </c>
      <c r="D764" s="113">
        <v>298.7</v>
      </c>
      <c r="E764" s="113">
        <v>277.3</v>
      </c>
      <c r="F764" s="113">
        <v>284.75</v>
      </c>
      <c r="G764" s="113">
        <v>287</v>
      </c>
      <c r="H764" s="113">
        <v>290</v>
      </c>
      <c r="I764" s="113">
        <v>205</v>
      </c>
      <c r="J764" s="113">
        <v>58064.95</v>
      </c>
      <c r="K764" s="115">
        <v>43487</v>
      </c>
      <c r="L764" s="113">
        <v>14</v>
      </c>
      <c r="M764" s="113" t="s">
        <v>3561</v>
      </c>
      <c r="N764" s="351"/>
    </row>
    <row r="765" spans="1:14">
      <c r="A765" s="113" t="s">
        <v>1016</v>
      </c>
      <c r="B765" s="113" t="s">
        <v>384</v>
      </c>
      <c r="C765" s="113">
        <v>46.3</v>
      </c>
      <c r="D765" s="113">
        <v>46.3</v>
      </c>
      <c r="E765" s="113">
        <v>44.15</v>
      </c>
      <c r="F765" s="113">
        <v>45.3</v>
      </c>
      <c r="G765" s="113">
        <v>45.3</v>
      </c>
      <c r="H765" s="113">
        <v>45.95</v>
      </c>
      <c r="I765" s="113">
        <v>61499</v>
      </c>
      <c r="J765" s="113">
        <v>2774693.05</v>
      </c>
      <c r="K765" s="115">
        <v>43487</v>
      </c>
      <c r="L765" s="113">
        <v>713</v>
      </c>
      <c r="M765" s="113" t="s">
        <v>1017</v>
      </c>
      <c r="N765" s="351"/>
    </row>
    <row r="766" spans="1:14">
      <c r="A766" s="113" t="s">
        <v>2442</v>
      </c>
      <c r="B766" s="113" t="s">
        <v>384</v>
      </c>
      <c r="C766" s="113">
        <v>166.85</v>
      </c>
      <c r="D766" s="113">
        <v>168.4</v>
      </c>
      <c r="E766" s="113">
        <v>165</v>
      </c>
      <c r="F766" s="113">
        <v>165.4</v>
      </c>
      <c r="G766" s="113">
        <v>166.4</v>
      </c>
      <c r="H766" s="113">
        <v>165.05</v>
      </c>
      <c r="I766" s="113">
        <v>17906</v>
      </c>
      <c r="J766" s="113">
        <v>2961441.95</v>
      </c>
      <c r="K766" s="115">
        <v>43487</v>
      </c>
      <c r="L766" s="113">
        <v>129</v>
      </c>
      <c r="M766" s="113" t="s">
        <v>2443</v>
      </c>
      <c r="N766" s="351"/>
    </row>
    <row r="767" spans="1:14">
      <c r="A767" s="113" t="s">
        <v>1846</v>
      </c>
      <c r="B767" s="113" t="s">
        <v>384</v>
      </c>
      <c r="C767" s="113">
        <v>4.75</v>
      </c>
      <c r="D767" s="113">
        <v>4.8</v>
      </c>
      <c r="E767" s="113">
        <v>4.75</v>
      </c>
      <c r="F767" s="113">
        <v>4.8</v>
      </c>
      <c r="G767" s="113">
        <v>4.8</v>
      </c>
      <c r="H767" s="113">
        <v>4.8499999999999996</v>
      </c>
      <c r="I767" s="113">
        <v>322</v>
      </c>
      <c r="J767" s="113">
        <v>1531.45</v>
      </c>
      <c r="K767" s="115">
        <v>43487</v>
      </c>
      <c r="L767" s="113">
        <v>8</v>
      </c>
      <c r="M767" s="113" t="s">
        <v>1847</v>
      </c>
      <c r="N767" s="351"/>
    </row>
    <row r="768" spans="1:14">
      <c r="A768" s="113" t="s">
        <v>1018</v>
      </c>
      <c r="B768" s="113" t="s">
        <v>384</v>
      </c>
      <c r="C768" s="113">
        <v>69.150000000000006</v>
      </c>
      <c r="D768" s="113">
        <v>70.45</v>
      </c>
      <c r="E768" s="113">
        <v>68</v>
      </c>
      <c r="F768" s="113">
        <v>68.349999999999994</v>
      </c>
      <c r="G768" s="113">
        <v>68</v>
      </c>
      <c r="H768" s="113">
        <v>70.3</v>
      </c>
      <c r="I768" s="113">
        <v>20451</v>
      </c>
      <c r="J768" s="113">
        <v>1405232.05</v>
      </c>
      <c r="K768" s="115">
        <v>43487</v>
      </c>
      <c r="L768" s="113">
        <v>478</v>
      </c>
      <c r="M768" s="113" t="s">
        <v>1019</v>
      </c>
      <c r="N768" s="351"/>
    </row>
    <row r="769" spans="1:14">
      <c r="A769" s="113" t="s">
        <v>202</v>
      </c>
      <c r="B769" s="113" t="s">
        <v>384</v>
      </c>
      <c r="C769" s="113">
        <v>453.35</v>
      </c>
      <c r="D769" s="113">
        <v>460</v>
      </c>
      <c r="E769" s="113">
        <v>448.35</v>
      </c>
      <c r="F769" s="113">
        <v>456.25</v>
      </c>
      <c r="G769" s="113">
        <v>457.05</v>
      </c>
      <c r="H769" s="113">
        <v>453.75</v>
      </c>
      <c r="I769" s="113">
        <v>36685</v>
      </c>
      <c r="J769" s="113">
        <v>16636380.550000001</v>
      </c>
      <c r="K769" s="115">
        <v>43487</v>
      </c>
      <c r="L769" s="113">
        <v>3340</v>
      </c>
      <c r="M769" s="113" t="s">
        <v>1020</v>
      </c>
      <c r="N769" s="351"/>
    </row>
    <row r="770" spans="1:14">
      <c r="A770" s="113" t="s">
        <v>2575</v>
      </c>
      <c r="B770" s="113" t="s">
        <v>384</v>
      </c>
      <c r="C770" s="113">
        <v>204.1</v>
      </c>
      <c r="D770" s="113">
        <v>204.95</v>
      </c>
      <c r="E770" s="113">
        <v>199.1</v>
      </c>
      <c r="F770" s="113">
        <v>203.3</v>
      </c>
      <c r="G770" s="113">
        <v>202.2</v>
      </c>
      <c r="H770" s="113">
        <v>202.2</v>
      </c>
      <c r="I770" s="113">
        <v>23393</v>
      </c>
      <c r="J770" s="113">
        <v>4742605.5</v>
      </c>
      <c r="K770" s="115">
        <v>43487</v>
      </c>
      <c r="L770" s="113">
        <v>319</v>
      </c>
      <c r="M770" s="113" t="s">
        <v>2577</v>
      </c>
      <c r="N770" s="351"/>
    </row>
    <row r="771" spans="1:14">
      <c r="A771" s="113" t="s">
        <v>2556</v>
      </c>
      <c r="B771" s="113" t="s">
        <v>384</v>
      </c>
      <c r="C771" s="113">
        <v>18.2</v>
      </c>
      <c r="D771" s="113">
        <v>19.45</v>
      </c>
      <c r="E771" s="113">
        <v>18.2</v>
      </c>
      <c r="F771" s="113">
        <v>18.95</v>
      </c>
      <c r="G771" s="113">
        <v>19.399999999999999</v>
      </c>
      <c r="H771" s="113">
        <v>19.5</v>
      </c>
      <c r="I771" s="113">
        <v>238</v>
      </c>
      <c r="J771" s="113">
        <v>4470.7</v>
      </c>
      <c r="K771" s="115">
        <v>43487</v>
      </c>
      <c r="L771" s="113">
        <v>9</v>
      </c>
      <c r="M771" s="113" t="s">
        <v>2557</v>
      </c>
      <c r="N771" s="351"/>
    </row>
    <row r="772" spans="1:14">
      <c r="A772" s="113" t="s">
        <v>203</v>
      </c>
      <c r="B772" s="113" t="s">
        <v>384</v>
      </c>
      <c r="C772" s="113">
        <v>92</v>
      </c>
      <c r="D772" s="113">
        <v>92.7</v>
      </c>
      <c r="E772" s="113">
        <v>90.2</v>
      </c>
      <c r="F772" s="113">
        <v>92.3</v>
      </c>
      <c r="G772" s="113">
        <v>92.5</v>
      </c>
      <c r="H772" s="113">
        <v>92.05</v>
      </c>
      <c r="I772" s="113">
        <v>629554</v>
      </c>
      <c r="J772" s="113">
        <v>57548334.149999999</v>
      </c>
      <c r="K772" s="115">
        <v>43487</v>
      </c>
      <c r="L772" s="113">
        <v>20768</v>
      </c>
      <c r="M772" s="113" t="s">
        <v>1931</v>
      </c>
      <c r="N772" s="351"/>
    </row>
    <row r="773" spans="1:14">
      <c r="A773" s="113" t="s">
        <v>1932</v>
      </c>
      <c r="B773" s="113" t="s">
        <v>384</v>
      </c>
      <c r="C773" s="113">
        <v>6.9</v>
      </c>
      <c r="D773" s="113">
        <v>7.25</v>
      </c>
      <c r="E773" s="113">
        <v>6.5</v>
      </c>
      <c r="F773" s="113">
        <v>6.65</v>
      </c>
      <c r="G773" s="113">
        <v>6.95</v>
      </c>
      <c r="H773" s="113">
        <v>7.05</v>
      </c>
      <c r="I773" s="113">
        <v>1642</v>
      </c>
      <c r="J773" s="113">
        <v>11054.5</v>
      </c>
      <c r="K773" s="115">
        <v>43487</v>
      </c>
      <c r="L773" s="113">
        <v>39</v>
      </c>
      <c r="M773" s="113" t="s">
        <v>1933</v>
      </c>
      <c r="N773" s="351"/>
    </row>
    <row r="774" spans="1:14">
      <c r="A774" s="113" t="s">
        <v>1021</v>
      </c>
      <c r="B774" s="113" t="s">
        <v>384</v>
      </c>
      <c r="C774" s="113">
        <v>713</v>
      </c>
      <c r="D774" s="113">
        <v>722</v>
      </c>
      <c r="E774" s="113">
        <v>688.7</v>
      </c>
      <c r="F774" s="113">
        <v>714.75</v>
      </c>
      <c r="G774" s="113">
        <v>712.05</v>
      </c>
      <c r="H774" s="113">
        <v>713</v>
      </c>
      <c r="I774" s="113">
        <v>3366</v>
      </c>
      <c r="J774" s="113">
        <v>2372085.6</v>
      </c>
      <c r="K774" s="115">
        <v>43487</v>
      </c>
      <c r="L774" s="113">
        <v>369</v>
      </c>
      <c r="M774" s="113" t="s">
        <v>1022</v>
      </c>
      <c r="N774" s="351"/>
    </row>
    <row r="775" spans="1:14">
      <c r="A775" s="113" t="s">
        <v>1023</v>
      </c>
      <c r="B775" s="113" t="s">
        <v>384</v>
      </c>
      <c r="C775" s="113">
        <v>87.8</v>
      </c>
      <c r="D775" s="113">
        <v>89.35</v>
      </c>
      <c r="E775" s="113">
        <v>86.5</v>
      </c>
      <c r="F775" s="113">
        <v>86.75</v>
      </c>
      <c r="G775" s="113">
        <v>86.5</v>
      </c>
      <c r="H775" s="113">
        <v>87.35</v>
      </c>
      <c r="I775" s="113">
        <v>15527</v>
      </c>
      <c r="J775" s="113">
        <v>1352819.05</v>
      </c>
      <c r="K775" s="115">
        <v>43487</v>
      </c>
      <c r="L775" s="113">
        <v>223</v>
      </c>
      <c r="M775" s="113" t="s">
        <v>1024</v>
      </c>
      <c r="N775" s="351"/>
    </row>
    <row r="776" spans="1:14">
      <c r="A776" s="113" t="s">
        <v>1025</v>
      </c>
      <c r="B776" s="113" t="s">
        <v>384</v>
      </c>
      <c r="C776" s="113">
        <v>18</v>
      </c>
      <c r="D776" s="113">
        <v>18.100000000000001</v>
      </c>
      <c r="E776" s="113">
        <v>17.8</v>
      </c>
      <c r="F776" s="113">
        <v>17.850000000000001</v>
      </c>
      <c r="G776" s="113">
        <v>17.899999999999999</v>
      </c>
      <c r="H776" s="113">
        <v>18.05</v>
      </c>
      <c r="I776" s="113">
        <v>59066</v>
      </c>
      <c r="J776" s="113">
        <v>1058105.3999999999</v>
      </c>
      <c r="K776" s="115">
        <v>43487</v>
      </c>
      <c r="L776" s="113">
        <v>187</v>
      </c>
      <c r="M776" s="113" t="s">
        <v>1026</v>
      </c>
      <c r="N776" s="351"/>
    </row>
    <row r="777" spans="1:14">
      <c r="A777" s="113" t="s">
        <v>2534</v>
      </c>
      <c r="B777" s="113" t="s">
        <v>384</v>
      </c>
      <c r="C777" s="113">
        <v>488.3</v>
      </c>
      <c r="D777" s="113">
        <v>492</v>
      </c>
      <c r="E777" s="113">
        <v>481.1</v>
      </c>
      <c r="F777" s="113">
        <v>486.8</v>
      </c>
      <c r="G777" s="113">
        <v>481.2</v>
      </c>
      <c r="H777" s="113">
        <v>498.2</v>
      </c>
      <c r="I777" s="113">
        <v>281</v>
      </c>
      <c r="J777" s="113">
        <v>137358.35</v>
      </c>
      <c r="K777" s="115">
        <v>43487</v>
      </c>
      <c r="L777" s="113">
        <v>45</v>
      </c>
      <c r="M777" s="113" t="s">
        <v>2535</v>
      </c>
      <c r="N777" s="351"/>
    </row>
    <row r="778" spans="1:14">
      <c r="A778" s="113" t="s">
        <v>1027</v>
      </c>
      <c r="B778" s="113" t="s">
        <v>384</v>
      </c>
      <c r="C778" s="113">
        <v>270.25</v>
      </c>
      <c r="D778" s="113">
        <v>270.8</v>
      </c>
      <c r="E778" s="113">
        <v>263.2</v>
      </c>
      <c r="F778" s="113">
        <v>265.7</v>
      </c>
      <c r="G778" s="113">
        <v>265.05</v>
      </c>
      <c r="H778" s="113">
        <v>270.75</v>
      </c>
      <c r="I778" s="113">
        <v>425666</v>
      </c>
      <c r="J778" s="113">
        <v>112763089.09999999</v>
      </c>
      <c r="K778" s="115">
        <v>43487</v>
      </c>
      <c r="L778" s="113">
        <v>3504</v>
      </c>
      <c r="M778" s="113" t="s">
        <v>1028</v>
      </c>
      <c r="N778" s="351"/>
    </row>
    <row r="779" spans="1:14">
      <c r="A779" s="113" t="s">
        <v>1029</v>
      </c>
      <c r="B779" s="113" t="s">
        <v>384</v>
      </c>
      <c r="C779" s="113">
        <v>18.899999999999999</v>
      </c>
      <c r="D779" s="113">
        <v>19.95</v>
      </c>
      <c r="E779" s="113">
        <v>18.600000000000001</v>
      </c>
      <c r="F779" s="113">
        <v>19.2</v>
      </c>
      <c r="G779" s="113">
        <v>19.05</v>
      </c>
      <c r="H779" s="113">
        <v>18.95</v>
      </c>
      <c r="I779" s="113">
        <v>71789</v>
      </c>
      <c r="J779" s="113">
        <v>1369437.75</v>
      </c>
      <c r="K779" s="115">
        <v>43487</v>
      </c>
      <c r="L779" s="113">
        <v>509</v>
      </c>
      <c r="M779" s="113" t="s">
        <v>1030</v>
      </c>
      <c r="N779" s="351"/>
    </row>
    <row r="780" spans="1:14">
      <c r="A780" s="113" t="s">
        <v>3027</v>
      </c>
      <c r="B780" s="113" t="s">
        <v>384</v>
      </c>
      <c r="C780" s="113">
        <v>354.55</v>
      </c>
      <c r="D780" s="113">
        <v>367.8</v>
      </c>
      <c r="E780" s="113">
        <v>352.55</v>
      </c>
      <c r="F780" s="113">
        <v>361.55</v>
      </c>
      <c r="G780" s="113">
        <v>363</v>
      </c>
      <c r="H780" s="113">
        <v>354.55</v>
      </c>
      <c r="I780" s="113">
        <v>89044</v>
      </c>
      <c r="J780" s="113">
        <v>32194086.75</v>
      </c>
      <c r="K780" s="115">
        <v>43487</v>
      </c>
      <c r="L780" s="113">
        <v>5099</v>
      </c>
      <c r="M780" s="113" t="s">
        <v>3028</v>
      </c>
      <c r="N780" s="351"/>
    </row>
    <row r="781" spans="1:14">
      <c r="A781" s="113" t="s">
        <v>2444</v>
      </c>
      <c r="B781" s="113" t="s">
        <v>3223</v>
      </c>
      <c r="C781" s="113">
        <v>37.85</v>
      </c>
      <c r="D781" s="113">
        <v>38.799999999999997</v>
      </c>
      <c r="E781" s="113">
        <v>37.85</v>
      </c>
      <c r="F781" s="113">
        <v>37.85</v>
      </c>
      <c r="G781" s="113">
        <v>37.85</v>
      </c>
      <c r="H781" s="113">
        <v>39.799999999999997</v>
      </c>
      <c r="I781" s="113">
        <v>50307</v>
      </c>
      <c r="J781" s="113">
        <v>1907913</v>
      </c>
      <c r="K781" s="115">
        <v>43487</v>
      </c>
      <c r="L781" s="113">
        <v>357</v>
      </c>
      <c r="M781" s="113" t="s">
        <v>2445</v>
      </c>
      <c r="N781" s="351"/>
    </row>
    <row r="782" spans="1:14">
      <c r="A782" s="113" t="s">
        <v>3290</v>
      </c>
      <c r="B782" s="113" t="s">
        <v>3223</v>
      </c>
      <c r="C782" s="113">
        <v>25.8</v>
      </c>
      <c r="D782" s="113">
        <v>26</v>
      </c>
      <c r="E782" s="113">
        <v>25.6</v>
      </c>
      <c r="F782" s="113">
        <v>25.85</v>
      </c>
      <c r="G782" s="113">
        <v>26</v>
      </c>
      <c r="H782" s="113">
        <v>26.9</v>
      </c>
      <c r="I782" s="113">
        <v>10494</v>
      </c>
      <c r="J782" s="113">
        <v>269822.25</v>
      </c>
      <c r="K782" s="115">
        <v>43487</v>
      </c>
      <c r="L782" s="113">
        <v>44</v>
      </c>
      <c r="M782" s="113" t="s">
        <v>3291</v>
      </c>
      <c r="N782" s="351"/>
    </row>
    <row r="783" spans="1:14">
      <c r="A783" s="113" t="s">
        <v>3663</v>
      </c>
      <c r="B783" s="113" t="s">
        <v>384</v>
      </c>
      <c r="C783" s="113">
        <v>26.2</v>
      </c>
      <c r="D783" s="113">
        <v>28.75</v>
      </c>
      <c r="E783" s="113">
        <v>26.2</v>
      </c>
      <c r="F783" s="113">
        <v>27.4</v>
      </c>
      <c r="G783" s="113">
        <v>27.4</v>
      </c>
      <c r="H783" s="113">
        <v>27.45</v>
      </c>
      <c r="I783" s="113">
        <v>2076</v>
      </c>
      <c r="J783" s="113">
        <v>57217.35</v>
      </c>
      <c r="K783" s="115">
        <v>43487</v>
      </c>
      <c r="L783" s="113">
        <v>23</v>
      </c>
      <c r="M783" s="113" t="s">
        <v>3664</v>
      </c>
      <c r="N783" s="351"/>
    </row>
    <row r="784" spans="1:14">
      <c r="A784" s="113" t="s">
        <v>1031</v>
      </c>
      <c r="B784" s="113" t="s">
        <v>384</v>
      </c>
      <c r="C784" s="113">
        <v>80.900000000000006</v>
      </c>
      <c r="D784" s="113">
        <v>80.900000000000006</v>
      </c>
      <c r="E784" s="113">
        <v>78.25</v>
      </c>
      <c r="F784" s="113">
        <v>79.25</v>
      </c>
      <c r="G784" s="113">
        <v>79.8</v>
      </c>
      <c r="H784" s="113">
        <v>80.05</v>
      </c>
      <c r="I784" s="113">
        <v>105180</v>
      </c>
      <c r="J784" s="113">
        <v>8338460.7000000002</v>
      </c>
      <c r="K784" s="115">
        <v>43487</v>
      </c>
      <c r="L784" s="113">
        <v>1544</v>
      </c>
      <c r="M784" s="113" t="s">
        <v>1032</v>
      </c>
      <c r="N784" s="351"/>
    </row>
    <row r="785" spans="1:14">
      <c r="A785" s="113" t="s">
        <v>3665</v>
      </c>
      <c r="B785" s="113" t="s">
        <v>384</v>
      </c>
      <c r="C785" s="113">
        <v>50.3</v>
      </c>
      <c r="D785" s="113">
        <v>50.3</v>
      </c>
      <c r="E785" s="113">
        <v>50.2</v>
      </c>
      <c r="F785" s="113">
        <v>50.2</v>
      </c>
      <c r="G785" s="113">
        <v>50.2</v>
      </c>
      <c r="H785" s="113">
        <v>47.95</v>
      </c>
      <c r="I785" s="113">
        <v>16</v>
      </c>
      <c r="J785" s="113">
        <v>803.4</v>
      </c>
      <c r="K785" s="115">
        <v>43487</v>
      </c>
      <c r="L785" s="113">
        <v>4</v>
      </c>
      <c r="M785" s="113" t="s">
        <v>3666</v>
      </c>
      <c r="N785" s="351"/>
    </row>
    <row r="786" spans="1:14">
      <c r="A786" s="113" t="s">
        <v>3292</v>
      </c>
      <c r="B786" s="113" t="s">
        <v>3223</v>
      </c>
      <c r="C786" s="113">
        <v>1.6</v>
      </c>
      <c r="D786" s="113">
        <v>1.6</v>
      </c>
      <c r="E786" s="113">
        <v>1.55</v>
      </c>
      <c r="F786" s="113">
        <v>1.6</v>
      </c>
      <c r="G786" s="113">
        <v>1.6</v>
      </c>
      <c r="H786" s="113">
        <v>1.55</v>
      </c>
      <c r="I786" s="113">
        <v>669361</v>
      </c>
      <c r="J786" s="113">
        <v>1064356.1499999999</v>
      </c>
      <c r="K786" s="115">
        <v>43487</v>
      </c>
      <c r="L786" s="113">
        <v>118</v>
      </c>
      <c r="M786" s="113" t="s">
        <v>3293</v>
      </c>
      <c r="N786" s="351"/>
    </row>
    <row r="787" spans="1:14">
      <c r="A787" s="113" t="s">
        <v>2302</v>
      </c>
      <c r="B787" s="113" t="s">
        <v>384</v>
      </c>
      <c r="C787" s="113">
        <v>493.85</v>
      </c>
      <c r="D787" s="113">
        <v>496</v>
      </c>
      <c r="E787" s="113">
        <v>486.25</v>
      </c>
      <c r="F787" s="113">
        <v>490</v>
      </c>
      <c r="G787" s="113">
        <v>488.05</v>
      </c>
      <c r="H787" s="113">
        <v>494.7</v>
      </c>
      <c r="I787" s="113">
        <v>3162</v>
      </c>
      <c r="J787" s="113">
        <v>1549710.6</v>
      </c>
      <c r="K787" s="115">
        <v>43487</v>
      </c>
      <c r="L787" s="113">
        <v>284</v>
      </c>
      <c r="M787" s="113" t="s">
        <v>2303</v>
      </c>
      <c r="N787" s="351"/>
    </row>
    <row r="788" spans="1:14">
      <c r="A788" s="113" t="s">
        <v>3699</v>
      </c>
      <c r="B788" s="113" t="s">
        <v>3223</v>
      </c>
      <c r="C788" s="113">
        <v>11.75</v>
      </c>
      <c r="D788" s="113">
        <v>11.75</v>
      </c>
      <c r="E788" s="113">
        <v>11.75</v>
      </c>
      <c r="F788" s="113">
        <v>11.75</v>
      </c>
      <c r="G788" s="113">
        <v>11.75</v>
      </c>
      <c r="H788" s="113">
        <v>11.9</v>
      </c>
      <c r="I788" s="113">
        <v>100</v>
      </c>
      <c r="J788" s="113">
        <v>1175</v>
      </c>
      <c r="K788" s="115">
        <v>43487</v>
      </c>
      <c r="L788" s="113">
        <v>2</v>
      </c>
      <c r="M788" s="113" t="s">
        <v>3700</v>
      </c>
      <c r="N788" s="351"/>
    </row>
    <row r="789" spans="1:14">
      <c r="A789" s="113" t="s">
        <v>3602</v>
      </c>
      <c r="B789" s="113" t="s">
        <v>3223</v>
      </c>
      <c r="C789" s="113">
        <v>34</v>
      </c>
      <c r="D789" s="113">
        <v>35.700000000000003</v>
      </c>
      <c r="E789" s="113">
        <v>34</v>
      </c>
      <c r="F789" s="113">
        <v>34</v>
      </c>
      <c r="G789" s="113">
        <v>34</v>
      </c>
      <c r="H789" s="113">
        <v>34</v>
      </c>
      <c r="I789" s="113">
        <v>122</v>
      </c>
      <c r="J789" s="113">
        <v>4149.7</v>
      </c>
      <c r="K789" s="115">
        <v>43487</v>
      </c>
      <c r="L789" s="113">
        <v>4</v>
      </c>
      <c r="M789" s="113" t="s">
        <v>3603</v>
      </c>
      <c r="N789" s="351"/>
    </row>
    <row r="790" spans="1:14">
      <c r="A790" s="113" t="s">
        <v>1033</v>
      </c>
      <c r="B790" s="113" t="s">
        <v>384</v>
      </c>
      <c r="C790" s="113">
        <v>1582.05</v>
      </c>
      <c r="D790" s="113">
        <v>1582.05</v>
      </c>
      <c r="E790" s="113">
        <v>1528</v>
      </c>
      <c r="F790" s="113">
        <v>1534.05</v>
      </c>
      <c r="G790" s="113">
        <v>1530</v>
      </c>
      <c r="H790" s="113">
        <v>1576.2</v>
      </c>
      <c r="I790" s="113">
        <v>1149</v>
      </c>
      <c r="J790" s="113">
        <v>1776602.85</v>
      </c>
      <c r="K790" s="115">
        <v>43487</v>
      </c>
      <c r="L790" s="113">
        <v>261</v>
      </c>
      <c r="M790" s="113" t="s">
        <v>1034</v>
      </c>
      <c r="N790" s="351"/>
    </row>
    <row r="791" spans="1:14">
      <c r="A791" s="113" t="s">
        <v>2304</v>
      </c>
      <c r="B791" s="113" t="s">
        <v>384</v>
      </c>
      <c r="C791" s="113">
        <v>225.4</v>
      </c>
      <c r="D791" s="113">
        <v>242</v>
      </c>
      <c r="E791" s="113">
        <v>223</v>
      </c>
      <c r="F791" s="113">
        <v>235.5</v>
      </c>
      <c r="G791" s="113">
        <v>234.8</v>
      </c>
      <c r="H791" s="113">
        <v>223.25</v>
      </c>
      <c r="I791" s="113">
        <v>487644</v>
      </c>
      <c r="J791" s="113">
        <v>114603813.5</v>
      </c>
      <c r="K791" s="115">
        <v>43487</v>
      </c>
      <c r="L791" s="113">
        <v>12161</v>
      </c>
      <c r="M791" s="113" t="s">
        <v>2305</v>
      </c>
      <c r="N791" s="351"/>
    </row>
    <row r="792" spans="1:14">
      <c r="A792" s="113" t="s">
        <v>2609</v>
      </c>
      <c r="B792" s="113" t="s">
        <v>384</v>
      </c>
      <c r="C792" s="113">
        <v>764.5</v>
      </c>
      <c r="D792" s="113">
        <v>768.55</v>
      </c>
      <c r="E792" s="113">
        <v>748</v>
      </c>
      <c r="F792" s="113">
        <v>753.65</v>
      </c>
      <c r="G792" s="113">
        <v>751.25</v>
      </c>
      <c r="H792" s="113">
        <v>767.65</v>
      </c>
      <c r="I792" s="113">
        <v>2907</v>
      </c>
      <c r="J792" s="113">
        <v>2195500.65</v>
      </c>
      <c r="K792" s="115">
        <v>43487</v>
      </c>
      <c r="L792" s="113">
        <v>249</v>
      </c>
      <c r="M792" s="113" t="s">
        <v>2610</v>
      </c>
      <c r="N792" s="351"/>
    </row>
    <row r="793" spans="1:14">
      <c r="A793" s="113" t="s">
        <v>2054</v>
      </c>
      <c r="B793" s="113" t="s">
        <v>384</v>
      </c>
      <c r="C793" s="113">
        <v>143.30000000000001</v>
      </c>
      <c r="D793" s="113">
        <v>144.05000000000001</v>
      </c>
      <c r="E793" s="113">
        <v>140.05000000000001</v>
      </c>
      <c r="F793" s="113">
        <v>141.69999999999999</v>
      </c>
      <c r="G793" s="113">
        <v>142</v>
      </c>
      <c r="H793" s="113">
        <v>143.25</v>
      </c>
      <c r="I793" s="113">
        <v>9567</v>
      </c>
      <c r="J793" s="113">
        <v>1355456.85</v>
      </c>
      <c r="K793" s="115">
        <v>43487</v>
      </c>
      <c r="L793" s="113">
        <v>450</v>
      </c>
      <c r="M793" s="113" t="s">
        <v>2055</v>
      </c>
      <c r="N793" s="351"/>
    </row>
    <row r="794" spans="1:14">
      <c r="A794" s="113" t="s">
        <v>1035</v>
      </c>
      <c r="B794" s="113" t="s">
        <v>384</v>
      </c>
      <c r="C794" s="113">
        <v>440</v>
      </c>
      <c r="D794" s="113">
        <v>443.8</v>
      </c>
      <c r="E794" s="113">
        <v>440</v>
      </c>
      <c r="F794" s="113">
        <v>440.45</v>
      </c>
      <c r="G794" s="113">
        <v>440</v>
      </c>
      <c r="H794" s="113">
        <v>440.9</v>
      </c>
      <c r="I794" s="113">
        <v>44566</v>
      </c>
      <c r="J794" s="113">
        <v>19637035.699999999</v>
      </c>
      <c r="K794" s="115">
        <v>43487</v>
      </c>
      <c r="L794" s="113">
        <v>1487</v>
      </c>
      <c r="M794" s="113" t="s">
        <v>1036</v>
      </c>
      <c r="N794" s="351"/>
    </row>
    <row r="795" spans="1:14">
      <c r="A795" s="113" t="s">
        <v>1037</v>
      </c>
      <c r="B795" s="113" t="s">
        <v>384</v>
      </c>
      <c r="C795" s="113">
        <v>147.25</v>
      </c>
      <c r="D795" s="113">
        <v>148</v>
      </c>
      <c r="E795" s="113">
        <v>143.05000000000001</v>
      </c>
      <c r="F795" s="113">
        <v>145.9</v>
      </c>
      <c r="G795" s="113">
        <v>146.75</v>
      </c>
      <c r="H795" s="113">
        <v>146.69999999999999</v>
      </c>
      <c r="I795" s="113">
        <v>33532</v>
      </c>
      <c r="J795" s="113">
        <v>4875073.7</v>
      </c>
      <c r="K795" s="115">
        <v>43487</v>
      </c>
      <c r="L795" s="113">
        <v>1493</v>
      </c>
      <c r="M795" s="113" t="s">
        <v>1038</v>
      </c>
      <c r="N795" s="351"/>
    </row>
    <row r="796" spans="1:14">
      <c r="A796" s="113" t="s">
        <v>1039</v>
      </c>
      <c r="B796" s="113" t="s">
        <v>384</v>
      </c>
      <c r="C796" s="113">
        <v>185.4</v>
      </c>
      <c r="D796" s="113">
        <v>189.9</v>
      </c>
      <c r="E796" s="113">
        <v>185.1</v>
      </c>
      <c r="F796" s="113">
        <v>186.2</v>
      </c>
      <c r="G796" s="113">
        <v>186</v>
      </c>
      <c r="H796" s="113">
        <v>189</v>
      </c>
      <c r="I796" s="113">
        <v>9240</v>
      </c>
      <c r="J796" s="113">
        <v>1724378.85</v>
      </c>
      <c r="K796" s="115">
        <v>43487</v>
      </c>
      <c r="L796" s="113">
        <v>504</v>
      </c>
      <c r="M796" s="113" t="s">
        <v>1040</v>
      </c>
      <c r="N796" s="351"/>
    </row>
    <row r="797" spans="1:14">
      <c r="A797" s="113" t="s">
        <v>3029</v>
      </c>
      <c r="B797" s="113" t="s">
        <v>384</v>
      </c>
      <c r="C797" s="113">
        <v>888.75</v>
      </c>
      <c r="D797" s="113">
        <v>889.05</v>
      </c>
      <c r="E797" s="113">
        <v>862.95</v>
      </c>
      <c r="F797" s="113">
        <v>870.3</v>
      </c>
      <c r="G797" s="113">
        <v>878</v>
      </c>
      <c r="H797" s="113">
        <v>883.55</v>
      </c>
      <c r="I797" s="113">
        <v>890</v>
      </c>
      <c r="J797" s="113">
        <v>780421.05</v>
      </c>
      <c r="K797" s="115">
        <v>43487</v>
      </c>
      <c r="L797" s="113">
        <v>141</v>
      </c>
      <c r="M797" s="113" t="s">
        <v>3030</v>
      </c>
      <c r="N797" s="351"/>
    </row>
    <row r="798" spans="1:14">
      <c r="A798" s="113" t="s">
        <v>1041</v>
      </c>
      <c r="B798" s="113" t="s">
        <v>384</v>
      </c>
      <c r="C798" s="113">
        <v>107.55</v>
      </c>
      <c r="D798" s="113">
        <v>108.7</v>
      </c>
      <c r="E798" s="113">
        <v>107.05</v>
      </c>
      <c r="F798" s="113">
        <v>107.3</v>
      </c>
      <c r="G798" s="113">
        <v>107.25</v>
      </c>
      <c r="H798" s="113">
        <v>107.55</v>
      </c>
      <c r="I798" s="113">
        <v>21488</v>
      </c>
      <c r="J798" s="113">
        <v>2312682.2000000002</v>
      </c>
      <c r="K798" s="115">
        <v>43487</v>
      </c>
      <c r="L798" s="113">
        <v>258</v>
      </c>
      <c r="M798" s="113" t="s">
        <v>3031</v>
      </c>
      <c r="N798" s="351"/>
    </row>
    <row r="799" spans="1:14">
      <c r="A799" s="113" t="s">
        <v>3032</v>
      </c>
      <c r="B799" s="113" t="s">
        <v>384</v>
      </c>
      <c r="C799" s="113">
        <v>1215</v>
      </c>
      <c r="D799" s="113">
        <v>1259.95</v>
      </c>
      <c r="E799" s="113">
        <v>1160</v>
      </c>
      <c r="F799" s="113">
        <v>1175.4000000000001</v>
      </c>
      <c r="G799" s="113">
        <v>1160</v>
      </c>
      <c r="H799" s="113">
        <v>1224.55</v>
      </c>
      <c r="I799" s="113">
        <v>1385</v>
      </c>
      <c r="J799" s="113">
        <v>1644377.35</v>
      </c>
      <c r="K799" s="115">
        <v>43487</v>
      </c>
      <c r="L799" s="113">
        <v>407</v>
      </c>
      <c r="M799" s="113" t="s">
        <v>3033</v>
      </c>
      <c r="N799" s="351"/>
    </row>
    <row r="800" spans="1:14">
      <c r="A800" s="113" t="s">
        <v>3034</v>
      </c>
      <c r="B800" s="113" t="s">
        <v>384</v>
      </c>
      <c r="C800" s="113">
        <v>8</v>
      </c>
      <c r="D800" s="113">
        <v>8.1999999999999993</v>
      </c>
      <c r="E800" s="113">
        <v>7.95</v>
      </c>
      <c r="F800" s="113">
        <v>8.1</v>
      </c>
      <c r="G800" s="113">
        <v>8.1999999999999993</v>
      </c>
      <c r="H800" s="113">
        <v>8.0500000000000007</v>
      </c>
      <c r="I800" s="113">
        <v>410607</v>
      </c>
      <c r="J800" s="113">
        <v>3296275.8</v>
      </c>
      <c r="K800" s="115">
        <v>43487</v>
      </c>
      <c r="L800" s="113">
        <v>204</v>
      </c>
      <c r="M800" s="113" t="s">
        <v>3035</v>
      </c>
      <c r="N800" s="351"/>
    </row>
    <row r="801" spans="1:14">
      <c r="A801" s="113" t="s">
        <v>1042</v>
      </c>
      <c r="B801" s="113" t="s">
        <v>384</v>
      </c>
      <c r="C801" s="113">
        <v>213.4</v>
      </c>
      <c r="D801" s="113">
        <v>214.45</v>
      </c>
      <c r="E801" s="113">
        <v>210</v>
      </c>
      <c r="F801" s="113">
        <v>213.95</v>
      </c>
      <c r="G801" s="113">
        <v>213.2</v>
      </c>
      <c r="H801" s="113">
        <v>213.1</v>
      </c>
      <c r="I801" s="113">
        <v>41528</v>
      </c>
      <c r="J801" s="113">
        <v>8813803</v>
      </c>
      <c r="K801" s="115">
        <v>43487</v>
      </c>
      <c r="L801" s="113">
        <v>962</v>
      </c>
      <c r="M801" s="113" t="s">
        <v>3036</v>
      </c>
      <c r="N801" s="351"/>
    </row>
    <row r="802" spans="1:14">
      <c r="A802" s="113" t="s">
        <v>3037</v>
      </c>
      <c r="B802" s="113" t="s">
        <v>384</v>
      </c>
      <c r="C802" s="113">
        <v>34.25</v>
      </c>
      <c r="D802" s="113">
        <v>35.1</v>
      </c>
      <c r="E802" s="113">
        <v>34.049999999999997</v>
      </c>
      <c r="F802" s="113">
        <v>34.35</v>
      </c>
      <c r="G802" s="113">
        <v>34.4</v>
      </c>
      <c r="H802" s="113">
        <v>34.549999999999997</v>
      </c>
      <c r="I802" s="113">
        <v>74814</v>
      </c>
      <c r="J802" s="113">
        <v>2579315.65</v>
      </c>
      <c r="K802" s="115">
        <v>43487</v>
      </c>
      <c r="L802" s="113">
        <v>562</v>
      </c>
      <c r="M802" s="113" t="s">
        <v>3038</v>
      </c>
      <c r="N802" s="351"/>
    </row>
    <row r="803" spans="1:14">
      <c r="A803" s="113" t="s">
        <v>3039</v>
      </c>
      <c r="B803" s="113" t="s">
        <v>384</v>
      </c>
      <c r="C803" s="113">
        <v>107.55</v>
      </c>
      <c r="D803" s="113">
        <v>107.65</v>
      </c>
      <c r="E803" s="113">
        <v>105</v>
      </c>
      <c r="F803" s="113">
        <v>105.55</v>
      </c>
      <c r="G803" s="113">
        <v>105.2</v>
      </c>
      <c r="H803" s="113">
        <v>106.95</v>
      </c>
      <c r="I803" s="113">
        <v>7553</v>
      </c>
      <c r="J803" s="113">
        <v>798516.95</v>
      </c>
      <c r="K803" s="115">
        <v>43487</v>
      </c>
      <c r="L803" s="113">
        <v>148</v>
      </c>
      <c r="M803" s="113" t="s">
        <v>3040</v>
      </c>
      <c r="N803" s="351"/>
    </row>
    <row r="804" spans="1:14">
      <c r="A804" s="113" t="s">
        <v>1043</v>
      </c>
      <c r="B804" s="113" t="s">
        <v>384</v>
      </c>
      <c r="C804" s="113">
        <v>257.5</v>
      </c>
      <c r="D804" s="113">
        <v>261</v>
      </c>
      <c r="E804" s="113">
        <v>256</v>
      </c>
      <c r="F804" s="113">
        <v>256.8</v>
      </c>
      <c r="G804" s="113">
        <v>256.8</v>
      </c>
      <c r="H804" s="113">
        <v>259.60000000000002</v>
      </c>
      <c r="I804" s="113">
        <v>38311</v>
      </c>
      <c r="J804" s="113">
        <v>9880595.5500000007</v>
      </c>
      <c r="K804" s="115">
        <v>43487</v>
      </c>
      <c r="L804" s="113">
        <v>1095</v>
      </c>
      <c r="M804" s="113" t="s">
        <v>3041</v>
      </c>
      <c r="N804" s="351"/>
    </row>
    <row r="805" spans="1:14">
      <c r="A805" s="113" t="s">
        <v>3042</v>
      </c>
      <c r="B805" s="113" t="s">
        <v>384</v>
      </c>
      <c r="C805" s="113">
        <v>42.5</v>
      </c>
      <c r="D805" s="113">
        <v>43.2</v>
      </c>
      <c r="E805" s="113">
        <v>39.549999999999997</v>
      </c>
      <c r="F805" s="113">
        <v>40.1</v>
      </c>
      <c r="G805" s="113">
        <v>40.1</v>
      </c>
      <c r="H805" s="113">
        <v>41.25</v>
      </c>
      <c r="I805" s="113">
        <v>433467</v>
      </c>
      <c r="J805" s="113">
        <v>17910858.350000001</v>
      </c>
      <c r="K805" s="115">
        <v>43487</v>
      </c>
      <c r="L805" s="113">
        <v>3183</v>
      </c>
      <c r="M805" s="113" t="s">
        <v>3043</v>
      </c>
      <c r="N805" s="351"/>
    </row>
    <row r="806" spans="1:14">
      <c r="A806" s="113" t="s">
        <v>107</v>
      </c>
      <c r="B806" s="113" t="s">
        <v>384</v>
      </c>
      <c r="C806" s="113">
        <v>1279</v>
      </c>
      <c r="D806" s="113">
        <v>1307.95</v>
      </c>
      <c r="E806" s="113">
        <v>1273.0999999999999</v>
      </c>
      <c r="F806" s="113">
        <v>1291.75</v>
      </c>
      <c r="G806" s="113">
        <v>1291.5</v>
      </c>
      <c r="H806" s="113">
        <v>1267.5999999999999</v>
      </c>
      <c r="I806" s="113">
        <v>9072680</v>
      </c>
      <c r="J806" s="113">
        <v>11741959333.950001</v>
      </c>
      <c r="K806" s="115">
        <v>43487</v>
      </c>
      <c r="L806" s="113">
        <v>234775</v>
      </c>
      <c r="M806" s="113" t="s">
        <v>3044</v>
      </c>
      <c r="N806" s="351"/>
    </row>
    <row r="807" spans="1:14">
      <c r="A807" s="113" t="s">
        <v>1044</v>
      </c>
      <c r="B807" s="113" t="s">
        <v>384</v>
      </c>
      <c r="C807" s="113">
        <v>281.7</v>
      </c>
      <c r="D807" s="113">
        <v>282</v>
      </c>
      <c r="E807" s="113">
        <v>280</v>
      </c>
      <c r="F807" s="113">
        <v>281.7</v>
      </c>
      <c r="G807" s="113">
        <v>281.64999999999998</v>
      </c>
      <c r="H807" s="113">
        <v>282.39999999999998</v>
      </c>
      <c r="I807" s="113">
        <v>358249</v>
      </c>
      <c r="J807" s="113">
        <v>100909721.69</v>
      </c>
      <c r="K807" s="115">
        <v>43487</v>
      </c>
      <c r="L807" s="113">
        <v>303</v>
      </c>
      <c r="M807" s="113" t="s">
        <v>1045</v>
      </c>
      <c r="N807" s="351"/>
    </row>
    <row r="808" spans="1:14">
      <c r="A808" s="113" t="s">
        <v>2244</v>
      </c>
      <c r="B808" s="113" t="s">
        <v>384</v>
      </c>
      <c r="C808" s="113">
        <v>281.5</v>
      </c>
      <c r="D808" s="113">
        <v>283.39999999999998</v>
      </c>
      <c r="E808" s="113">
        <v>280.14999999999998</v>
      </c>
      <c r="F808" s="113">
        <v>282.8</v>
      </c>
      <c r="G808" s="113">
        <v>283.39999999999998</v>
      </c>
      <c r="H808" s="113">
        <v>281.5</v>
      </c>
      <c r="I808" s="113">
        <v>17487</v>
      </c>
      <c r="J808" s="113">
        <v>4930878</v>
      </c>
      <c r="K808" s="115">
        <v>43487</v>
      </c>
      <c r="L808" s="113">
        <v>183</v>
      </c>
      <c r="M808" s="113" t="s">
        <v>2245</v>
      </c>
      <c r="N808" s="351"/>
    </row>
    <row r="809" spans="1:14">
      <c r="A809" s="113" t="s">
        <v>1046</v>
      </c>
      <c r="B809" s="113" t="s">
        <v>384</v>
      </c>
      <c r="C809" s="113">
        <v>112.18</v>
      </c>
      <c r="D809" s="113">
        <v>112.18</v>
      </c>
      <c r="E809" s="113">
        <v>111.53</v>
      </c>
      <c r="F809" s="113">
        <v>111.81</v>
      </c>
      <c r="G809" s="113">
        <v>111.95</v>
      </c>
      <c r="H809" s="113">
        <v>112.3</v>
      </c>
      <c r="I809" s="113">
        <v>45406</v>
      </c>
      <c r="J809" s="113">
        <v>5078762.41</v>
      </c>
      <c r="K809" s="115">
        <v>43487</v>
      </c>
      <c r="L809" s="113">
        <v>263</v>
      </c>
      <c r="M809" s="113" t="s">
        <v>2124</v>
      </c>
      <c r="N809" s="351"/>
    </row>
    <row r="810" spans="1:14">
      <c r="A810" s="113" t="s">
        <v>2345</v>
      </c>
      <c r="B810" s="113" t="s">
        <v>384</v>
      </c>
      <c r="C810" s="113">
        <v>54.45</v>
      </c>
      <c r="D810" s="113">
        <v>55</v>
      </c>
      <c r="E810" s="113">
        <v>53.8</v>
      </c>
      <c r="F810" s="113">
        <v>54.59</v>
      </c>
      <c r="G810" s="113">
        <v>54.6</v>
      </c>
      <c r="H810" s="113">
        <v>54.59</v>
      </c>
      <c r="I810" s="113">
        <v>3709</v>
      </c>
      <c r="J810" s="113">
        <v>201501.16</v>
      </c>
      <c r="K810" s="115">
        <v>43487</v>
      </c>
      <c r="L810" s="113">
        <v>89</v>
      </c>
      <c r="M810" s="113" t="s">
        <v>2346</v>
      </c>
      <c r="N810" s="351"/>
    </row>
    <row r="811" spans="1:14">
      <c r="A811" s="113" t="s">
        <v>1047</v>
      </c>
      <c r="B811" s="113" t="s">
        <v>384</v>
      </c>
      <c r="C811" s="113">
        <v>304</v>
      </c>
      <c r="D811" s="113">
        <v>305</v>
      </c>
      <c r="E811" s="113">
        <v>299.14999999999998</v>
      </c>
      <c r="F811" s="113">
        <v>301</v>
      </c>
      <c r="G811" s="113">
        <v>301</v>
      </c>
      <c r="H811" s="113">
        <v>304.70999999999998</v>
      </c>
      <c r="I811" s="113">
        <v>1854</v>
      </c>
      <c r="J811" s="113">
        <v>559598.4</v>
      </c>
      <c r="K811" s="115">
        <v>43487</v>
      </c>
      <c r="L811" s="113">
        <v>62</v>
      </c>
      <c r="M811" s="113" t="s">
        <v>1048</v>
      </c>
      <c r="N811" s="351"/>
    </row>
    <row r="812" spans="1:14">
      <c r="A812" s="113" t="s">
        <v>3294</v>
      </c>
      <c r="B812" s="113" t="s">
        <v>384</v>
      </c>
      <c r="C812" s="113">
        <v>9.8000000000000007</v>
      </c>
      <c r="D812" s="113">
        <v>10</v>
      </c>
      <c r="E812" s="113">
        <v>9.8000000000000007</v>
      </c>
      <c r="F812" s="113">
        <v>9.85</v>
      </c>
      <c r="G812" s="113">
        <v>9.85</v>
      </c>
      <c r="H812" s="113">
        <v>9.85</v>
      </c>
      <c r="I812" s="113">
        <v>12153</v>
      </c>
      <c r="J812" s="113">
        <v>120226.05</v>
      </c>
      <c r="K812" s="115">
        <v>43487</v>
      </c>
      <c r="L812" s="113">
        <v>17</v>
      </c>
      <c r="M812" s="113" t="s">
        <v>3295</v>
      </c>
      <c r="N812" s="351"/>
    </row>
    <row r="813" spans="1:14">
      <c r="A813" s="113" t="s">
        <v>1049</v>
      </c>
      <c r="B813" s="113" t="s">
        <v>384</v>
      </c>
      <c r="C813" s="113">
        <v>21.05</v>
      </c>
      <c r="D813" s="113">
        <v>21.75</v>
      </c>
      <c r="E813" s="113">
        <v>20.5</v>
      </c>
      <c r="F813" s="113">
        <v>20.6</v>
      </c>
      <c r="G813" s="113">
        <v>20.55</v>
      </c>
      <c r="H813" s="113">
        <v>21.3</v>
      </c>
      <c r="I813" s="113">
        <v>6005</v>
      </c>
      <c r="J813" s="113">
        <v>125520.8</v>
      </c>
      <c r="K813" s="115">
        <v>43487</v>
      </c>
      <c r="L813" s="113">
        <v>57</v>
      </c>
      <c r="M813" s="113" t="s">
        <v>1050</v>
      </c>
      <c r="N813" s="351"/>
    </row>
    <row r="814" spans="1:14">
      <c r="A814" s="113" t="s">
        <v>1051</v>
      </c>
      <c r="B814" s="113" t="s">
        <v>384</v>
      </c>
      <c r="C814" s="113">
        <v>100</v>
      </c>
      <c r="D814" s="113">
        <v>100</v>
      </c>
      <c r="E814" s="113">
        <v>95.65</v>
      </c>
      <c r="F814" s="113">
        <v>98</v>
      </c>
      <c r="G814" s="113">
        <v>99</v>
      </c>
      <c r="H814" s="113">
        <v>98.4</v>
      </c>
      <c r="I814" s="113">
        <v>3233</v>
      </c>
      <c r="J814" s="113">
        <v>315003.40000000002</v>
      </c>
      <c r="K814" s="115">
        <v>43487</v>
      </c>
      <c r="L814" s="113">
        <v>490</v>
      </c>
      <c r="M814" s="113" t="s">
        <v>1052</v>
      </c>
      <c r="N814" s="351"/>
    </row>
    <row r="815" spans="1:14">
      <c r="A815" s="113" t="s">
        <v>201</v>
      </c>
      <c r="B815" s="113" t="s">
        <v>384</v>
      </c>
      <c r="C815" s="113">
        <v>218.55</v>
      </c>
      <c r="D815" s="113">
        <v>219.5</v>
      </c>
      <c r="E815" s="113">
        <v>213.75</v>
      </c>
      <c r="F815" s="113">
        <v>216.55</v>
      </c>
      <c r="G815" s="113">
        <v>214.95</v>
      </c>
      <c r="H815" s="113">
        <v>218.25</v>
      </c>
      <c r="I815" s="113">
        <v>2298810</v>
      </c>
      <c r="J815" s="113">
        <v>496777614.39999998</v>
      </c>
      <c r="K815" s="115">
        <v>43487</v>
      </c>
      <c r="L815" s="113">
        <v>26577</v>
      </c>
      <c r="M815" s="113" t="s">
        <v>1053</v>
      </c>
      <c r="N815" s="351"/>
    </row>
    <row r="816" spans="1:14">
      <c r="A816" s="113" t="s">
        <v>1054</v>
      </c>
      <c r="B816" s="113" t="s">
        <v>384</v>
      </c>
      <c r="C816" s="113">
        <v>530.25</v>
      </c>
      <c r="D816" s="113">
        <v>534</v>
      </c>
      <c r="E816" s="113">
        <v>526</v>
      </c>
      <c r="F816" s="113">
        <v>530.20000000000005</v>
      </c>
      <c r="G816" s="113">
        <v>530.1</v>
      </c>
      <c r="H816" s="113">
        <v>530.35</v>
      </c>
      <c r="I816" s="113">
        <v>12023</v>
      </c>
      <c r="J816" s="113">
        <v>6375116.4500000002</v>
      </c>
      <c r="K816" s="115">
        <v>43487</v>
      </c>
      <c r="L816" s="113">
        <v>474</v>
      </c>
      <c r="M816" s="113" t="s">
        <v>1942</v>
      </c>
      <c r="N816" s="351"/>
    </row>
    <row r="817" spans="1:14">
      <c r="A817" s="113" t="s">
        <v>1055</v>
      </c>
      <c r="B817" s="113" t="s">
        <v>384</v>
      </c>
      <c r="C817" s="113">
        <v>366.8</v>
      </c>
      <c r="D817" s="113">
        <v>379.55</v>
      </c>
      <c r="E817" s="113">
        <v>361.7</v>
      </c>
      <c r="F817" s="113">
        <v>364.45</v>
      </c>
      <c r="G817" s="113">
        <v>365.05</v>
      </c>
      <c r="H817" s="113">
        <v>365.4</v>
      </c>
      <c r="I817" s="113">
        <v>430061</v>
      </c>
      <c r="J817" s="113">
        <v>158892523.69999999</v>
      </c>
      <c r="K817" s="115">
        <v>43487</v>
      </c>
      <c r="L817" s="113">
        <v>12995</v>
      </c>
      <c r="M817" s="113" t="s">
        <v>1056</v>
      </c>
      <c r="N817" s="351"/>
    </row>
    <row r="818" spans="1:14">
      <c r="A818" s="113" t="s">
        <v>3425</v>
      </c>
      <c r="B818" s="113" t="s">
        <v>384</v>
      </c>
      <c r="C818" s="113">
        <v>125</v>
      </c>
      <c r="D818" s="113">
        <v>125</v>
      </c>
      <c r="E818" s="113">
        <v>116</v>
      </c>
      <c r="F818" s="113">
        <v>120.05</v>
      </c>
      <c r="G818" s="113">
        <v>120</v>
      </c>
      <c r="H818" s="113">
        <v>119.5</v>
      </c>
      <c r="I818" s="113">
        <v>2378</v>
      </c>
      <c r="J818" s="113">
        <v>292492.2</v>
      </c>
      <c r="K818" s="115">
        <v>43487</v>
      </c>
      <c r="L818" s="113">
        <v>68</v>
      </c>
      <c r="M818" s="113" t="s">
        <v>3426</v>
      </c>
      <c r="N818" s="351"/>
    </row>
    <row r="819" spans="1:14">
      <c r="A819" s="113" t="s">
        <v>2077</v>
      </c>
      <c r="B819" s="113" t="s">
        <v>384</v>
      </c>
      <c r="C819" s="113">
        <v>44.6</v>
      </c>
      <c r="D819" s="113">
        <v>44.6</v>
      </c>
      <c r="E819" s="113">
        <v>43.05</v>
      </c>
      <c r="F819" s="113">
        <v>43.25</v>
      </c>
      <c r="G819" s="113">
        <v>43.15</v>
      </c>
      <c r="H819" s="113">
        <v>44.3</v>
      </c>
      <c r="I819" s="113">
        <v>48778</v>
      </c>
      <c r="J819" s="113">
        <v>2126366.7999999998</v>
      </c>
      <c r="K819" s="115">
        <v>43487</v>
      </c>
      <c r="L819" s="113">
        <v>589</v>
      </c>
      <c r="M819" s="113" t="s">
        <v>2078</v>
      </c>
      <c r="N819" s="351"/>
    </row>
    <row r="820" spans="1:14">
      <c r="A820" s="113" t="s">
        <v>3166</v>
      </c>
      <c r="B820" s="113" t="s">
        <v>384</v>
      </c>
      <c r="C820" s="113">
        <v>734.95</v>
      </c>
      <c r="D820" s="113">
        <v>734.95</v>
      </c>
      <c r="E820" s="113">
        <v>712</v>
      </c>
      <c r="F820" s="113">
        <v>715.65</v>
      </c>
      <c r="G820" s="113">
        <v>719</v>
      </c>
      <c r="H820" s="113">
        <v>725.45</v>
      </c>
      <c r="I820" s="113">
        <v>1867</v>
      </c>
      <c r="J820" s="113">
        <v>1347102.25</v>
      </c>
      <c r="K820" s="115">
        <v>43487</v>
      </c>
      <c r="L820" s="113">
        <v>261</v>
      </c>
      <c r="M820" s="113" t="s">
        <v>1057</v>
      </c>
      <c r="N820" s="351"/>
    </row>
    <row r="821" spans="1:14">
      <c r="A821" s="113" t="s">
        <v>227</v>
      </c>
      <c r="B821" s="113" t="s">
        <v>384</v>
      </c>
      <c r="C821" s="113">
        <v>568.45000000000005</v>
      </c>
      <c r="D821" s="113">
        <v>571.45000000000005</v>
      </c>
      <c r="E821" s="113">
        <v>554.79999999999995</v>
      </c>
      <c r="F821" s="113">
        <v>557.20000000000005</v>
      </c>
      <c r="G821" s="113">
        <v>559.54999999999995</v>
      </c>
      <c r="H821" s="113">
        <v>571.29999999999995</v>
      </c>
      <c r="I821" s="113">
        <v>242787</v>
      </c>
      <c r="J821" s="113">
        <v>135815821.55000001</v>
      </c>
      <c r="K821" s="115">
        <v>43487</v>
      </c>
      <c r="L821" s="113">
        <v>16293</v>
      </c>
      <c r="M821" s="113" t="s">
        <v>1058</v>
      </c>
      <c r="N821" s="351"/>
    </row>
    <row r="822" spans="1:14">
      <c r="A822" s="113" t="s">
        <v>3296</v>
      </c>
      <c r="B822" s="113" t="s">
        <v>384</v>
      </c>
      <c r="C822" s="113">
        <v>0.15</v>
      </c>
      <c r="D822" s="113">
        <v>0.15</v>
      </c>
      <c r="E822" s="113">
        <v>0.1</v>
      </c>
      <c r="F822" s="113">
        <v>0.15</v>
      </c>
      <c r="G822" s="113">
        <v>0.15</v>
      </c>
      <c r="H822" s="113">
        <v>0.1</v>
      </c>
      <c r="I822" s="113">
        <v>813082</v>
      </c>
      <c r="J822" s="113">
        <v>111396.45</v>
      </c>
      <c r="K822" s="115">
        <v>43487</v>
      </c>
      <c r="L822" s="113">
        <v>118</v>
      </c>
      <c r="M822" s="113" t="s">
        <v>3297</v>
      </c>
      <c r="N822" s="351"/>
    </row>
    <row r="823" spans="1:14">
      <c r="A823" s="113" t="s">
        <v>3298</v>
      </c>
      <c r="B823" s="113" t="s">
        <v>384</v>
      </c>
      <c r="C823" s="113">
        <v>1.45</v>
      </c>
      <c r="D823" s="113">
        <v>1.45</v>
      </c>
      <c r="E823" s="113">
        <v>1.4</v>
      </c>
      <c r="F823" s="113">
        <v>1.4</v>
      </c>
      <c r="G823" s="113">
        <v>1.45</v>
      </c>
      <c r="H823" s="113">
        <v>1.4</v>
      </c>
      <c r="I823" s="113">
        <v>889948</v>
      </c>
      <c r="J823" s="113">
        <v>1278524.3999999999</v>
      </c>
      <c r="K823" s="115">
        <v>43487</v>
      </c>
      <c r="L823" s="113">
        <v>1455</v>
      </c>
      <c r="M823" s="113" t="s">
        <v>3299</v>
      </c>
      <c r="N823" s="351"/>
    </row>
    <row r="824" spans="1:14">
      <c r="A824" s="113" t="s">
        <v>1059</v>
      </c>
      <c r="B824" s="113" t="s">
        <v>384</v>
      </c>
      <c r="C824" s="113">
        <v>214.4</v>
      </c>
      <c r="D824" s="113">
        <v>214.8</v>
      </c>
      <c r="E824" s="113">
        <v>211.2</v>
      </c>
      <c r="F824" s="113">
        <v>212.4</v>
      </c>
      <c r="G824" s="113">
        <v>213.25</v>
      </c>
      <c r="H824" s="113">
        <v>213.45</v>
      </c>
      <c r="I824" s="113">
        <v>14171</v>
      </c>
      <c r="J824" s="113">
        <v>3008374.55</v>
      </c>
      <c r="K824" s="115">
        <v>43487</v>
      </c>
      <c r="L824" s="113">
        <v>452</v>
      </c>
      <c r="M824" s="113" t="s">
        <v>1060</v>
      </c>
      <c r="N824" s="351"/>
    </row>
    <row r="825" spans="1:14">
      <c r="A825" s="113" t="s">
        <v>1061</v>
      </c>
      <c r="B825" s="113" t="s">
        <v>384</v>
      </c>
      <c r="C825" s="113">
        <v>63.3</v>
      </c>
      <c r="D825" s="113">
        <v>63.3</v>
      </c>
      <c r="E825" s="113">
        <v>62.2</v>
      </c>
      <c r="F825" s="113">
        <v>62.65</v>
      </c>
      <c r="G825" s="113">
        <v>62.2</v>
      </c>
      <c r="H825" s="113">
        <v>63</v>
      </c>
      <c r="I825" s="113">
        <v>857</v>
      </c>
      <c r="J825" s="113">
        <v>53815.8</v>
      </c>
      <c r="K825" s="115">
        <v>43487</v>
      </c>
      <c r="L825" s="113">
        <v>18</v>
      </c>
      <c r="M825" s="113" t="s">
        <v>1873</v>
      </c>
      <c r="N825" s="351"/>
    </row>
    <row r="826" spans="1:14">
      <c r="A826" s="113" t="s">
        <v>108</v>
      </c>
      <c r="B826" s="113" t="s">
        <v>384</v>
      </c>
      <c r="C826" s="113">
        <v>119.65</v>
      </c>
      <c r="D826" s="113">
        <v>121.05</v>
      </c>
      <c r="E826" s="113">
        <v>118.1</v>
      </c>
      <c r="F826" s="113">
        <v>118.45</v>
      </c>
      <c r="G826" s="113">
        <v>118.1</v>
      </c>
      <c r="H826" s="113">
        <v>120.25</v>
      </c>
      <c r="I826" s="113">
        <v>1661117</v>
      </c>
      <c r="J826" s="113">
        <v>198055634.25</v>
      </c>
      <c r="K826" s="115">
        <v>43487</v>
      </c>
      <c r="L826" s="113">
        <v>6568</v>
      </c>
      <c r="M826" s="113" t="s">
        <v>1062</v>
      </c>
      <c r="N826" s="351"/>
    </row>
    <row r="827" spans="1:14">
      <c r="A827" s="113" t="s">
        <v>1063</v>
      </c>
      <c r="B827" s="113" t="s">
        <v>384</v>
      </c>
      <c r="C827" s="113">
        <v>7.25</v>
      </c>
      <c r="D827" s="113">
        <v>7.3</v>
      </c>
      <c r="E827" s="113">
        <v>6.9</v>
      </c>
      <c r="F827" s="113">
        <v>6.9</v>
      </c>
      <c r="G827" s="113">
        <v>6.95</v>
      </c>
      <c r="H827" s="113">
        <v>7.25</v>
      </c>
      <c r="I827" s="113">
        <v>2383186</v>
      </c>
      <c r="J827" s="113">
        <v>16727699.85</v>
      </c>
      <c r="K827" s="115">
        <v>43487</v>
      </c>
      <c r="L827" s="113">
        <v>2515</v>
      </c>
      <c r="M827" s="113" t="s">
        <v>1064</v>
      </c>
      <c r="N827" s="351"/>
    </row>
    <row r="828" spans="1:14">
      <c r="A828" s="113" t="s">
        <v>109</v>
      </c>
      <c r="B828" s="113" t="s">
        <v>384</v>
      </c>
      <c r="C828" s="113">
        <v>138.69999999999999</v>
      </c>
      <c r="D828" s="113">
        <v>140.94999999999999</v>
      </c>
      <c r="E828" s="113">
        <v>135.19999999999999</v>
      </c>
      <c r="F828" s="113">
        <v>137</v>
      </c>
      <c r="G828" s="113">
        <v>137.30000000000001</v>
      </c>
      <c r="H828" s="113">
        <v>140.15</v>
      </c>
      <c r="I828" s="113">
        <v>15751497</v>
      </c>
      <c r="J828" s="113">
        <v>2166013662.5500002</v>
      </c>
      <c r="K828" s="115">
        <v>43487</v>
      </c>
      <c r="L828" s="113">
        <v>89041</v>
      </c>
      <c r="M828" s="113" t="s">
        <v>1065</v>
      </c>
      <c r="N828" s="351"/>
    </row>
    <row r="829" spans="1:14">
      <c r="A829" s="113" t="s">
        <v>1066</v>
      </c>
      <c r="B829" s="113" t="s">
        <v>384</v>
      </c>
      <c r="C829" s="113">
        <v>72</v>
      </c>
      <c r="D829" s="113">
        <v>74.400000000000006</v>
      </c>
      <c r="E829" s="113">
        <v>69.8</v>
      </c>
      <c r="F829" s="113">
        <v>70.25</v>
      </c>
      <c r="G829" s="113">
        <v>69.95</v>
      </c>
      <c r="H829" s="113">
        <v>71.7</v>
      </c>
      <c r="I829" s="113">
        <v>462525</v>
      </c>
      <c r="J829" s="113">
        <v>33379208</v>
      </c>
      <c r="K829" s="115">
        <v>43487</v>
      </c>
      <c r="L829" s="113">
        <v>2193</v>
      </c>
      <c r="M829" s="113" t="s">
        <v>1067</v>
      </c>
      <c r="N829" s="351"/>
    </row>
    <row r="830" spans="1:14">
      <c r="A830" s="113" t="s">
        <v>1068</v>
      </c>
      <c r="B830" s="113" t="s">
        <v>384</v>
      </c>
      <c r="C830" s="113">
        <v>1017.5</v>
      </c>
      <c r="D830" s="113">
        <v>1045</v>
      </c>
      <c r="E830" s="113">
        <v>991.1</v>
      </c>
      <c r="F830" s="113">
        <v>1032.25</v>
      </c>
      <c r="G830" s="113">
        <v>1029</v>
      </c>
      <c r="H830" s="113">
        <v>1018.8</v>
      </c>
      <c r="I830" s="113">
        <v>137205</v>
      </c>
      <c r="J830" s="113">
        <v>141216045.25</v>
      </c>
      <c r="K830" s="115">
        <v>43487</v>
      </c>
      <c r="L830" s="113">
        <v>19892</v>
      </c>
      <c r="M830" s="113" t="s">
        <v>1069</v>
      </c>
      <c r="N830" s="351"/>
    </row>
    <row r="831" spans="1:14">
      <c r="A831" s="113" t="s">
        <v>1070</v>
      </c>
      <c r="B831" s="113" t="s">
        <v>384</v>
      </c>
      <c r="C831" s="113">
        <v>43.5</v>
      </c>
      <c r="D831" s="113">
        <v>43.85</v>
      </c>
      <c r="E831" s="113">
        <v>42.3</v>
      </c>
      <c r="F831" s="113">
        <v>42.5</v>
      </c>
      <c r="G831" s="113">
        <v>42.6</v>
      </c>
      <c r="H831" s="113">
        <v>42.6</v>
      </c>
      <c r="I831" s="113">
        <v>1470</v>
      </c>
      <c r="J831" s="113">
        <v>63406.5</v>
      </c>
      <c r="K831" s="115">
        <v>43487</v>
      </c>
      <c r="L831" s="113">
        <v>41</v>
      </c>
      <c r="M831" s="113" t="s">
        <v>1071</v>
      </c>
      <c r="N831" s="351"/>
    </row>
    <row r="832" spans="1:14">
      <c r="A832" s="113" t="s">
        <v>1072</v>
      </c>
      <c r="B832" s="113" t="s">
        <v>384</v>
      </c>
      <c r="C832" s="113">
        <v>217.05</v>
      </c>
      <c r="D832" s="113">
        <v>220</v>
      </c>
      <c r="E832" s="113">
        <v>216</v>
      </c>
      <c r="F832" s="113">
        <v>216.85</v>
      </c>
      <c r="G832" s="113">
        <v>216.5</v>
      </c>
      <c r="H832" s="113">
        <v>219.1</v>
      </c>
      <c r="I832" s="113">
        <v>5152</v>
      </c>
      <c r="J832" s="113">
        <v>1124183.25</v>
      </c>
      <c r="K832" s="115">
        <v>43487</v>
      </c>
      <c r="L832" s="113">
        <v>337</v>
      </c>
      <c r="M832" s="113" t="s">
        <v>1073</v>
      </c>
      <c r="N832" s="351"/>
    </row>
    <row r="833" spans="1:14">
      <c r="A833" s="113" t="s">
        <v>2536</v>
      </c>
      <c r="B833" s="113" t="s">
        <v>3223</v>
      </c>
      <c r="C833" s="113">
        <v>25.65</v>
      </c>
      <c r="D833" s="113">
        <v>26.95</v>
      </c>
      <c r="E833" s="113">
        <v>25.65</v>
      </c>
      <c r="F833" s="113">
        <v>26.4</v>
      </c>
      <c r="G833" s="113">
        <v>26.45</v>
      </c>
      <c r="H833" s="113">
        <v>27</v>
      </c>
      <c r="I833" s="113">
        <v>11631</v>
      </c>
      <c r="J833" s="113">
        <v>303017.8</v>
      </c>
      <c r="K833" s="115">
        <v>43487</v>
      </c>
      <c r="L833" s="113">
        <v>65</v>
      </c>
      <c r="M833" s="113" t="s">
        <v>2537</v>
      </c>
      <c r="N833" s="351"/>
    </row>
    <row r="834" spans="1:14">
      <c r="A834" s="113" t="s">
        <v>1979</v>
      </c>
      <c r="B834" s="113" t="s">
        <v>384</v>
      </c>
      <c r="C834" s="113">
        <v>377.15</v>
      </c>
      <c r="D834" s="113">
        <v>380.1</v>
      </c>
      <c r="E834" s="113">
        <v>373.55</v>
      </c>
      <c r="F834" s="113">
        <v>376.7</v>
      </c>
      <c r="G834" s="113">
        <v>375.35</v>
      </c>
      <c r="H834" s="113">
        <v>379.1</v>
      </c>
      <c r="I834" s="113">
        <v>12985</v>
      </c>
      <c r="J834" s="113">
        <v>4883255.75</v>
      </c>
      <c r="K834" s="115">
        <v>43487</v>
      </c>
      <c r="L834" s="113">
        <v>455</v>
      </c>
      <c r="M834" s="113" t="s">
        <v>3045</v>
      </c>
      <c r="N834" s="351"/>
    </row>
    <row r="835" spans="1:14">
      <c r="A835" s="113" t="s">
        <v>1074</v>
      </c>
      <c r="B835" s="113" t="s">
        <v>384</v>
      </c>
      <c r="C835" s="113">
        <v>5392.1</v>
      </c>
      <c r="D835" s="113">
        <v>5499.9</v>
      </c>
      <c r="E835" s="113">
        <v>5391.05</v>
      </c>
      <c r="F835" s="113">
        <v>5453.15</v>
      </c>
      <c r="G835" s="113">
        <v>5451</v>
      </c>
      <c r="H835" s="113">
        <v>5390.9</v>
      </c>
      <c r="I835" s="113">
        <v>1413</v>
      </c>
      <c r="J835" s="113">
        <v>7702278.2999999998</v>
      </c>
      <c r="K835" s="115">
        <v>43487</v>
      </c>
      <c r="L835" s="113">
        <v>488</v>
      </c>
      <c r="M835" s="113" t="s">
        <v>1075</v>
      </c>
      <c r="N835" s="351"/>
    </row>
    <row r="836" spans="1:14">
      <c r="A836" s="113" t="s">
        <v>2095</v>
      </c>
      <c r="B836" s="113" t="s">
        <v>384</v>
      </c>
      <c r="C836" s="113">
        <v>44.1</v>
      </c>
      <c r="D836" s="113">
        <v>44.1</v>
      </c>
      <c r="E836" s="113">
        <v>39.15</v>
      </c>
      <c r="F836" s="113">
        <v>39.6</v>
      </c>
      <c r="G836" s="113">
        <v>39.450000000000003</v>
      </c>
      <c r="H836" s="113">
        <v>44.15</v>
      </c>
      <c r="I836" s="113">
        <v>533298</v>
      </c>
      <c r="J836" s="113">
        <v>21855737.449999999</v>
      </c>
      <c r="K836" s="115">
        <v>43487</v>
      </c>
      <c r="L836" s="113">
        <v>3838</v>
      </c>
      <c r="M836" s="113" t="s">
        <v>1085</v>
      </c>
      <c r="N836" s="351"/>
    </row>
    <row r="837" spans="1:14">
      <c r="A837" s="113" t="s">
        <v>2568</v>
      </c>
      <c r="B837" s="113" t="s">
        <v>384</v>
      </c>
      <c r="C837" s="113">
        <v>68.05</v>
      </c>
      <c r="D837" s="113">
        <v>69.099999999999994</v>
      </c>
      <c r="E837" s="113">
        <v>68</v>
      </c>
      <c r="F837" s="113">
        <v>68.599999999999994</v>
      </c>
      <c r="G837" s="113">
        <v>68.45</v>
      </c>
      <c r="H837" s="113">
        <v>68.2</v>
      </c>
      <c r="I837" s="113">
        <v>127844</v>
      </c>
      <c r="J837" s="113">
        <v>8747817.1999999993</v>
      </c>
      <c r="K837" s="115">
        <v>43487</v>
      </c>
      <c r="L837" s="113">
        <v>2747</v>
      </c>
      <c r="M837" s="113" t="s">
        <v>2569</v>
      </c>
      <c r="N837" s="351"/>
    </row>
    <row r="838" spans="1:14">
      <c r="A838" s="113" t="s">
        <v>1076</v>
      </c>
      <c r="B838" s="113" t="s">
        <v>384</v>
      </c>
      <c r="C838" s="113">
        <v>405.05</v>
      </c>
      <c r="D838" s="113">
        <v>410.85</v>
      </c>
      <c r="E838" s="113">
        <v>404.05</v>
      </c>
      <c r="F838" s="113">
        <v>409.8</v>
      </c>
      <c r="G838" s="113">
        <v>410</v>
      </c>
      <c r="H838" s="113">
        <v>407</v>
      </c>
      <c r="I838" s="113">
        <v>3060</v>
      </c>
      <c r="J838" s="113">
        <v>1247036.6499999999</v>
      </c>
      <c r="K838" s="115">
        <v>43487</v>
      </c>
      <c r="L838" s="113">
        <v>380</v>
      </c>
      <c r="M838" s="113" t="s">
        <v>1077</v>
      </c>
      <c r="N838" s="351"/>
    </row>
    <row r="839" spans="1:14">
      <c r="A839" s="113" t="s">
        <v>2306</v>
      </c>
      <c r="B839" s="113" t="s">
        <v>384</v>
      </c>
      <c r="C839" s="113">
        <v>164</v>
      </c>
      <c r="D839" s="113">
        <v>164.4</v>
      </c>
      <c r="E839" s="113">
        <v>162</v>
      </c>
      <c r="F839" s="113">
        <v>162.5</v>
      </c>
      <c r="G839" s="113">
        <v>162.15</v>
      </c>
      <c r="H839" s="113">
        <v>164.65</v>
      </c>
      <c r="I839" s="113">
        <v>28683</v>
      </c>
      <c r="J839" s="113">
        <v>4669542.45</v>
      </c>
      <c r="K839" s="115">
        <v>43487</v>
      </c>
      <c r="L839" s="113">
        <v>652</v>
      </c>
      <c r="M839" s="113" t="s">
        <v>2307</v>
      </c>
      <c r="N839" s="351"/>
    </row>
    <row r="840" spans="1:14">
      <c r="A840" s="113" t="s">
        <v>110</v>
      </c>
      <c r="B840" s="113" t="s">
        <v>384</v>
      </c>
      <c r="C840" s="113">
        <v>473</v>
      </c>
      <c r="D840" s="113">
        <v>477.85</v>
      </c>
      <c r="E840" s="113">
        <v>462.6</v>
      </c>
      <c r="F840" s="113">
        <v>475.2</v>
      </c>
      <c r="G840" s="113">
        <v>475.6</v>
      </c>
      <c r="H840" s="113">
        <v>473.1</v>
      </c>
      <c r="I840" s="113">
        <v>1298726</v>
      </c>
      <c r="J840" s="113">
        <v>609630015.35000002</v>
      </c>
      <c r="K840" s="115">
        <v>43487</v>
      </c>
      <c r="L840" s="113">
        <v>30146</v>
      </c>
      <c r="M840" s="113" t="s">
        <v>1078</v>
      </c>
      <c r="N840" s="351"/>
    </row>
    <row r="841" spans="1:14">
      <c r="A841" s="113" t="s">
        <v>3182</v>
      </c>
      <c r="B841" s="113" t="s">
        <v>384</v>
      </c>
      <c r="C841" s="113">
        <v>17.95</v>
      </c>
      <c r="D841" s="113">
        <v>17.95</v>
      </c>
      <c r="E841" s="113">
        <v>16.25</v>
      </c>
      <c r="F841" s="113">
        <v>17.14</v>
      </c>
      <c r="G841" s="113">
        <v>17.14</v>
      </c>
      <c r="H841" s="113">
        <v>17.95</v>
      </c>
      <c r="I841" s="113">
        <v>1794</v>
      </c>
      <c r="J841" s="113">
        <v>30689.38</v>
      </c>
      <c r="K841" s="115">
        <v>43487</v>
      </c>
      <c r="L841" s="113">
        <v>19</v>
      </c>
      <c r="M841" s="113" t="s">
        <v>3183</v>
      </c>
      <c r="N841" s="351"/>
    </row>
    <row r="842" spans="1:14">
      <c r="A842" s="113" t="s">
        <v>2117</v>
      </c>
      <c r="B842" s="113" t="s">
        <v>384</v>
      </c>
      <c r="C842" s="113">
        <v>113.75</v>
      </c>
      <c r="D842" s="113">
        <v>113.75</v>
      </c>
      <c r="E842" s="113">
        <v>108.1</v>
      </c>
      <c r="F842" s="113">
        <v>111.3</v>
      </c>
      <c r="G842" s="113">
        <v>111.3</v>
      </c>
      <c r="H842" s="113">
        <v>111.7</v>
      </c>
      <c r="I842" s="113">
        <v>14</v>
      </c>
      <c r="J842" s="113">
        <v>1584</v>
      </c>
      <c r="K842" s="115">
        <v>43487</v>
      </c>
      <c r="L842" s="113">
        <v>5</v>
      </c>
      <c r="M842" s="113" t="s">
        <v>2118</v>
      </c>
      <c r="N842" s="351"/>
    </row>
    <row r="843" spans="1:14">
      <c r="A843" s="113" t="s">
        <v>3578</v>
      </c>
      <c r="B843" s="113" t="s">
        <v>384</v>
      </c>
      <c r="C843" s="113">
        <v>449</v>
      </c>
      <c r="D843" s="113">
        <v>449</v>
      </c>
      <c r="E843" s="113">
        <v>361</v>
      </c>
      <c r="F843" s="113">
        <v>380</v>
      </c>
      <c r="G843" s="113">
        <v>380</v>
      </c>
      <c r="H843" s="113">
        <v>375</v>
      </c>
      <c r="I843" s="113">
        <v>25</v>
      </c>
      <c r="J843" s="113">
        <v>10103.99</v>
      </c>
      <c r="K843" s="115">
        <v>43487</v>
      </c>
      <c r="L843" s="113">
        <v>8</v>
      </c>
      <c r="M843" s="113" t="s">
        <v>3579</v>
      </c>
      <c r="N843" s="351"/>
    </row>
    <row r="844" spans="1:14">
      <c r="A844" s="113" t="s">
        <v>3667</v>
      </c>
      <c r="B844" s="113" t="s">
        <v>384</v>
      </c>
      <c r="C844" s="113">
        <v>113.6</v>
      </c>
      <c r="D844" s="113">
        <v>113.6</v>
      </c>
      <c r="E844" s="113">
        <v>113.05</v>
      </c>
      <c r="F844" s="113">
        <v>113.3</v>
      </c>
      <c r="G844" s="113">
        <v>113.3</v>
      </c>
      <c r="H844" s="113">
        <v>113.85</v>
      </c>
      <c r="I844" s="113">
        <v>66</v>
      </c>
      <c r="J844" s="113">
        <v>7478.3</v>
      </c>
      <c r="K844" s="115">
        <v>43487</v>
      </c>
      <c r="L844" s="113">
        <v>4</v>
      </c>
      <c r="M844" s="113" t="s">
        <v>3668</v>
      </c>
      <c r="N844" s="351"/>
    </row>
    <row r="845" spans="1:14">
      <c r="A845" s="113" t="s">
        <v>1079</v>
      </c>
      <c r="B845" s="113" t="s">
        <v>384</v>
      </c>
      <c r="C845" s="113">
        <v>215.4</v>
      </c>
      <c r="D845" s="113">
        <v>215.5</v>
      </c>
      <c r="E845" s="113">
        <v>210.75</v>
      </c>
      <c r="F845" s="113">
        <v>211.4</v>
      </c>
      <c r="G845" s="113">
        <v>211.9</v>
      </c>
      <c r="H845" s="113">
        <v>214.15</v>
      </c>
      <c r="I845" s="113">
        <v>24328</v>
      </c>
      <c r="J845" s="113">
        <v>5155146.2</v>
      </c>
      <c r="K845" s="115">
        <v>43487</v>
      </c>
      <c r="L845" s="113">
        <v>584</v>
      </c>
      <c r="M845" s="113" t="s">
        <v>1080</v>
      </c>
      <c r="N845" s="351"/>
    </row>
    <row r="846" spans="1:14">
      <c r="A846" s="113" t="s">
        <v>2757</v>
      </c>
      <c r="B846" s="113" t="s">
        <v>384</v>
      </c>
      <c r="C846" s="113">
        <v>254.85</v>
      </c>
      <c r="D846" s="113">
        <v>254.9</v>
      </c>
      <c r="E846" s="113">
        <v>250.3</v>
      </c>
      <c r="F846" s="113">
        <v>253</v>
      </c>
      <c r="G846" s="113">
        <v>253</v>
      </c>
      <c r="H846" s="113">
        <v>255</v>
      </c>
      <c r="I846" s="113">
        <v>234</v>
      </c>
      <c r="J846" s="113">
        <v>59056.2</v>
      </c>
      <c r="K846" s="115">
        <v>43487</v>
      </c>
      <c r="L846" s="113">
        <v>81</v>
      </c>
      <c r="M846" s="113" t="s">
        <v>2758</v>
      </c>
      <c r="N846" s="351"/>
    </row>
    <row r="847" spans="1:14">
      <c r="A847" s="113" t="s">
        <v>1081</v>
      </c>
      <c r="B847" s="113" t="s">
        <v>384</v>
      </c>
      <c r="C847" s="113">
        <v>658</v>
      </c>
      <c r="D847" s="113">
        <v>679.8</v>
      </c>
      <c r="E847" s="113">
        <v>649</v>
      </c>
      <c r="F847" s="113">
        <v>669.4</v>
      </c>
      <c r="G847" s="113">
        <v>665</v>
      </c>
      <c r="H847" s="113">
        <v>667.75</v>
      </c>
      <c r="I847" s="113">
        <v>751159</v>
      </c>
      <c r="J847" s="113">
        <v>501091926.55000001</v>
      </c>
      <c r="K847" s="115">
        <v>43487</v>
      </c>
      <c r="L847" s="113">
        <v>20651</v>
      </c>
      <c r="M847" s="113" t="s">
        <v>1082</v>
      </c>
      <c r="N847" s="351"/>
    </row>
    <row r="848" spans="1:14">
      <c r="A848" s="113" t="s">
        <v>1083</v>
      </c>
      <c r="B848" s="113" t="s">
        <v>384</v>
      </c>
      <c r="C848" s="113">
        <v>1000</v>
      </c>
      <c r="D848" s="113">
        <v>1000.01</v>
      </c>
      <c r="E848" s="113">
        <v>999.99</v>
      </c>
      <c r="F848" s="113">
        <v>999.99</v>
      </c>
      <c r="G848" s="113">
        <v>999.99</v>
      </c>
      <c r="H848" s="113">
        <v>1000</v>
      </c>
      <c r="I848" s="113">
        <v>638806</v>
      </c>
      <c r="J848" s="113">
        <v>638804035.53999996</v>
      </c>
      <c r="K848" s="115">
        <v>43487</v>
      </c>
      <c r="L848" s="113">
        <v>2725</v>
      </c>
      <c r="M848" s="113" t="s">
        <v>1084</v>
      </c>
      <c r="N848" s="351"/>
    </row>
    <row r="849" spans="1:14">
      <c r="A849" s="113" t="s">
        <v>2765</v>
      </c>
      <c r="B849" s="113" t="s">
        <v>384</v>
      </c>
      <c r="C849" s="113">
        <v>1000.01</v>
      </c>
      <c r="D849" s="113">
        <v>1000.01</v>
      </c>
      <c r="E849" s="113">
        <v>999.99</v>
      </c>
      <c r="F849" s="113">
        <v>1000</v>
      </c>
      <c r="G849" s="113">
        <v>999.99</v>
      </c>
      <c r="H849" s="113">
        <v>1000</v>
      </c>
      <c r="I849" s="113">
        <v>11248</v>
      </c>
      <c r="J849" s="113">
        <v>11248102.93</v>
      </c>
      <c r="K849" s="115">
        <v>43487</v>
      </c>
      <c r="L849" s="113">
        <v>45</v>
      </c>
      <c r="M849" s="113" t="s">
        <v>2766</v>
      </c>
      <c r="N849" s="351"/>
    </row>
    <row r="850" spans="1:14">
      <c r="A850" s="113" t="s">
        <v>1086</v>
      </c>
      <c r="B850" s="113" t="s">
        <v>384</v>
      </c>
      <c r="C850" s="113">
        <v>44.05</v>
      </c>
      <c r="D850" s="113">
        <v>44.85</v>
      </c>
      <c r="E850" s="113">
        <v>43.5</v>
      </c>
      <c r="F850" s="113">
        <v>44.35</v>
      </c>
      <c r="G850" s="113">
        <v>44</v>
      </c>
      <c r="H850" s="113">
        <v>44.55</v>
      </c>
      <c r="I850" s="113">
        <v>2319</v>
      </c>
      <c r="J850" s="113">
        <v>102066.25</v>
      </c>
      <c r="K850" s="115">
        <v>43487</v>
      </c>
      <c r="L850" s="113">
        <v>68</v>
      </c>
      <c r="M850" s="113" t="s">
        <v>1087</v>
      </c>
      <c r="N850" s="351"/>
    </row>
    <row r="851" spans="1:14">
      <c r="A851" s="113" t="s">
        <v>2446</v>
      </c>
      <c r="B851" s="113" t="s">
        <v>384</v>
      </c>
      <c r="C851" s="113">
        <v>27.5</v>
      </c>
      <c r="D851" s="113">
        <v>27.5</v>
      </c>
      <c r="E851" s="113">
        <v>24.45</v>
      </c>
      <c r="F851" s="113">
        <v>25</v>
      </c>
      <c r="G851" s="113">
        <v>24.85</v>
      </c>
      <c r="H851" s="113">
        <v>26.95</v>
      </c>
      <c r="I851" s="113">
        <v>27586</v>
      </c>
      <c r="J851" s="113">
        <v>700108.65</v>
      </c>
      <c r="K851" s="115">
        <v>43487</v>
      </c>
      <c r="L851" s="113">
        <v>96</v>
      </c>
      <c r="M851" s="113" t="s">
        <v>2447</v>
      </c>
      <c r="N851" s="351"/>
    </row>
    <row r="852" spans="1:14">
      <c r="A852" s="113" t="s">
        <v>1088</v>
      </c>
      <c r="B852" s="113" t="s">
        <v>384</v>
      </c>
      <c r="C852" s="113">
        <v>110</v>
      </c>
      <c r="D852" s="113">
        <v>110.45</v>
      </c>
      <c r="E852" s="113">
        <v>106.2</v>
      </c>
      <c r="F852" s="113">
        <v>106.55</v>
      </c>
      <c r="G852" s="113">
        <v>106.3</v>
      </c>
      <c r="H852" s="113">
        <v>110.35</v>
      </c>
      <c r="I852" s="113">
        <v>31166</v>
      </c>
      <c r="J852" s="113">
        <v>3358058.3</v>
      </c>
      <c r="K852" s="115">
        <v>43487</v>
      </c>
      <c r="L852" s="113">
        <v>1140</v>
      </c>
      <c r="M852" s="113" t="s">
        <v>1089</v>
      </c>
      <c r="N852" s="351"/>
    </row>
    <row r="853" spans="1:14">
      <c r="A853" s="113" t="s">
        <v>2448</v>
      </c>
      <c r="B853" s="113" t="s">
        <v>384</v>
      </c>
      <c r="C853" s="113">
        <v>4.5</v>
      </c>
      <c r="D853" s="113">
        <v>4.5</v>
      </c>
      <c r="E853" s="113">
        <v>4.3</v>
      </c>
      <c r="F853" s="113">
        <v>4.3</v>
      </c>
      <c r="G853" s="113">
        <v>4.3499999999999996</v>
      </c>
      <c r="H853" s="113">
        <v>4.55</v>
      </c>
      <c r="I853" s="113">
        <v>17036</v>
      </c>
      <c r="J853" s="113">
        <v>73959.649999999994</v>
      </c>
      <c r="K853" s="115">
        <v>43487</v>
      </c>
      <c r="L853" s="113">
        <v>33</v>
      </c>
      <c r="M853" s="113" t="s">
        <v>2449</v>
      </c>
      <c r="N853" s="351"/>
    </row>
    <row r="854" spans="1:14">
      <c r="A854" s="113" t="s">
        <v>2688</v>
      </c>
      <c r="B854" s="113" t="s">
        <v>384</v>
      </c>
      <c r="C854" s="113">
        <v>1.1000000000000001</v>
      </c>
      <c r="D854" s="113">
        <v>1.1499999999999999</v>
      </c>
      <c r="E854" s="113">
        <v>1.1000000000000001</v>
      </c>
      <c r="F854" s="113">
        <v>1.1000000000000001</v>
      </c>
      <c r="G854" s="113">
        <v>1.1000000000000001</v>
      </c>
      <c r="H854" s="113">
        <v>1.1000000000000001</v>
      </c>
      <c r="I854" s="113">
        <v>350647</v>
      </c>
      <c r="J854" s="113">
        <v>394618.8</v>
      </c>
      <c r="K854" s="115">
        <v>43487</v>
      </c>
      <c r="L854" s="113">
        <v>122</v>
      </c>
      <c r="M854" s="113" t="s">
        <v>2689</v>
      </c>
      <c r="N854" s="351"/>
    </row>
    <row r="855" spans="1:14">
      <c r="A855" s="113" t="s">
        <v>111</v>
      </c>
      <c r="B855" s="113" t="s">
        <v>384</v>
      </c>
      <c r="C855" s="113">
        <v>1316.9</v>
      </c>
      <c r="D855" s="113">
        <v>1321.5</v>
      </c>
      <c r="E855" s="113">
        <v>1298.0999999999999</v>
      </c>
      <c r="F855" s="113">
        <v>1301.1500000000001</v>
      </c>
      <c r="G855" s="113">
        <v>1300</v>
      </c>
      <c r="H855" s="113">
        <v>1314.55</v>
      </c>
      <c r="I855" s="113">
        <v>2544978</v>
      </c>
      <c r="J855" s="113">
        <v>3324383389.3000002</v>
      </c>
      <c r="K855" s="115">
        <v>43487</v>
      </c>
      <c r="L855" s="113">
        <v>133960</v>
      </c>
      <c r="M855" s="113" t="s">
        <v>1090</v>
      </c>
      <c r="N855" s="351"/>
    </row>
    <row r="856" spans="1:14">
      <c r="A856" s="113" t="s">
        <v>1858</v>
      </c>
      <c r="B856" s="113" t="s">
        <v>384</v>
      </c>
      <c r="C856" s="113">
        <v>1778</v>
      </c>
      <c r="D856" s="113">
        <v>1800</v>
      </c>
      <c r="E856" s="113">
        <v>1762.3</v>
      </c>
      <c r="F856" s="113">
        <v>1777.8</v>
      </c>
      <c r="G856" s="113">
        <v>1778</v>
      </c>
      <c r="H856" s="113">
        <v>1779.8</v>
      </c>
      <c r="I856" s="113">
        <v>121217</v>
      </c>
      <c r="J856" s="113">
        <v>215753673.40000001</v>
      </c>
      <c r="K856" s="115">
        <v>43487</v>
      </c>
      <c r="L856" s="113">
        <v>22794</v>
      </c>
      <c r="M856" s="113" t="s">
        <v>1859</v>
      </c>
      <c r="N856" s="351"/>
    </row>
    <row r="857" spans="1:14">
      <c r="A857" s="113" t="s">
        <v>1905</v>
      </c>
      <c r="B857" s="113" t="s">
        <v>384</v>
      </c>
      <c r="C857" s="113">
        <v>1650.2</v>
      </c>
      <c r="D857" s="113">
        <v>1692.95</v>
      </c>
      <c r="E857" s="113">
        <v>1647</v>
      </c>
      <c r="F857" s="113">
        <v>1666.2</v>
      </c>
      <c r="G857" s="113">
        <v>1666.1</v>
      </c>
      <c r="H857" s="113">
        <v>1657.9</v>
      </c>
      <c r="I857" s="113">
        <v>84041</v>
      </c>
      <c r="J857" s="113">
        <v>140387746.15000001</v>
      </c>
      <c r="K857" s="115">
        <v>43487</v>
      </c>
      <c r="L857" s="113">
        <v>14289</v>
      </c>
      <c r="M857" s="113" t="s">
        <v>1906</v>
      </c>
      <c r="N857" s="351"/>
    </row>
    <row r="858" spans="1:14">
      <c r="A858" s="113" t="s">
        <v>1091</v>
      </c>
      <c r="B858" s="113" t="s">
        <v>384</v>
      </c>
      <c r="C858" s="113">
        <v>1700</v>
      </c>
      <c r="D858" s="113">
        <v>1700.15</v>
      </c>
      <c r="E858" s="113">
        <v>1665</v>
      </c>
      <c r="F858" s="113">
        <v>1689.5</v>
      </c>
      <c r="G858" s="113">
        <v>1680</v>
      </c>
      <c r="H858" s="113">
        <v>1685.2</v>
      </c>
      <c r="I858" s="113">
        <v>1730</v>
      </c>
      <c r="J858" s="113">
        <v>2907213.75</v>
      </c>
      <c r="K858" s="115">
        <v>43487</v>
      </c>
      <c r="L858" s="113">
        <v>337</v>
      </c>
      <c r="M858" s="113" t="s">
        <v>1092</v>
      </c>
      <c r="N858" s="351"/>
    </row>
    <row r="859" spans="1:14">
      <c r="A859" s="113" t="s">
        <v>1093</v>
      </c>
      <c r="B859" s="113" t="s">
        <v>384</v>
      </c>
      <c r="C859" s="113">
        <v>180.05</v>
      </c>
      <c r="D859" s="113">
        <v>180.05</v>
      </c>
      <c r="E859" s="113">
        <v>171.7</v>
      </c>
      <c r="F859" s="113">
        <v>172.35</v>
      </c>
      <c r="G859" s="113">
        <v>171.7</v>
      </c>
      <c r="H859" s="113">
        <v>179.7</v>
      </c>
      <c r="I859" s="113">
        <v>9073</v>
      </c>
      <c r="J859" s="113">
        <v>1578983.15</v>
      </c>
      <c r="K859" s="115">
        <v>43487</v>
      </c>
      <c r="L859" s="113">
        <v>411</v>
      </c>
      <c r="M859" s="113" t="s">
        <v>2736</v>
      </c>
      <c r="N859" s="351"/>
    </row>
    <row r="860" spans="1:14">
      <c r="A860" s="113" t="s">
        <v>112</v>
      </c>
      <c r="B860" s="113" t="s">
        <v>384</v>
      </c>
      <c r="C860" s="113">
        <v>866</v>
      </c>
      <c r="D860" s="113">
        <v>872.4</v>
      </c>
      <c r="E860" s="113">
        <v>851</v>
      </c>
      <c r="F860" s="113">
        <v>865.45</v>
      </c>
      <c r="G860" s="113">
        <v>865</v>
      </c>
      <c r="H860" s="113">
        <v>866.65</v>
      </c>
      <c r="I860" s="113">
        <v>1258723</v>
      </c>
      <c r="J860" s="113">
        <v>1082342254.2</v>
      </c>
      <c r="K860" s="115">
        <v>43487</v>
      </c>
      <c r="L860" s="113">
        <v>37212</v>
      </c>
      <c r="M860" s="113" t="s">
        <v>1094</v>
      </c>
      <c r="N860" s="351"/>
    </row>
    <row r="861" spans="1:14">
      <c r="A861" s="113" t="s">
        <v>1095</v>
      </c>
      <c r="B861" s="113" t="s">
        <v>384</v>
      </c>
      <c r="C861" s="113">
        <v>1266.05</v>
      </c>
      <c r="D861" s="113">
        <v>1271.95</v>
      </c>
      <c r="E861" s="113">
        <v>1205</v>
      </c>
      <c r="F861" s="113">
        <v>1221.1500000000001</v>
      </c>
      <c r="G861" s="113">
        <v>1206</v>
      </c>
      <c r="H861" s="113">
        <v>1264.2</v>
      </c>
      <c r="I861" s="113">
        <v>45306</v>
      </c>
      <c r="J861" s="113">
        <v>56059386.649999999</v>
      </c>
      <c r="K861" s="115">
        <v>43487</v>
      </c>
      <c r="L861" s="113">
        <v>2728</v>
      </c>
      <c r="M861" s="113" t="s">
        <v>1096</v>
      </c>
      <c r="N861" s="351"/>
    </row>
    <row r="862" spans="1:14">
      <c r="A862" s="113" t="s">
        <v>1097</v>
      </c>
      <c r="B862" s="113" t="s">
        <v>384</v>
      </c>
      <c r="C862" s="113">
        <v>27.1</v>
      </c>
      <c r="D862" s="113">
        <v>27.25</v>
      </c>
      <c r="E862" s="113">
        <v>25.95</v>
      </c>
      <c r="F862" s="113">
        <v>26.6</v>
      </c>
      <c r="G862" s="113">
        <v>26.55</v>
      </c>
      <c r="H862" s="113">
        <v>26.55</v>
      </c>
      <c r="I862" s="113">
        <v>19415</v>
      </c>
      <c r="J862" s="113">
        <v>512030.8</v>
      </c>
      <c r="K862" s="115">
        <v>43487</v>
      </c>
      <c r="L862" s="113">
        <v>203</v>
      </c>
      <c r="M862" s="113" t="s">
        <v>1098</v>
      </c>
      <c r="N862" s="351"/>
    </row>
    <row r="863" spans="1:14">
      <c r="A863" s="113" t="s">
        <v>3300</v>
      </c>
      <c r="B863" s="113" t="s">
        <v>384</v>
      </c>
      <c r="C863" s="113">
        <v>8.9</v>
      </c>
      <c r="D863" s="113">
        <v>8.9499999999999993</v>
      </c>
      <c r="E863" s="113">
        <v>8.35</v>
      </c>
      <c r="F863" s="113">
        <v>8.5</v>
      </c>
      <c r="G863" s="113">
        <v>8.65</v>
      </c>
      <c r="H863" s="113">
        <v>8.6999999999999993</v>
      </c>
      <c r="I863" s="113">
        <v>29349</v>
      </c>
      <c r="J863" s="113">
        <v>253996.65</v>
      </c>
      <c r="K863" s="115">
        <v>43487</v>
      </c>
      <c r="L863" s="113">
        <v>130</v>
      </c>
      <c r="M863" s="113" t="s">
        <v>3301</v>
      </c>
      <c r="N863" s="351"/>
    </row>
    <row r="864" spans="1:14">
      <c r="A864" s="113" t="s">
        <v>113</v>
      </c>
      <c r="B864" s="113" t="s">
        <v>384</v>
      </c>
      <c r="C864" s="113">
        <v>727.7</v>
      </c>
      <c r="D864" s="113">
        <v>727.7</v>
      </c>
      <c r="E864" s="113">
        <v>705.15</v>
      </c>
      <c r="F864" s="113">
        <v>708.5</v>
      </c>
      <c r="G864" s="113">
        <v>707.75</v>
      </c>
      <c r="H864" s="113">
        <v>730.3</v>
      </c>
      <c r="I864" s="113">
        <v>5097285</v>
      </c>
      <c r="J864" s="113">
        <v>3619052210.5999999</v>
      </c>
      <c r="K864" s="115">
        <v>43487</v>
      </c>
      <c r="L864" s="113">
        <v>181942</v>
      </c>
      <c r="M864" s="113" t="s">
        <v>1099</v>
      </c>
      <c r="N864" s="351"/>
    </row>
    <row r="865" spans="1:14">
      <c r="A865" s="113" t="s">
        <v>114</v>
      </c>
      <c r="B865" s="113" t="s">
        <v>384</v>
      </c>
      <c r="C865" s="113">
        <v>443.5</v>
      </c>
      <c r="D865" s="113">
        <v>443.5</v>
      </c>
      <c r="E865" s="113">
        <v>433.2</v>
      </c>
      <c r="F865" s="113">
        <v>436.7</v>
      </c>
      <c r="G865" s="113">
        <v>435.95</v>
      </c>
      <c r="H865" s="113">
        <v>443.5</v>
      </c>
      <c r="I865" s="113">
        <v>1243115</v>
      </c>
      <c r="J865" s="113">
        <v>545089257.79999995</v>
      </c>
      <c r="K865" s="115">
        <v>43487</v>
      </c>
      <c r="L865" s="113">
        <v>17253</v>
      </c>
      <c r="M865" s="113" t="s">
        <v>3046</v>
      </c>
      <c r="N865" s="351"/>
    </row>
    <row r="866" spans="1:14">
      <c r="A866" s="113" t="s">
        <v>1100</v>
      </c>
      <c r="B866" s="113" t="s">
        <v>384</v>
      </c>
      <c r="C866" s="113">
        <v>18.32</v>
      </c>
      <c r="D866" s="113">
        <v>18.38</v>
      </c>
      <c r="E866" s="113">
        <v>17.96</v>
      </c>
      <c r="F866" s="113">
        <v>18.059999999999999</v>
      </c>
      <c r="G866" s="113">
        <v>18.100000000000001</v>
      </c>
      <c r="H866" s="113">
        <v>18.12</v>
      </c>
      <c r="I866" s="113">
        <v>16093</v>
      </c>
      <c r="J866" s="113">
        <v>290839.02</v>
      </c>
      <c r="K866" s="115">
        <v>43487</v>
      </c>
      <c r="L866" s="113">
        <v>139</v>
      </c>
      <c r="M866" s="113" t="s">
        <v>1101</v>
      </c>
      <c r="N866" s="351"/>
    </row>
    <row r="867" spans="1:14">
      <c r="A867" s="113" t="s">
        <v>1102</v>
      </c>
      <c r="B867" s="113" t="s">
        <v>384</v>
      </c>
      <c r="C867" s="113">
        <v>105</v>
      </c>
      <c r="D867" s="113">
        <v>105.5</v>
      </c>
      <c r="E867" s="113">
        <v>104.03</v>
      </c>
      <c r="F867" s="113">
        <v>104.98</v>
      </c>
      <c r="G867" s="113">
        <v>104.98</v>
      </c>
      <c r="H867" s="113">
        <v>105.37</v>
      </c>
      <c r="I867" s="113">
        <v>786</v>
      </c>
      <c r="J867" s="113">
        <v>82611</v>
      </c>
      <c r="K867" s="115">
        <v>43487</v>
      </c>
      <c r="L867" s="113">
        <v>20</v>
      </c>
      <c r="M867" s="113" t="s">
        <v>1103</v>
      </c>
      <c r="N867" s="351"/>
    </row>
    <row r="868" spans="1:14">
      <c r="A868" s="113" t="s">
        <v>1104</v>
      </c>
      <c r="B868" s="113" t="s">
        <v>384</v>
      </c>
      <c r="C868" s="113">
        <v>101.25</v>
      </c>
      <c r="D868" s="113">
        <v>101.3</v>
      </c>
      <c r="E868" s="113">
        <v>96.4</v>
      </c>
      <c r="F868" s="113">
        <v>96.95</v>
      </c>
      <c r="G868" s="113">
        <v>96.4</v>
      </c>
      <c r="H868" s="113">
        <v>98.55</v>
      </c>
      <c r="I868" s="113">
        <v>5330</v>
      </c>
      <c r="J868" s="113">
        <v>519873.65</v>
      </c>
      <c r="K868" s="115">
        <v>43487</v>
      </c>
      <c r="L868" s="113">
        <v>203</v>
      </c>
      <c r="M868" s="113" t="s">
        <v>1105</v>
      </c>
      <c r="N868" s="351"/>
    </row>
    <row r="869" spans="1:14">
      <c r="A869" s="113" t="s">
        <v>1106</v>
      </c>
      <c r="B869" s="113" t="s">
        <v>384</v>
      </c>
      <c r="C869" s="113">
        <v>43.7</v>
      </c>
      <c r="D869" s="113">
        <v>45</v>
      </c>
      <c r="E869" s="113">
        <v>42.3</v>
      </c>
      <c r="F869" s="113">
        <v>43.5</v>
      </c>
      <c r="G869" s="113">
        <v>43.95</v>
      </c>
      <c r="H869" s="113">
        <v>44.15</v>
      </c>
      <c r="I869" s="113">
        <v>8200</v>
      </c>
      <c r="J869" s="113">
        <v>357461.5</v>
      </c>
      <c r="K869" s="115">
        <v>43487</v>
      </c>
      <c r="L869" s="113">
        <v>69</v>
      </c>
      <c r="M869" s="113" t="s">
        <v>1107</v>
      </c>
      <c r="N869" s="351"/>
    </row>
    <row r="870" spans="1:14">
      <c r="A870" s="113" t="s">
        <v>1108</v>
      </c>
      <c r="B870" s="113" t="s">
        <v>384</v>
      </c>
      <c r="C870" s="113">
        <v>6.35</v>
      </c>
      <c r="D870" s="113">
        <v>6.6</v>
      </c>
      <c r="E870" s="113">
        <v>6.1</v>
      </c>
      <c r="F870" s="113">
        <v>6.3</v>
      </c>
      <c r="G870" s="113">
        <v>6.2</v>
      </c>
      <c r="H870" s="113">
        <v>6.55</v>
      </c>
      <c r="I870" s="113">
        <v>29275</v>
      </c>
      <c r="J870" s="113">
        <v>182971.25</v>
      </c>
      <c r="K870" s="115">
        <v>43487</v>
      </c>
      <c r="L870" s="113">
        <v>129</v>
      </c>
      <c r="M870" s="113" t="s">
        <v>1109</v>
      </c>
      <c r="N870" s="351"/>
    </row>
    <row r="871" spans="1:14">
      <c r="A871" s="113" t="s">
        <v>2079</v>
      </c>
      <c r="B871" s="113" t="s">
        <v>384</v>
      </c>
      <c r="C871" s="113">
        <v>25.15</v>
      </c>
      <c r="D871" s="113">
        <v>25.4</v>
      </c>
      <c r="E871" s="113">
        <v>24.1</v>
      </c>
      <c r="F871" s="113">
        <v>24.6</v>
      </c>
      <c r="G871" s="113">
        <v>24.55</v>
      </c>
      <c r="H871" s="113">
        <v>25.45</v>
      </c>
      <c r="I871" s="113">
        <v>130478</v>
      </c>
      <c r="J871" s="113">
        <v>3222243</v>
      </c>
      <c r="K871" s="115">
        <v>43487</v>
      </c>
      <c r="L871" s="113">
        <v>996</v>
      </c>
      <c r="M871" s="113" t="s">
        <v>2080</v>
      </c>
      <c r="N871" s="351"/>
    </row>
    <row r="872" spans="1:14">
      <c r="A872" s="113" t="s">
        <v>3302</v>
      </c>
      <c r="B872" s="113" t="s">
        <v>384</v>
      </c>
      <c r="C872" s="113">
        <v>90.7</v>
      </c>
      <c r="D872" s="113">
        <v>90.95</v>
      </c>
      <c r="E872" s="113">
        <v>83.9</v>
      </c>
      <c r="F872" s="113">
        <v>87</v>
      </c>
      <c r="G872" s="113">
        <v>87</v>
      </c>
      <c r="H872" s="113">
        <v>86.65</v>
      </c>
      <c r="I872" s="113">
        <v>766</v>
      </c>
      <c r="J872" s="113">
        <v>68828.399999999994</v>
      </c>
      <c r="K872" s="115">
        <v>43487</v>
      </c>
      <c r="L872" s="113">
        <v>15</v>
      </c>
      <c r="M872" s="113" t="s">
        <v>3303</v>
      </c>
      <c r="N872" s="351"/>
    </row>
    <row r="873" spans="1:14">
      <c r="A873" s="113" t="s">
        <v>1110</v>
      </c>
      <c r="B873" s="113" t="s">
        <v>384</v>
      </c>
      <c r="C873" s="113">
        <v>106</v>
      </c>
      <c r="D873" s="113">
        <v>106.85</v>
      </c>
      <c r="E873" s="113">
        <v>104.8</v>
      </c>
      <c r="F873" s="113">
        <v>105.45</v>
      </c>
      <c r="G873" s="113">
        <v>106</v>
      </c>
      <c r="H873" s="113">
        <v>105.95</v>
      </c>
      <c r="I873" s="113">
        <v>130891</v>
      </c>
      <c r="J873" s="113">
        <v>13811670.1</v>
      </c>
      <c r="K873" s="115">
        <v>43487</v>
      </c>
      <c r="L873" s="113">
        <v>1046</v>
      </c>
      <c r="M873" s="113" t="s">
        <v>1111</v>
      </c>
      <c r="N873" s="351"/>
    </row>
    <row r="874" spans="1:14">
      <c r="A874" s="113" t="s">
        <v>3047</v>
      </c>
      <c r="B874" s="113" t="s">
        <v>384</v>
      </c>
      <c r="C874" s="113">
        <v>6.1</v>
      </c>
      <c r="D874" s="113">
        <v>6.95</v>
      </c>
      <c r="E874" s="113">
        <v>6.1</v>
      </c>
      <c r="F874" s="113">
        <v>6.55</v>
      </c>
      <c r="G874" s="113">
        <v>6.35</v>
      </c>
      <c r="H874" s="113">
        <v>6.5</v>
      </c>
      <c r="I874" s="113">
        <v>1281</v>
      </c>
      <c r="J874" s="113">
        <v>8313.35</v>
      </c>
      <c r="K874" s="115">
        <v>43487</v>
      </c>
      <c r="L874" s="113">
        <v>14</v>
      </c>
      <c r="M874" s="113" t="s">
        <v>3048</v>
      </c>
      <c r="N874" s="351"/>
    </row>
    <row r="875" spans="1:14">
      <c r="A875" s="113" t="s">
        <v>1112</v>
      </c>
      <c r="B875" s="113" t="s">
        <v>384</v>
      </c>
      <c r="C875" s="113">
        <v>14.55</v>
      </c>
      <c r="D875" s="113">
        <v>14.6</v>
      </c>
      <c r="E875" s="113">
        <v>14.05</v>
      </c>
      <c r="F875" s="113">
        <v>14.2</v>
      </c>
      <c r="G875" s="113">
        <v>14.2</v>
      </c>
      <c r="H875" s="113">
        <v>14.5</v>
      </c>
      <c r="I875" s="113">
        <v>493907</v>
      </c>
      <c r="J875" s="113">
        <v>7036726.0999999996</v>
      </c>
      <c r="K875" s="115">
        <v>43487</v>
      </c>
      <c r="L875" s="113">
        <v>965</v>
      </c>
      <c r="M875" s="113" t="s">
        <v>1113</v>
      </c>
      <c r="N875" s="351"/>
    </row>
    <row r="876" spans="1:14">
      <c r="A876" s="113" t="s">
        <v>3502</v>
      </c>
      <c r="B876" s="113" t="s">
        <v>3223</v>
      </c>
      <c r="C876" s="113">
        <v>111</v>
      </c>
      <c r="D876" s="113">
        <v>114.95</v>
      </c>
      <c r="E876" s="113">
        <v>111</v>
      </c>
      <c r="F876" s="113">
        <v>114.5</v>
      </c>
      <c r="G876" s="113">
        <v>114</v>
      </c>
      <c r="H876" s="113">
        <v>116.8</v>
      </c>
      <c r="I876" s="113">
        <v>132</v>
      </c>
      <c r="J876" s="113">
        <v>14735.45</v>
      </c>
      <c r="K876" s="115">
        <v>43487</v>
      </c>
      <c r="L876" s="113">
        <v>6</v>
      </c>
      <c r="M876" s="113" t="s">
        <v>3503</v>
      </c>
      <c r="N876" s="351"/>
    </row>
    <row r="877" spans="1:14">
      <c r="A877" s="113" t="s">
        <v>1838</v>
      </c>
      <c r="B877" s="113" t="s">
        <v>384</v>
      </c>
      <c r="C877" s="113">
        <v>82.2</v>
      </c>
      <c r="D877" s="113">
        <v>82.2</v>
      </c>
      <c r="E877" s="113">
        <v>78.95</v>
      </c>
      <c r="F877" s="113">
        <v>80.55</v>
      </c>
      <c r="G877" s="113">
        <v>80.5</v>
      </c>
      <c r="H877" s="113">
        <v>82.15</v>
      </c>
      <c r="I877" s="113">
        <v>24194</v>
      </c>
      <c r="J877" s="113">
        <v>1942387.9</v>
      </c>
      <c r="K877" s="115">
        <v>43487</v>
      </c>
      <c r="L877" s="113">
        <v>288</v>
      </c>
      <c r="M877" s="113" t="s">
        <v>1839</v>
      </c>
      <c r="N877" s="351"/>
    </row>
    <row r="878" spans="1:14">
      <c r="A878" s="113" t="s">
        <v>1114</v>
      </c>
      <c r="B878" s="113" t="s">
        <v>384</v>
      </c>
      <c r="C878" s="113">
        <v>228.05</v>
      </c>
      <c r="D878" s="113">
        <v>234.4</v>
      </c>
      <c r="E878" s="113">
        <v>224.8</v>
      </c>
      <c r="F878" s="113">
        <v>230.35</v>
      </c>
      <c r="G878" s="113">
        <v>233.4</v>
      </c>
      <c r="H878" s="113">
        <v>228.05</v>
      </c>
      <c r="I878" s="113">
        <v>114100</v>
      </c>
      <c r="J878" s="113">
        <v>25939128.800000001</v>
      </c>
      <c r="K878" s="115">
        <v>43487</v>
      </c>
      <c r="L878" s="113">
        <v>4484</v>
      </c>
      <c r="M878" s="113" t="s">
        <v>1115</v>
      </c>
      <c r="N878" s="351"/>
    </row>
    <row r="879" spans="1:14">
      <c r="A879" s="113" t="s">
        <v>1116</v>
      </c>
      <c r="B879" s="113" t="s">
        <v>384</v>
      </c>
      <c r="C879" s="113">
        <v>404.65</v>
      </c>
      <c r="D879" s="113">
        <v>419.9</v>
      </c>
      <c r="E879" s="113">
        <v>400.2</v>
      </c>
      <c r="F879" s="113">
        <v>411.65</v>
      </c>
      <c r="G879" s="113">
        <v>411</v>
      </c>
      <c r="H879" s="113">
        <v>402.25</v>
      </c>
      <c r="I879" s="113">
        <v>77619</v>
      </c>
      <c r="J879" s="113">
        <v>32201467.25</v>
      </c>
      <c r="K879" s="115">
        <v>43487</v>
      </c>
      <c r="L879" s="113">
        <v>3033</v>
      </c>
      <c r="M879" s="113" t="s">
        <v>1117</v>
      </c>
      <c r="N879" s="351"/>
    </row>
    <row r="880" spans="1:14">
      <c r="A880" s="113" t="s">
        <v>2275</v>
      </c>
      <c r="B880" s="113" t="s">
        <v>384</v>
      </c>
      <c r="C880" s="113">
        <v>517.4</v>
      </c>
      <c r="D880" s="113">
        <v>525.79999999999995</v>
      </c>
      <c r="E880" s="113">
        <v>498.05</v>
      </c>
      <c r="F880" s="113">
        <v>502.25</v>
      </c>
      <c r="G880" s="113">
        <v>502.4</v>
      </c>
      <c r="H880" s="113">
        <v>517.1</v>
      </c>
      <c r="I880" s="113">
        <v>31081</v>
      </c>
      <c r="J880" s="113">
        <v>15827555.65</v>
      </c>
      <c r="K880" s="115">
        <v>43487</v>
      </c>
      <c r="L880" s="113">
        <v>990</v>
      </c>
      <c r="M880" s="113" t="s">
        <v>2276</v>
      </c>
      <c r="N880" s="351"/>
    </row>
    <row r="881" spans="1:14">
      <c r="A881" s="113" t="s">
        <v>1118</v>
      </c>
      <c r="B881" s="113" t="s">
        <v>384</v>
      </c>
      <c r="C881" s="113">
        <v>3330.5</v>
      </c>
      <c r="D881" s="113">
        <v>3342</v>
      </c>
      <c r="E881" s="113">
        <v>3250.3</v>
      </c>
      <c r="F881" s="113">
        <v>3291.7</v>
      </c>
      <c r="G881" s="113">
        <v>3290</v>
      </c>
      <c r="H881" s="113">
        <v>3317.25</v>
      </c>
      <c r="I881" s="113">
        <v>3159</v>
      </c>
      <c r="J881" s="113">
        <v>10420287.15</v>
      </c>
      <c r="K881" s="115">
        <v>43487</v>
      </c>
      <c r="L881" s="113">
        <v>558</v>
      </c>
      <c r="M881" s="113" t="s">
        <v>1119</v>
      </c>
      <c r="N881" s="351"/>
    </row>
    <row r="882" spans="1:14">
      <c r="A882" s="113" t="s">
        <v>1120</v>
      </c>
      <c r="B882" s="113" t="s">
        <v>384</v>
      </c>
      <c r="C882" s="113">
        <v>489.8</v>
      </c>
      <c r="D882" s="113">
        <v>499</v>
      </c>
      <c r="E882" s="113">
        <v>486.6</v>
      </c>
      <c r="F882" s="113">
        <v>496.5</v>
      </c>
      <c r="G882" s="113">
        <v>498</v>
      </c>
      <c r="H882" s="113">
        <v>486.65</v>
      </c>
      <c r="I882" s="113">
        <v>51750</v>
      </c>
      <c r="J882" s="113">
        <v>25513261.449999999</v>
      </c>
      <c r="K882" s="115">
        <v>43487</v>
      </c>
      <c r="L882" s="113">
        <v>1217</v>
      </c>
      <c r="M882" s="113" t="s">
        <v>1121</v>
      </c>
      <c r="N882" s="351"/>
    </row>
    <row r="883" spans="1:14">
      <c r="A883" s="113" t="s">
        <v>1122</v>
      </c>
      <c r="B883" s="113" t="s">
        <v>384</v>
      </c>
      <c r="C883" s="113">
        <v>455.9</v>
      </c>
      <c r="D883" s="113">
        <v>455.9</v>
      </c>
      <c r="E883" s="113">
        <v>437.5</v>
      </c>
      <c r="F883" s="113">
        <v>439.7</v>
      </c>
      <c r="G883" s="113">
        <v>443</v>
      </c>
      <c r="H883" s="113">
        <v>455.9</v>
      </c>
      <c r="I883" s="113">
        <v>37767</v>
      </c>
      <c r="J883" s="113">
        <v>16793611</v>
      </c>
      <c r="K883" s="115">
        <v>43487</v>
      </c>
      <c r="L883" s="113">
        <v>1204</v>
      </c>
      <c r="M883" s="113" t="s">
        <v>1123</v>
      </c>
      <c r="N883" s="351"/>
    </row>
    <row r="884" spans="1:14">
      <c r="A884" s="113" t="s">
        <v>1124</v>
      </c>
      <c r="B884" s="113" t="s">
        <v>384</v>
      </c>
      <c r="C884" s="113">
        <v>484</v>
      </c>
      <c r="D884" s="113">
        <v>491.95</v>
      </c>
      <c r="E884" s="113">
        <v>478.3</v>
      </c>
      <c r="F884" s="113">
        <v>480.5</v>
      </c>
      <c r="G884" s="113">
        <v>481</v>
      </c>
      <c r="H884" s="113">
        <v>482.35</v>
      </c>
      <c r="I884" s="113">
        <v>10734</v>
      </c>
      <c r="J884" s="113">
        <v>5173144.2</v>
      </c>
      <c r="K884" s="115">
        <v>43487</v>
      </c>
      <c r="L884" s="113">
        <v>523</v>
      </c>
      <c r="M884" s="113" t="s">
        <v>1125</v>
      </c>
      <c r="N884" s="351"/>
    </row>
    <row r="885" spans="1:14">
      <c r="A885" s="113" t="s">
        <v>3049</v>
      </c>
      <c r="B885" s="113" t="s">
        <v>384</v>
      </c>
      <c r="C885" s="113">
        <v>36.450000000000003</v>
      </c>
      <c r="D885" s="113">
        <v>37</v>
      </c>
      <c r="E885" s="113">
        <v>35</v>
      </c>
      <c r="F885" s="113">
        <v>36.9</v>
      </c>
      <c r="G885" s="113">
        <v>36.9</v>
      </c>
      <c r="H885" s="113">
        <v>37</v>
      </c>
      <c r="I885" s="113">
        <v>6012</v>
      </c>
      <c r="J885" s="113">
        <v>219402.15</v>
      </c>
      <c r="K885" s="115">
        <v>43487</v>
      </c>
      <c r="L885" s="113">
        <v>76</v>
      </c>
      <c r="M885" s="113" t="s">
        <v>3050</v>
      </c>
      <c r="N885" s="351"/>
    </row>
    <row r="886" spans="1:14">
      <c r="A886" s="113" t="s">
        <v>3701</v>
      </c>
      <c r="B886" s="113" t="s">
        <v>384</v>
      </c>
      <c r="C886" s="113">
        <v>109.5</v>
      </c>
      <c r="D886" s="113">
        <v>109.5</v>
      </c>
      <c r="E886" s="113">
        <v>109.5</v>
      </c>
      <c r="F886" s="113">
        <v>109.5</v>
      </c>
      <c r="G886" s="113">
        <v>109.5</v>
      </c>
      <c r="H886" s="113">
        <v>108.45</v>
      </c>
      <c r="I886" s="113">
        <v>15</v>
      </c>
      <c r="J886" s="113">
        <v>1642.5</v>
      </c>
      <c r="K886" s="115">
        <v>43487</v>
      </c>
      <c r="L886" s="113">
        <v>1</v>
      </c>
      <c r="M886" s="113" t="s">
        <v>3702</v>
      </c>
      <c r="N886" s="351"/>
    </row>
    <row r="887" spans="1:14">
      <c r="A887" s="113" t="s">
        <v>2171</v>
      </c>
      <c r="B887" s="113" t="s">
        <v>384</v>
      </c>
      <c r="C887" s="113">
        <v>7.65</v>
      </c>
      <c r="D887" s="113">
        <v>7.75</v>
      </c>
      <c r="E887" s="113">
        <v>7.35</v>
      </c>
      <c r="F887" s="113">
        <v>7.35</v>
      </c>
      <c r="G887" s="113">
        <v>7.5</v>
      </c>
      <c r="H887" s="113">
        <v>7.8</v>
      </c>
      <c r="I887" s="113">
        <v>3792</v>
      </c>
      <c r="J887" s="113">
        <v>28105.05</v>
      </c>
      <c r="K887" s="115">
        <v>43487</v>
      </c>
      <c r="L887" s="113">
        <v>31</v>
      </c>
      <c r="M887" s="113" t="s">
        <v>2172</v>
      </c>
      <c r="N887" s="351"/>
    </row>
    <row r="888" spans="1:14">
      <c r="A888" s="113" t="s">
        <v>1965</v>
      </c>
      <c r="B888" s="113" t="s">
        <v>384</v>
      </c>
      <c r="C888" s="113">
        <v>6.6</v>
      </c>
      <c r="D888" s="113">
        <v>6.9</v>
      </c>
      <c r="E888" s="113">
        <v>6.4</v>
      </c>
      <c r="F888" s="113">
        <v>6.7</v>
      </c>
      <c r="G888" s="113">
        <v>6.7</v>
      </c>
      <c r="H888" s="113">
        <v>6.8</v>
      </c>
      <c r="I888" s="113">
        <v>1973</v>
      </c>
      <c r="J888" s="113">
        <v>12833.35</v>
      </c>
      <c r="K888" s="115">
        <v>43487</v>
      </c>
      <c r="L888" s="113">
        <v>26</v>
      </c>
      <c r="M888" s="113" t="s">
        <v>1966</v>
      </c>
      <c r="N888" s="351"/>
    </row>
    <row r="889" spans="1:14">
      <c r="A889" s="113" t="s">
        <v>1126</v>
      </c>
      <c r="B889" s="113" t="s">
        <v>384</v>
      </c>
      <c r="C889" s="113">
        <v>41.5</v>
      </c>
      <c r="D889" s="113">
        <v>41.5</v>
      </c>
      <c r="E889" s="113">
        <v>39.4</v>
      </c>
      <c r="F889" s="113">
        <v>40</v>
      </c>
      <c r="G889" s="113">
        <v>39.9</v>
      </c>
      <c r="H889" s="113">
        <v>41.75</v>
      </c>
      <c r="I889" s="113">
        <v>15450</v>
      </c>
      <c r="J889" s="113">
        <v>620354.85</v>
      </c>
      <c r="K889" s="115">
        <v>43487</v>
      </c>
      <c r="L889" s="113">
        <v>206</v>
      </c>
      <c r="M889" s="113" t="s">
        <v>1127</v>
      </c>
      <c r="N889" s="351"/>
    </row>
    <row r="890" spans="1:14">
      <c r="A890" s="113" t="s">
        <v>2450</v>
      </c>
      <c r="B890" s="113" t="s">
        <v>384</v>
      </c>
      <c r="C890" s="113">
        <v>19.149999999999999</v>
      </c>
      <c r="D890" s="113">
        <v>19.600000000000001</v>
      </c>
      <c r="E890" s="113">
        <v>19.100000000000001</v>
      </c>
      <c r="F890" s="113">
        <v>19.100000000000001</v>
      </c>
      <c r="G890" s="113">
        <v>19.399999999999999</v>
      </c>
      <c r="H890" s="113">
        <v>19.2</v>
      </c>
      <c r="I890" s="113">
        <v>2612</v>
      </c>
      <c r="J890" s="113">
        <v>50199.35</v>
      </c>
      <c r="K890" s="115">
        <v>43487</v>
      </c>
      <c r="L890" s="113">
        <v>40</v>
      </c>
      <c r="M890" s="113" t="s">
        <v>2451</v>
      </c>
      <c r="N890" s="351"/>
    </row>
    <row r="891" spans="1:14">
      <c r="A891" s="113" t="s">
        <v>1128</v>
      </c>
      <c r="B891" s="113" t="s">
        <v>384</v>
      </c>
      <c r="C891" s="113">
        <v>28.45</v>
      </c>
      <c r="D891" s="113">
        <v>28.85</v>
      </c>
      <c r="E891" s="113">
        <v>28.25</v>
      </c>
      <c r="F891" s="113">
        <v>28.35</v>
      </c>
      <c r="G891" s="113">
        <v>28.35</v>
      </c>
      <c r="H891" s="113">
        <v>28.8</v>
      </c>
      <c r="I891" s="113">
        <v>147965</v>
      </c>
      <c r="J891" s="113">
        <v>4206017.1500000004</v>
      </c>
      <c r="K891" s="115">
        <v>43487</v>
      </c>
      <c r="L891" s="113">
        <v>784</v>
      </c>
      <c r="M891" s="113" t="s">
        <v>1129</v>
      </c>
      <c r="N891" s="351"/>
    </row>
    <row r="892" spans="1:14">
      <c r="A892" s="113" t="s">
        <v>1130</v>
      </c>
      <c r="B892" s="113" t="s">
        <v>384</v>
      </c>
      <c r="C892" s="113">
        <v>99.05</v>
      </c>
      <c r="D892" s="113">
        <v>99.65</v>
      </c>
      <c r="E892" s="113">
        <v>98.1</v>
      </c>
      <c r="F892" s="113">
        <v>98.95</v>
      </c>
      <c r="G892" s="113">
        <v>98.6</v>
      </c>
      <c r="H892" s="113">
        <v>99.05</v>
      </c>
      <c r="I892" s="113">
        <v>1929372</v>
      </c>
      <c r="J892" s="113">
        <v>190624249.94999999</v>
      </c>
      <c r="K892" s="115">
        <v>43487</v>
      </c>
      <c r="L892" s="113">
        <v>8946</v>
      </c>
      <c r="M892" s="113" t="s">
        <v>1131</v>
      </c>
      <c r="N892" s="351"/>
    </row>
    <row r="893" spans="1:14">
      <c r="A893" s="113" t="s">
        <v>3304</v>
      </c>
      <c r="B893" s="113" t="s">
        <v>384</v>
      </c>
      <c r="C893" s="113">
        <v>4.3499999999999996</v>
      </c>
      <c r="D893" s="113">
        <v>4.3499999999999996</v>
      </c>
      <c r="E893" s="113">
        <v>4.05</v>
      </c>
      <c r="F893" s="113">
        <v>4.25</v>
      </c>
      <c r="G893" s="113">
        <v>4.2</v>
      </c>
      <c r="H893" s="113">
        <v>4.45</v>
      </c>
      <c r="I893" s="113">
        <v>36717</v>
      </c>
      <c r="J893" s="113">
        <v>153773.65</v>
      </c>
      <c r="K893" s="115">
        <v>43487</v>
      </c>
      <c r="L893" s="113">
        <v>102</v>
      </c>
      <c r="M893" s="113" t="s">
        <v>3305</v>
      </c>
      <c r="N893" s="351"/>
    </row>
    <row r="894" spans="1:14">
      <c r="A894" s="113" t="s">
        <v>1132</v>
      </c>
      <c r="B894" s="113" t="s">
        <v>384</v>
      </c>
      <c r="C894" s="113">
        <v>70.599999999999994</v>
      </c>
      <c r="D894" s="113">
        <v>72.650000000000006</v>
      </c>
      <c r="E894" s="113">
        <v>70.05</v>
      </c>
      <c r="F894" s="113">
        <v>70.75</v>
      </c>
      <c r="G894" s="113">
        <v>70.5</v>
      </c>
      <c r="H894" s="113">
        <v>70.900000000000006</v>
      </c>
      <c r="I894" s="113">
        <v>18687</v>
      </c>
      <c r="J894" s="113">
        <v>1321156.8</v>
      </c>
      <c r="K894" s="115">
        <v>43487</v>
      </c>
      <c r="L894" s="113">
        <v>315</v>
      </c>
      <c r="M894" s="113" t="s">
        <v>1133</v>
      </c>
      <c r="N894" s="351"/>
    </row>
    <row r="895" spans="1:14">
      <c r="A895" s="113" t="s">
        <v>1134</v>
      </c>
      <c r="B895" s="113" t="s">
        <v>384</v>
      </c>
      <c r="C895" s="113">
        <v>42.05</v>
      </c>
      <c r="D895" s="113">
        <v>42.7</v>
      </c>
      <c r="E895" s="113">
        <v>40.700000000000003</v>
      </c>
      <c r="F895" s="113">
        <v>41.3</v>
      </c>
      <c r="G895" s="113">
        <v>41.1</v>
      </c>
      <c r="H895" s="113">
        <v>42.15</v>
      </c>
      <c r="I895" s="113">
        <v>15405</v>
      </c>
      <c r="J895" s="113">
        <v>639081.85</v>
      </c>
      <c r="K895" s="115">
        <v>43487</v>
      </c>
      <c r="L895" s="113">
        <v>194</v>
      </c>
      <c r="M895" s="113" t="s">
        <v>1135</v>
      </c>
      <c r="N895" s="351"/>
    </row>
    <row r="896" spans="1:14">
      <c r="A896" s="113" t="s">
        <v>1136</v>
      </c>
      <c r="B896" s="113" t="s">
        <v>384</v>
      </c>
      <c r="C896" s="113">
        <v>220</v>
      </c>
      <c r="D896" s="113">
        <v>223</v>
      </c>
      <c r="E896" s="113">
        <v>217.75</v>
      </c>
      <c r="F896" s="113">
        <v>220.4</v>
      </c>
      <c r="G896" s="113">
        <v>219.9</v>
      </c>
      <c r="H896" s="113">
        <v>219.05</v>
      </c>
      <c r="I896" s="113">
        <v>1848</v>
      </c>
      <c r="J896" s="113">
        <v>404512.8</v>
      </c>
      <c r="K896" s="115">
        <v>43487</v>
      </c>
      <c r="L896" s="113">
        <v>104</v>
      </c>
      <c r="M896" s="113" t="s">
        <v>1137</v>
      </c>
      <c r="N896" s="351"/>
    </row>
    <row r="897" spans="1:14">
      <c r="A897" s="113" t="s">
        <v>2452</v>
      </c>
      <c r="B897" s="113" t="s">
        <v>384</v>
      </c>
      <c r="C897" s="113">
        <v>19.399999999999999</v>
      </c>
      <c r="D897" s="113">
        <v>19.850000000000001</v>
      </c>
      <c r="E897" s="113">
        <v>19.05</v>
      </c>
      <c r="F897" s="113">
        <v>19.3</v>
      </c>
      <c r="G897" s="113">
        <v>19.2</v>
      </c>
      <c r="H897" s="113">
        <v>19.600000000000001</v>
      </c>
      <c r="I897" s="113">
        <v>6449</v>
      </c>
      <c r="J897" s="113">
        <v>125080.8</v>
      </c>
      <c r="K897" s="115">
        <v>43487</v>
      </c>
      <c r="L897" s="113">
        <v>67</v>
      </c>
      <c r="M897" s="113" t="s">
        <v>2453</v>
      </c>
      <c r="N897" s="351"/>
    </row>
    <row r="898" spans="1:14">
      <c r="A898" s="113" t="s">
        <v>3051</v>
      </c>
      <c r="B898" s="113" t="s">
        <v>384</v>
      </c>
      <c r="C898" s="113">
        <v>66.849999999999994</v>
      </c>
      <c r="D898" s="113">
        <v>67</v>
      </c>
      <c r="E898" s="113">
        <v>63.6</v>
      </c>
      <c r="F898" s="113">
        <v>64.7</v>
      </c>
      <c r="G898" s="113">
        <v>64.8</v>
      </c>
      <c r="H898" s="113">
        <v>67.3</v>
      </c>
      <c r="I898" s="113">
        <v>67656</v>
      </c>
      <c r="J898" s="113">
        <v>4432871.5999999996</v>
      </c>
      <c r="K898" s="115">
        <v>43487</v>
      </c>
      <c r="L898" s="113">
        <v>599</v>
      </c>
      <c r="M898" s="113" t="s">
        <v>3052</v>
      </c>
      <c r="N898" s="351"/>
    </row>
    <row r="899" spans="1:14">
      <c r="A899" s="113" t="s">
        <v>1138</v>
      </c>
      <c r="B899" s="113" t="s">
        <v>384</v>
      </c>
      <c r="C899" s="113">
        <v>37.6</v>
      </c>
      <c r="D899" s="113">
        <v>37.6</v>
      </c>
      <c r="E899" s="113">
        <v>36.299999999999997</v>
      </c>
      <c r="F899" s="113">
        <v>36.450000000000003</v>
      </c>
      <c r="G899" s="113">
        <v>36.35</v>
      </c>
      <c r="H899" s="113">
        <v>37.4</v>
      </c>
      <c r="I899" s="113">
        <v>95706</v>
      </c>
      <c r="J899" s="113">
        <v>3522524.25</v>
      </c>
      <c r="K899" s="115">
        <v>43487</v>
      </c>
      <c r="L899" s="113">
        <v>1674</v>
      </c>
      <c r="M899" s="113" t="s">
        <v>1139</v>
      </c>
      <c r="N899" s="351"/>
    </row>
    <row r="900" spans="1:14">
      <c r="A900" s="113" t="s">
        <v>1140</v>
      </c>
      <c r="B900" s="113" t="s">
        <v>384</v>
      </c>
      <c r="C900" s="113">
        <v>81.5</v>
      </c>
      <c r="D900" s="113">
        <v>85.55</v>
      </c>
      <c r="E900" s="113">
        <v>81</v>
      </c>
      <c r="F900" s="113">
        <v>82.75</v>
      </c>
      <c r="G900" s="113">
        <v>82.85</v>
      </c>
      <c r="H900" s="113">
        <v>81.75</v>
      </c>
      <c r="I900" s="113">
        <v>240033</v>
      </c>
      <c r="J900" s="113">
        <v>19856048.75</v>
      </c>
      <c r="K900" s="115">
        <v>43487</v>
      </c>
      <c r="L900" s="113">
        <v>5960</v>
      </c>
      <c r="M900" s="113" t="s">
        <v>1141</v>
      </c>
      <c r="N900" s="351"/>
    </row>
    <row r="901" spans="1:14">
      <c r="A901" s="113" t="s">
        <v>1142</v>
      </c>
      <c r="B901" s="113" t="s">
        <v>384</v>
      </c>
      <c r="C901" s="113">
        <v>30.1</v>
      </c>
      <c r="D901" s="113">
        <v>30.45</v>
      </c>
      <c r="E901" s="113">
        <v>29.05</v>
      </c>
      <c r="F901" s="113">
        <v>29.6</v>
      </c>
      <c r="G901" s="113">
        <v>29.6</v>
      </c>
      <c r="H901" s="113">
        <v>30.1</v>
      </c>
      <c r="I901" s="113">
        <v>2543</v>
      </c>
      <c r="J901" s="113">
        <v>75152.05</v>
      </c>
      <c r="K901" s="115">
        <v>43487</v>
      </c>
      <c r="L901" s="113">
        <v>42</v>
      </c>
      <c r="M901" s="113" t="s">
        <v>1143</v>
      </c>
      <c r="N901" s="351"/>
    </row>
    <row r="902" spans="1:14">
      <c r="A902" s="113" t="s">
        <v>1144</v>
      </c>
      <c r="B902" s="113" t="s">
        <v>384</v>
      </c>
      <c r="C902" s="113">
        <v>29</v>
      </c>
      <c r="D902" s="113">
        <v>29</v>
      </c>
      <c r="E902" s="113">
        <v>27.5</v>
      </c>
      <c r="F902" s="113">
        <v>27.85</v>
      </c>
      <c r="G902" s="113">
        <v>27.85</v>
      </c>
      <c r="H902" s="113">
        <v>28.5</v>
      </c>
      <c r="I902" s="113">
        <v>4734</v>
      </c>
      <c r="J902" s="113">
        <v>132126.85</v>
      </c>
      <c r="K902" s="115">
        <v>43487</v>
      </c>
      <c r="L902" s="113">
        <v>57</v>
      </c>
      <c r="M902" s="113" t="s">
        <v>1145</v>
      </c>
      <c r="N902" s="351"/>
    </row>
    <row r="903" spans="1:14">
      <c r="A903" s="113" t="s">
        <v>1909</v>
      </c>
      <c r="B903" s="113" t="s">
        <v>384</v>
      </c>
      <c r="C903" s="113">
        <v>116.2</v>
      </c>
      <c r="D903" s="113">
        <v>125.35</v>
      </c>
      <c r="E903" s="113">
        <v>113.55</v>
      </c>
      <c r="F903" s="113">
        <v>115</v>
      </c>
      <c r="G903" s="113">
        <v>114.85</v>
      </c>
      <c r="H903" s="113">
        <v>117.95</v>
      </c>
      <c r="I903" s="113">
        <v>5665</v>
      </c>
      <c r="J903" s="113">
        <v>658553.55000000005</v>
      </c>
      <c r="K903" s="115">
        <v>43487</v>
      </c>
      <c r="L903" s="113">
        <v>207</v>
      </c>
      <c r="M903" s="113" t="s">
        <v>2567</v>
      </c>
      <c r="N903" s="351"/>
    </row>
    <row r="904" spans="1:14">
      <c r="A904" s="113" t="s">
        <v>240</v>
      </c>
      <c r="B904" s="113" t="s">
        <v>384</v>
      </c>
      <c r="C904" s="113">
        <v>377.8</v>
      </c>
      <c r="D904" s="113">
        <v>379.95</v>
      </c>
      <c r="E904" s="113">
        <v>370.55</v>
      </c>
      <c r="F904" s="113">
        <v>375.55</v>
      </c>
      <c r="G904" s="113">
        <v>374.45</v>
      </c>
      <c r="H904" s="113">
        <v>379</v>
      </c>
      <c r="I904" s="113">
        <v>1143741</v>
      </c>
      <c r="J904" s="113">
        <v>428386833.85000002</v>
      </c>
      <c r="K904" s="115">
        <v>43487</v>
      </c>
      <c r="L904" s="113">
        <v>28821</v>
      </c>
      <c r="M904" s="113" t="s">
        <v>1146</v>
      </c>
      <c r="N904" s="351"/>
    </row>
    <row r="905" spans="1:14">
      <c r="A905" s="113" t="s">
        <v>1147</v>
      </c>
      <c r="B905" s="113" t="s">
        <v>384</v>
      </c>
      <c r="C905" s="113">
        <v>27.15</v>
      </c>
      <c r="D905" s="113">
        <v>27.25</v>
      </c>
      <c r="E905" s="113">
        <v>26.4</v>
      </c>
      <c r="F905" s="113">
        <v>26.8</v>
      </c>
      <c r="G905" s="113">
        <v>26.9</v>
      </c>
      <c r="H905" s="113">
        <v>27.2</v>
      </c>
      <c r="I905" s="113">
        <v>866911</v>
      </c>
      <c r="J905" s="113">
        <v>23227722.649999999</v>
      </c>
      <c r="K905" s="115">
        <v>43487</v>
      </c>
      <c r="L905" s="113">
        <v>2913</v>
      </c>
      <c r="M905" s="113" t="s">
        <v>1148</v>
      </c>
      <c r="N905" s="351"/>
    </row>
    <row r="906" spans="1:14">
      <c r="A906" s="113" t="s">
        <v>115</v>
      </c>
      <c r="B906" s="113" t="s">
        <v>384</v>
      </c>
      <c r="C906" s="113">
        <v>7180</v>
      </c>
      <c r="D906" s="113">
        <v>7180</v>
      </c>
      <c r="E906" s="113">
        <v>7054.5</v>
      </c>
      <c r="F906" s="113">
        <v>7068.85</v>
      </c>
      <c r="G906" s="113">
        <v>7056</v>
      </c>
      <c r="H906" s="113">
        <v>7208.4</v>
      </c>
      <c r="I906" s="113">
        <v>896521</v>
      </c>
      <c r="J906" s="113">
        <v>6361244400.5500002</v>
      </c>
      <c r="K906" s="115">
        <v>43487</v>
      </c>
      <c r="L906" s="113">
        <v>128669</v>
      </c>
      <c r="M906" s="113" t="s">
        <v>1149</v>
      </c>
      <c r="N906" s="351"/>
    </row>
    <row r="907" spans="1:14">
      <c r="A907" s="113" t="s">
        <v>2246</v>
      </c>
      <c r="B907" s="113" t="s">
        <v>384</v>
      </c>
      <c r="C907" s="113">
        <v>551.95000000000005</v>
      </c>
      <c r="D907" s="113">
        <v>557.95000000000005</v>
      </c>
      <c r="E907" s="113">
        <v>546</v>
      </c>
      <c r="F907" s="113">
        <v>549.95000000000005</v>
      </c>
      <c r="G907" s="113">
        <v>550</v>
      </c>
      <c r="H907" s="113">
        <v>559.1</v>
      </c>
      <c r="I907" s="113">
        <v>7719</v>
      </c>
      <c r="J907" s="113">
        <v>4250089.55</v>
      </c>
      <c r="K907" s="115">
        <v>43487</v>
      </c>
      <c r="L907" s="113">
        <v>1039</v>
      </c>
      <c r="M907" s="113" t="s">
        <v>2247</v>
      </c>
      <c r="N907" s="351"/>
    </row>
    <row r="908" spans="1:14">
      <c r="A908" s="113" t="s">
        <v>1150</v>
      </c>
      <c r="B908" s="113" t="s">
        <v>384</v>
      </c>
      <c r="C908" s="113">
        <v>419.5</v>
      </c>
      <c r="D908" s="113">
        <v>421.4</v>
      </c>
      <c r="E908" s="113">
        <v>414.2</v>
      </c>
      <c r="F908" s="113">
        <v>417.55</v>
      </c>
      <c r="G908" s="113">
        <v>418</v>
      </c>
      <c r="H908" s="113">
        <v>419.45</v>
      </c>
      <c r="I908" s="113">
        <v>28204</v>
      </c>
      <c r="J908" s="113">
        <v>11808696.35</v>
      </c>
      <c r="K908" s="115">
        <v>43487</v>
      </c>
      <c r="L908" s="113">
        <v>1789</v>
      </c>
      <c r="M908" s="113" t="s">
        <v>1151</v>
      </c>
      <c r="N908" s="351"/>
    </row>
    <row r="909" spans="1:14">
      <c r="A909" s="113" t="s">
        <v>2202</v>
      </c>
      <c r="B909" s="113" t="s">
        <v>384</v>
      </c>
      <c r="C909" s="113">
        <v>445.45</v>
      </c>
      <c r="D909" s="113">
        <v>465</v>
      </c>
      <c r="E909" s="113">
        <v>445.1</v>
      </c>
      <c r="F909" s="113">
        <v>452.55</v>
      </c>
      <c r="G909" s="113">
        <v>455</v>
      </c>
      <c r="H909" s="113">
        <v>449.75</v>
      </c>
      <c r="I909" s="113">
        <v>655</v>
      </c>
      <c r="J909" s="113">
        <v>297483.8</v>
      </c>
      <c r="K909" s="115">
        <v>43487</v>
      </c>
      <c r="L909" s="113">
        <v>129</v>
      </c>
      <c r="M909" s="113" t="s">
        <v>2203</v>
      </c>
      <c r="N909" s="351"/>
    </row>
    <row r="910" spans="1:14">
      <c r="A910" s="113" t="s">
        <v>3306</v>
      </c>
      <c r="B910" s="113" t="s">
        <v>384</v>
      </c>
      <c r="C910" s="113">
        <v>45.9</v>
      </c>
      <c r="D910" s="113">
        <v>46.9</v>
      </c>
      <c r="E910" s="113">
        <v>44.6</v>
      </c>
      <c r="F910" s="113">
        <v>44.75</v>
      </c>
      <c r="G910" s="113">
        <v>44.65</v>
      </c>
      <c r="H910" s="113">
        <v>45.85</v>
      </c>
      <c r="I910" s="113">
        <v>12901</v>
      </c>
      <c r="J910" s="113">
        <v>582130.30000000005</v>
      </c>
      <c r="K910" s="115">
        <v>43487</v>
      </c>
      <c r="L910" s="113">
        <v>130</v>
      </c>
      <c r="M910" s="113" t="s">
        <v>3307</v>
      </c>
      <c r="N910" s="351"/>
    </row>
    <row r="911" spans="1:14">
      <c r="A911" s="113" t="s">
        <v>1860</v>
      </c>
      <c r="B911" s="113" t="s">
        <v>384</v>
      </c>
      <c r="C911" s="113">
        <v>85.3</v>
      </c>
      <c r="D911" s="113">
        <v>86</v>
      </c>
      <c r="E911" s="113">
        <v>84.75</v>
      </c>
      <c r="F911" s="113">
        <v>85.3</v>
      </c>
      <c r="G911" s="113">
        <v>86</v>
      </c>
      <c r="H911" s="113">
        <v>85.6</v>
      </c>
      <c r="I911" s="113">
        <v>1141888</v>
      </c>
      <c r="J911" s="113">
        <v>97269751.950000003</v>
      </c>
      <c r="K911" s="115">
        <v>43487</v>
      </c>
      <c r="L911" s="113">
        <v>2580</v>
      </c>
      <c r="M911" s="113" t="s">
        <v>1861</v>
      </c>
      <c r="N911" s="351"/>
    </row>
    <row r="912" spans="1:14">
      <c r="A912" s="113" t="s">
        <v>1849</v>
      </c>
      <c r="B912" s="113" t="s">
        <v>384</v>
      </c>
      <c r="C912" s="113">
        <v>52.35</v>
      </c>
      <c r="D912" s="113">
        <v>52.4</v>
      </c>
      <c r="E912" s="113">
        <v>51.45</v>
      </c>
      <c r="F912" s="113">
        <v>51.85</v>
      </c>
      <c r="G912" s="113">
        <v>52</v>
      </c>
      <c r="H912" s="113">
        <v>52.25</v>
      </c>
      <c r="I912" s="113">
        <v>18019</v>
      </c>
      <c r="J912" s="113">
        <v>934872.8</v>
      </c>
      <c r="K912" s="115">
        <v>43487</v>
      </c>
      <c r="L912" s="113">
        <v>328</v>
      </c>
      <c r="M912" s="113" t="s">
        <v>1851</v>
      </c>
      <c r="N912" s="351"/>
    </row>
    <row r="913" spans="1:14">
      <c r="A913" s="113" t="s">
        <v>1153</v>
      </c>
      <c r="B913" s="113" t="s">
        <v>384</v>
      </c>
      <c r="C913" s="113">
        <v>393.2</v>
      </c>
      <c r="D913" s="113">
        <v>396.95</v>
      </c>
      <c r="E913" s="113">
        <v>390.65</v>
      </c>
      <c r="F913" s="113">
        <v>393.7</v>
      </c>
      <c r="G913" s="113">
        <v>395</v>
      </c>
      <c r="H913" s="113">
        <v>395.1</v>
      </c>
      <c r="I913" s="113">
        <v>6611</v>
      </c>
      <c r="J913" s="113">
        <v>2605663.0499999998</v>
      </c>
      <c r="K913" s="115">
        <v>43487</v>
      </c>
      <c r="L913" s="113">
        <v>256</v>
      </c>
      <c r="M913" s="113" t="s">
        <v>1154</v>
      </c>
      <c r="N913" s="351"/>
    </row>
    <row r="914" spans="1:14">
      <c r="A914" s="113" t="s">
        <v>1991</v>
      </c>
      <c r="B914" s="113" t="s">
        <v>384</v>
      </c>
      <c r="C914" s="113">
        <v>276.05</v>
      </c>
      <c r="D914" s="113">
        <v>279.3</v>
      </c>
      <c r="E914" s="113">
        <v>275</v>
      </c>
      <c r="F914" s="113">
        <v>276.10000000000002</v>
      </c>
      <c r="G914" s="113">
        <v>276.05</v>
      </c>
      <c r="H914" s="113">
        <v>279.55</v>
      </c>
      <c r="I914" s="113">
        <v>249</v>
      </c>
      <c r="J914" s="113">
        <v>68589.7</v>
      </c>
      <c r="K914" s="115">
        <v>43487</v>
      </c>
      <c r="L914" s="113">
        <v>21</v>
      </c>
      <c r="M914" s="113" t="s">
        <v>1992</v>
      </c>
      <c r="N914" s="351"/>
    </row>
    <row r="915" spans="1:14">
      <c r="A915" s="113" t="s">
        <v>3308</v>
      </c>
      <c r="B915" s="113" t="s">
        <v>3223</v>
      </c>
      <c r="C915" s="113">
        <v>9.4</v>
      </c>
      <c r="D915" s="113">
        <v>9.5500000000000007</v>
      </c>
      <c r="E915" s="113">
        <v>8.9499999999999993</v>
      </c>
      <c r="F915" s="113">
        <v>9.15</v>
      </c>
      <c r="G915" s="113">
        <v>9.15</v>
      </c>
      <c r="H915" s="113">
        <v>9.4</v>
      </c>
      <c r="I915" s="113">
        <v>8158</v>
      </c>
      <c r="J915" s="113">
        <v>74926.75</v>
      </c>
      <c r="K915" s="115">
        <v>43487</v>
      </c>
      <c r="L915" s="113">
        <v>42</v>
      </c>
      <c r="M915" s="113" t="s">
        <v>3309</v>
      </c>
      <c r="N915" s="351"/>
    </row>
    <row r="916" spans="1:14">
      <c r="A916" s="113" t="s">
        <v>2454</v>
      </c>
      <c r="B916" s="113" t="s">
        <v>384</v>
      </c>
      <c r="C916" s="113">
        <v>13.35</v>
      </c>
      <c r="D916" s="113">
        <v>13.8</v>
      </c>
      <c r="E916" s="113">
        <v>13.35</v>
      </c>
      <c r="F916" s="113">
        <v>13.7</v>
      </c>
      <c r="G916" s="113">
        <v>13.75</v>
      </c>
      <c r="H916" s="113">
        <v>13.85</v>
      </c>
      <c r="I916" s="113">
        <v>35643</v>
      </c>
      <c r="J916" s="113">
        <v>484367.1</v>
      </c>
      <c r="K916" s="115">
        <v>43487</v>
      </c>
      <c r="L916" s="113">
        <v>111</v>
      </c>
      <c r="M916" s="113" t="s">
        <v>2455</v>
      </c>
      <c r="N916" s="351"/>
    </row>
    <row r="917" spans="1:14">
      <c r="A917" s="113" t="s">
        <v>3310</v>
      </c>
      <c r="B917" s="113" t="s">
        <v>384</v>
      </c>
      <c r="C917" s="113">
        <v>27.25</v>
      </c>
      <c r="D917" s="113">
        <v>27.5</v>
      </c>
      <c r="E917" s="113">
        <v>26.6</v>
      </c>
      <c r="F917" s="113">
        <v>27.05</v>
      </c>
      <c r="G917" s="113">
        <v>27.25</v>
      </c>
      <c r="H917" s="113">
        <v>27.75</v>
      </c>
      <c r="I917" s="113">
        <v>7073</v>
      </c>
      <c r="J917" s="113">
        <v>191306.45</v>
      </c>
      <c r="K917" s="115">
        <v>43487</v>
      </c>
      <c r="L917" s="113">
        <v>86</v>
      </c>
      <c r="M917" s="113" t="s">
        <v>3311</v>
      </c>
      <c r="N917" s="351"/>
    </row>
    <row r="918" spans="1:14">
      <c r="A918" s="113" t="s">
        <v>348</v>
      </c>
      <c r="B918" s="113" t="s">
        <v>384</v>
      </c>
      <c r="C918" s="113">
        <v>589.70000000000005</v>
      </c>
      <c r="D918" s="113">
        <v>605.1</v>
      </c>
      <c r="E918" s="113">
        <v>580.20000000000005</v>
      </c>
      <c r="F918" s="113">
        <v>597.20000000000005</v>
      </c>
      <c r="G918" s="113">
        <v>600.54999999999995</v>
      </c>
      <c r="H918" s="113">
        <v>587.29999999999995</v>
      </c>
      <c r="I918" s="113">
        <v>1897923</v>
      </c>
      <c r="J918" s="113">
        <v>1125365907.3</v>
      </c>
      <c r="K918" s="115">
        <v>43487</v>
      </c>
      <c r="L918" s="113">
        <v>25569</v>
      </c>
      <c r="M918" s="113" t="s">
        <v>2737</v>
      </c>
      <c r="N918" s="351"/>
    </row>
    <row r="919" spans="1:14">
      <c r="A919" s="113" t="s">
        <v>116</v>
      </c>
      <c r="B919" s="113" t="s">
        <v>384</v>
      </c>
      <c r="C919" s="113">
        <v>107.35</v>
      </c>
      <c r="D919" s="113">
        <v>108.15</v>
      </c>
      <c r="E919" s="113">
        <v>105.9</v>
      </c>
      <c r="F919" s="113">
        <v>106.35</v>
      </c>
      <c r="G919" s="113">
        <v>106.05</v>
      </c>
      <c r="H919" s="113">
        <v>108.1</v>
      </c>
      <c r="I919" s="113">
        <v>51505</v>
      </c>
      <c r="J919" s="113">
        <v>5496394.5</v>
      </c>
      <c r="K919" s="115">
        <v>43487</v>
      </c>
      <c r="L919" s="113">
        <v>1618</v>
      </c>
      <c r="M919" s="113" t="s">
        <v>1155</v>
      </c>
      <c r="N919" s="351"/>
    </row>
    <row r="920" spans="1:14">
      <c r="A920" s="113" t="s">
        <v>1156</v>
      </c>
      <c r="B920" s="113" t="s">
        <v>384</v>
      </c>
      <c r="C920" s="113">
        <v>735.1</v>
      </c>
      <c r="D920" s="113">
        <v>743</v>
      </c>
      <c r="E920" s="113">
        <v>730.75</v>
      </c>
      <c r="F920" s="113">
        <v>739.3</v>
      </c>
      <c r="G920" s="113">
        <v>739.1</v>
      </c>
      <c r="H920" s="113">
        <v>735.6</v>
      </c>
      <c r="I920" s="113">
        <v>270873</v>
      </c>
      <c r="J920" s="113">
        <v>200165279.19999999</v>
      </c>
      <c r="K920" s="115">
        <v>43487</v>
      </c>
      <c r="L920" s="113">
        <v>7760</v>
      </c>
      <c r="M920" s="113" t="s">
        <v>3053</v>
      </c>
      <c r="N920" s="351"/>
    </row>
    <row r="921" spans="1:14">
      <c r="A921" s="113" t="s">
        <v>2456</v>
      </c>
      <c r="B921" s="113" t="s">
        <v>3223</v>
      </c>
      <c r="C921" s="113">
        <v>7</v>
      </c>
      <c r="D921" s="113">
        <v>7.15</v>
      </c>
      <c r="E921" s="113">
        <v>6.95</v>
      </c>
      <c r="F921" s="113">
        <v>7.1</v>
      </c>
      <c r="G921" s="113">
        <v>6.95</v>
      </c>
      <c r="H921" s="113">
        <v>7.1</v>
      </c>
      <c r="I921" s="113">
        <v>13045</v>
      </c>
      <c r="J921" s="113">
        <v>91362.8</v>
      </c>
      <c r="K921" s="115">
        <v>43487</v>
      </c>
      <c r="L921" s="113">
        <v>32</v>
      </c>
      <c r="M921" s="113" t="s">
        <v>2457</v>
      </c>
      <c r="N921" s="351"/>
    </row>
    <row r="922" spans="1:14">
      <c r="A922" s="113" t="s">
        <v>1157</v>
      </c>
      <c r="B922" s="113" t="s">
        <v>384</v>
      </c>
      <c r="C922" s="113">
        <v>58.3</v>
      </c>
      <c r="D922" s="113">
        <v>59</v>
      </c>
      <c r="E922" s="113">
        <v>57.25</v>
      </c>
      <c r="F922" s="113">
        <v>58.7</v>
      </c>
      <c r="G922" s="113">
        <v>58.65</v>
      </c>
      <c r="H922" s="113">
        <v>58.5</v>
      </c>
      <c r="I922" s="113">
        <v>376623</v>
      </c>
      <c r="J922" s="113">
        <v>21857085</v>
      </c>
      <c r="K922" s="115">
        <v>43487</v>
      </c>
      <c r="L922" s="113">
        <v>2869</v>
      </c>
      <c r="M922" s="113" t="s">
        <v>1158</v>
      </c>
      <c r="N922" s="351"/>
    </row>
    <row r="923" spans="1:14">
      <c r="A923" s="113" t="s">
        <v>3703</v>
      </c>
      <c r="B923" s="113" t="s">
        <v>3223</v>
      </c>
      <c r="C923" s="113">
        <v>1.5</v>
      </c>
      <c r="D923" s="113">
        <v>1.5</v>
      </c>
      <c r="E923" s="113">
        <v>1.5</v>
      </c>
      <c r="F923" s="113">
        <v>1.5</v>
      </c>
      <c r="G923" s="113">
        <v>1.5</v>
      </c>
      <c r="H923" s="113">
        <v>1.5</v>
      </c>
      <c r="I923" s="113">
        <v>10</v>
      </c>
      <c r="J923" s="113">
        <v>15</v>
      </c>
      <c r="K923" s="115">
        <v>43487</v>
      </c>
      <c r="L923" s="113">
        <v>1</v>
      </c>
      <c r="M923" s="113" t="s">
        <v>3704</v>
      </c>
      <c r="N923" s="351"/>
    </row>
    <row r="924" spans="1:14">
      <c r="A924" s="113" t="s">
        <v>1159</v>
      </c>
      <c r="B924" s="113" t="s">
        <v>384</v>
      </c>
      <c r="C924" s="113">
        <v>84</v>
      </c>
      <c r="D924" s="113">
        <v>85</v>
      </c>
      <c r="E924" s="113">
        <v>82.55</v>
      </c>
      <c r="F924" s="113">
        <v>83.55</v>
      </c>
      <c r="G924" s="113">
        <v>83.6</v>
      </c>
      <c r="H924" s="113">
        <v>84</v>
      </c>
      <c r="I924" s="113">
        <v>9977</v>
      </c>
      <c r="J924" s="113">
        <v>831506.25</v>
      </c>
      <c r="K924" s="115">
        <v>43487</v>
      </c>
      <c r="L924" s="113">
        <v>415</v>
      </c>
      <c r="M924" s="113" t="s">
        <v>1160</v>
      </c>
      <c r="N924" s="351"/>
    </row>
    <row r="925" spans="1:14">
      <c r="A925" s="113" t="s">
        <v>1161</v>
      </c>
      <c r="B925" s="113" t="s">
        <v>384</v>
      </c>
      <c r="C925" s="113">
        <v>39.950000000000003</v>
      </c>
      <c r="D925" s="113">
        <v>41.1</v>
      </c>
      <c r="E925" s="113">
        <v>38.200000000000003</v>
      </c>
      <c r="F925" s="113">
        <v>40.6</v>
      </c>
      <c r="G925" s="113">
        <v>40.65</v>
      </c>
      <c r="H925" s="113">
        <v>39.549999999999997</v>
      </c>
      <c r="I925" s="113">
        <v>209008</v>
      </c>
      <c r="J925" s="113">
        <v>8392213.1500000004</v>
      </c>
      <c r="K925" s="115">
        <v>43487</v>
      </c>
      <c r="L925" s="113">
        <v>1853</v>
      </c>
      <c r="M925" s="113" t="s">
        <v>1162</v>
      </c>
      <c r="N925" s="351"/>
    </row>
    <row r="926" spans="1:14">
      <c r="A926" s="113" t="s">
        <v>1163</v>
      </c>
      <c r="B926" s="113" t="s">
        <v>384</v>
      </c>
      <c r="C926" s="113">
        <v>10.95</v>
      </c>
      <c r="D926" s="113">
        <v>11</v>
      </c>
      <c r="E926" s="113">
        <v>10.45</v>
      </c>
      <c r="F926" s="113">
        <v>10.45</v>
      </c>
      <c r="G926" s="113">
        <v>10.45</v>
      </c>
      <c r="H926" s="113">
        <v>10.95</v>
      </c>
      <c r="I926" s="113">
        <v>852209</v>
      </c>
      <c r="J926" s="113">
        <v>9108405.3000000007</v>
      </c>
      <c r="K926" s="115">
        <v>43487</v>
      </c>
      <c r="L926" s="113">
        <v>840</v>
      </c>
      <c r="M926" s="113" t="s">
        <v>1164</v>
      </c>
      <c r="N926" s="351"/>
    </row>
    <row r="927" spans="1:14">
      <c r="A927" s="113" t="s">
        <v>1165</v>
      </c>
      <c r="B927" s="113" t="s">
        <v>384</v>
      </c>
      <c r="C927" s="113">
        <v>3305</v>
      </c>
      <c r="D927" s="113">
        <v>3350</v>
      </c>
      <c r="E927" s="113">
        <v>3280</v>
      </c>
      <c r="F927" s="113">
        <v>3323.7</v>
      </c>
      <c r="G927" s="113">
        <v>3320</v>
      </c>
      <c r="H927" s="113">
        <v>3299.85</v>
      </c>
      <c r="I927" s="113">
        <v>12124</v>
      </c>
      <c r="J927" s="113">
        <v>40314026.600000001</v>
      </c>
      <c r="K927" s="115">
        <v>43487</v>
      </c>
      <c r="L927" s="113">
        <v>2289</v>
      </c>
      <c r="M927" s="113" t="s">
        <v>1166</v>
      </c>
      <c r="N927" s="351"/>
    </row>
    <row r="928" spans="1:14">
      <c r="A928" s="113" t="s">
        <v>2458</v>
      </c>
      <c r="B928" s="113" t="s">
        <v>384</v>
      </c>
      <c r="C928" s="113">
        <v>8.9</v>
      </c>
      <c r="D928" s="113">
        <v>9.6</v>
      </c>
      <c r="E928" s="113">
        <v>8.5500000000000007</v>
      </c>
      <c r="F928" s="113">
        <v>9.35</v>
      </c>
      <c r="G928" s="113">
        <v>9.6</v>
      </c>
      <c r="H928" s="113">
        <v>9.1</v>
      </c>
      <c r="I928" s="113">
        <v>57810</v>
      </c>
      <c r="J928" s="113">
        <v>524965.44999999995</v>
      </c>
      <c r="K928" s="115">
        <v>43487</v>
      </c>
      <c r="L928" s="113">
        <v>221</v>
      </c>
      <c r="M928" s="113" t="s">
        <v>2459</v>
      </c>
      <c r="N928" s="351"/>
    </row>
    <row r="929" spans="1:14">
      <c r="A929" s="113" t="s">
        <v>3312</v>
      </c>
      <c r="B929" s="113" t="s">
        <v>3223</v>
      </c>
      <c r="C929" s="113">
        <v>1.35</v>
      </c>
      <c r="D929" s="113">
        <v>1.35</v>
      </c>
      <c r="E929" s="113">
        <v>1.35</v>
      </c>
      <c r="F929" s="113">
        <v>1.35</v>
      </c>
      <c r="G929" s="113">
        <v>1.35</v>
      </c>
      <c r="H929" s="113">
        <v>1.3</v>
      </c>
      <c r="I929" s="113">
        <v>101</v>
      </c>
      <c r="J929" s="113">
        <v>136.35</v>
      </c>
      <c r="K929" s="115">
        <v>43487</v>
      </c>
      <c r="L929" s="113">
        <v>2</v>
      </c>
      <c r="M929" s="113" t="s">
        <v>3313</v>
      </c>
      <c r="N929" s="351"/>
    </row>
    <row r="930" spans="1:14">
      <c r="A930" s="113" t="s">
        <v>352</v>
      </c>
      <c r="B930" s="113" t="s">
        <v>384</v>
      </c>
      <c r="C930" s="113">
        <v>433.7</v>
      </c>
      <c r="D930" s="113">
        <v>444.95</v>
      </c>
      <c r="E930" s="113">
        <v>431.15</v>
      </c>
      <c r="F930" s="113">
        <v>436.2</v>
      </c>
      <c r="G930" s="113">
        <v>436.25</v>
      </c>
      <c r="H930" s="113">
        <v>438.95</v>
      </c>
      <c r="I930" s="113">
        <v>496038</v>
      </c>
      <c r="J930" s="113">
        <v>217490145.69999999</v>
      </c>
      <c r="K930" s="115">
        <v>43487</v>
      </c>
      <c r="L930" s="113">
        <v>12770</v>
      </c>
      <c r="M930" s="113" t="s">
        <v>1167</v>
      </c>
      <c r="N930" s="351"/>
    </row>
    <row r="931" spans="1:14">
      <c r="A931" s="113" t="s">
        <v>1840</v>
      </c>
      <c r="B931" s="113" t="s">
        <v>384</v>
      </c>
      <c r="C931" s="113">
        <v>902.1</v>
      </c>
      <c r="D931" s="113">
        <v>915</v>
      </c>
      <c r="E931" s="113">
        <v>900.9</v>
      </c>
      <c r="F931" s="113">
        <v>906</v>
      </c>
      <c r="G931" s="113">
        <v>905.9</v>
      </c>
      <c r="H931" s="113">
        <v>906.6</v>
      </c>
      <c r="I931" s="113">
        <v>289495</v>
      </c>
      <c r="J931" s="113">
        <v>261861004.59999999</v>
      </c>
      <c r="K931" s="115">
        <v>43487</v>
      </c>
      <c r="L931" s="113">
        <v>23905</v>
      </c>
      <c r="M931" s="113" t="s">
        <v>1841</v>
      </c>
      <c r="N931" s="351"/>
    </row>
    <row r="932" spans="1:14">
      <c r="A932" s="113" t="s">
        <v>1168</v>
      </c>
      <c r="B932" s="113" t="s">
        <v>384</v>
      </c>
      <c r="C932" s="113">
        <v>214.5</v>
      </c>
      <c r="D932" s="113">
        <v>215.25</v>
      </c>
      <c r="E932" s="113">
        <v>208</v>
      </c>
      <c r="F932" s="113">
        <v>209.7</v>
      </c>
      <c r="G932" s="113">
        <v>209.65</v>
      </c>
      <c r="H932" s="113">
        <v>213</v>
      </c>
      <c r="I932" s="113">
        <v>92066</v>
      </c>
      <c r="J932" s="113">
        <v>19337966.199999999</v>
      </c>
      <c r="K932" s="115">
        <v>43487</v>
      </c>
      <c r="L932" s="113">
        <v>1503</v>
      </c>
      <c r="M932" s="113" t="s">
        <v>1169</v>
      </c>
      <c r="N932" s="351"/>
    </row>
    <row r="933" spans="1:14">
      <c r="A933" s="113" t="s">
        <v>2690</v>
      </c>
      <c r="B933" s="113" t="s">
        <v>384</v>
      </c>
      <c r="C933" s="113">
        <v>1.05</v>
      </c>
      <c r="D933" s="113">
        <v>1.05</v>
      </c>
      <c r="E933" s="113">
        <v>0.95</v>
      </c>
      <c r="F933" s="113">
        <v>1</v>
      </c>
      <c r="G933" s="113">
        <v>1</v>
      </c>
      <c r="H933" s="113">
        <v>1</v>
      </c>
      <c r="I933" s="113">
        <v>1789397</v>
      </c>
      <c r="J933" s="113">
        <v>1802501.15</v>
      </c>
      <c r="K933" s="115">
        <v>43487</v>
      </c>
      <c r="L933" s="113">
        <v>509</v>
      </c>
      <c r="M933" s="113" t="s">
        <v>2691</v>
      </c>
      <c r="N933" s="351"/>
    </row>
    <row r="934" spans="1:14">
      <c r="A934" s="113" t="s">
        <v>2559</v>
      </c>
      <c r="B934" s="113" t="s">
        <v>384</v>
      </c>
      <c r="C934" s="113">
        <v>126.9</v>
      </c>
      <c r="D934" s="113">
        <v>126.9</v>
      </c>
      <c r="E934" s="113">
        <v>122.2</v>
      </c>
      <c r="F934" s="113">
        <v>123.55</v>
      </c>
      <c r="G934" s="113">
        <v>123.7</v>
      </c>
      <c r="H934" s="113">
        <v>127.2</v>
      </c>
      <c r="I934" s="113">
        <v>109605</v>
      </c>
      <c r="J934" s="113">
        <v>13566172.949999999</v>
      </c>
      <c r="K934" s="115">
        <v>43487</v>
      </c>
      <c r="L934" s="113">
        <v>2192</v>
      </c>
      <c r="M934" s="113" t="s">
        <v>2564</v>
      </c>
      <c r="N934" s="351"/>
    </row>
    <row r="935" spans="1:14">
      <c r="A935" s="113" t="s">
        <v>1170</v>
      </c>
      <c r="B935" s="113" t="s">
        <v>384</v>
      </c>
      <c r="C935" s="113">
        <v>148.5</v>
      </c>
      <c r="D935" s="113">
        <v>151.4</v>
      </c>
      <c r="E935" s="113">
        <v>143.25</v>
      </c>
      <c r="F935" s="113">
        <v>143.85</v>
      </c>
      <c r="G935" s="113">
        <v>144.35</v>
      </c>
      <c r="H935" s="113">
        <v>150.44999999999999</v>
      </c>
      <c r="I935" s="113">
        <v>290528</v>
      </c>
      <c r="J935" s="113">
        <v>43230315.25</v>
      </c>
      <c r="K935" s="115">
        <v>43487</v>
      </c>
      <c r="L935" s="113">
        <v>1770</v>
      </c>
      <c r="M935" s="113" t="s">
        <v>1171</v>
      </c>
      <c r="N935" s="351"/>
    </row>
    <row r="936" spans="1:14">
      <c r="A936" s="113" t="s">
        <v>1172</v>
      </c>
      <c r="B936" s="113" t="s">
        <v>384</v>
      </c>
      <c r="C936" s="113">
        <v>303</v>
      </c>
      <c r="D936" s="113">
        <v>306</v>
      </c>
      <c r="E936" s="113">
        <v>294.85000000000002</v>
      </c>
      <c r="F936" s="113">
        <v>296.35000000000002</v>
      </c>
      <c r="G936" s="113">
        <v>297</v>
      </c>
      <c r="H936" s="113">
        <v>302.60000000000002</v>
      </c>
      <c r="I936" s="113">
        <v>101728</v>
      </c>
      <c r="J936" s="113">
        <v>30467706.199999999</v>
      </c>
      <c r="K936" s="115">
        <v>43487</v>
      </c>
      <c r="L936" s="113">
        <v>4514</v>
      </c>
      <c r="M936" s="113" t="s">
        <v>1897</v>
      </c>
      <c r="N936" s="351"/>
    </row>
    <row r="937" spans="1:14">
      <c r="A937" s="113" t="s">
        <v>3314</v>
      </c>
      <c r="B937" s="113" t="s">
        <v>384</v>
      </c>
      <c r="C937" s="113">
        <v>42.2</v>
      </c>
      <c r="D937" s="113">
        <v>42.2</v>
      </c>
      <c r="E937" s="113">
        <v>38.549999999999997</v>
      </c>
      <c r="F937" s="113">
        <v>39.85</v>
      </c>
      <c r="G937" s="113">
        <v>39.85</v>
      </c>
      <c r="H937" s="113">
        <v>40.35</v>
      </c>
      <c r="I937" s="113">
        <v>832</v>
      </c>
      <c r="J937" s="113">
        <v>32795.25</v>
      </c>
      <c r="K937" s="115">
        <v>43487</v>
      </c>
      <c r="L937" s="113">
        <v>55</v>
      </c>
      <c r="M937" s="113" t="s">
        <v>3315</v>
      </c>
      <c r="N937" s="351"/>
    </row>
    <row r="938" spans="1:14">
      <c r="A938" s="113" t="s">
        <v>117</v>
      </c>
      <c r="B938" s="113" t="s">
        <v>384</v>
      </c>
      <c r="C938" s="113">
        <v>883</v>
      </c>
      <c r="D938" s="113">
        <v>934</v>
      </c>
      <c r="E938" s="113">
        <v>879.4</v>
      </c>
      <c r="F938" s="113">
        <v>921.1</v>
      </c>
      <c r="G938" s="113">
        <v>930.05</v>
      </c>
      <c r="H938" s="113">
        <v>881.75</v>
      </c>
      <c r="I938" s="113">
        <v>3934018</v>
      </c>
      <c r="J938" s="113">
        <v>3550770974.9000001</v>
      </c>
      <c r="K938" s="115">
        <v>43487</v>
      </c>
      <c r="L938" s="113">
        <v>72468</v>
      </c>
      <c r="M938" s="113" t="s">
        <v>1173</v>
      </c>
      <c r="N938" s="351"/>
    </row>
    <row r="939" spans="1:14">
      <c r="A939" s="113" t="s">
        <v>1174</v>
      </c>
      <c r="B939" s="113" t="s">
        <v>384</v>
      </c>
      <c r="C939" s="113">
        <v>25.85</v>
      </c>
      <c r="D939" s="113">
        <v>25.85</v>
      </c>
      <c r="E939" s="113">
        <v>24.8</v>
      </c>
      <c r="F939" s="113">
        <v>24.95</v>
      </c>
      <c r="G939" s="113">
        <v>25</v>
      </c>
      <c r="H939" s="113">
        <v>25.7</v>
      </c>
      <c r="I939" s="113">
        <v>106523</v>
      </c>
      <c r="J939" s="113">
        <v>2694794.2</v>
      </c>
      <c r="K939" s="115">
        <v>43487</v>
      </c>
      <c r="L939" s="113">
        <v>484</v>
      </c>
      <c r="M939" s="113" t="s">
        <v>1175</v>
      </c>
      <c r="N939" s="351"/>
    </row>
    <row r="940" spans="1:14">
      <c r="A940" s="113" t="s">
        <v>1176</v>
      </c>
      <c r="B940" s="113" t="s">
        <v>384</v>
      </c>
      <c r="C940" s="113">
        <v>77.3</v>
      </c>
      <c r="D940" s="113">
        <v>78.2</v>
      </c>
      <c r="E940" s="113">
        <v>75</v>
      </c>
      <c r="F940" s="113">
        <v>76.45</v>
      </c>
      <c r="G940" s="113">
        <v>76.849999999999994</v>
      </c>
      <c r="H940" s="113">
        <v>77.3</v>
      </c>
      <c r="I940" s="113">
        <v>38946</v>
      </c>
      <c r="J940" s="113">
        <v>2976404.6</v>
      </c>
      <c r="K940" s="115">
        <v>43487</v>
      </c>
      <c r="L940" s="113">
        <v>579</v>
      </c>
      <c r="M940" s="113" t="s">
        <v>1177</v>
      </c>
      <c r="N940" s="351"/>
    </row>
    <row r="941" spans="1:14">
      <c r="A941" s="113" t="s">
        <v>1178</v>
      </c>
      <c r="B941" s="113" t="s">
        <v>384</v>
      </c>
      <c r="C941" s="113">
        <v>558</v>
      </c>
      <c r="D941" s="113">
        <v>558</v>
      </c>
      <c r="E941" s="113">
        <v>520.5</v>
      </c>
      <c r="F941" s="113">
        <v>523.45000000000005</v>
      </c>
      <c r="G941" s="113">
        <v>525</v>
      </c>
      <c r="H941" s="113">
        <v>551.29999999999995</v>
      </c>
      <c r="I941" s="113">
        <v>10447</v>
      </c>
      <c r="J941" s="113">
        <v>5544958.5499999998</v>
      </c>
      <c r="K941" s="115">
        <v>43487</v>
      </c>
      <c r="L941" s="113">
        <v>948</v>
      </c>
      <c r="M941" s="113" t="s">
        <v>1179</v>
      </c>
      <c r="N941" s="351"/>
    </row>
    <row r="942" spans="1:14">
      <c r="A942" s="113" t="s">
        <v>1180</v>
      </c>
      <c r="B942" s="113" t="s">
        <v>384</v>
      </c>
      <c r="C942" s="113">
        <v>28.4</v>
      </c>
      <c r="D942" s="113">
        <v>28.4</v>
      </c>
      <c r="E942" s="113">
        <v>27.65</v>
      </c>
      <c r="F942" s="113">
        <v>28</v>
      </c>
      <c r="G942" s="113">
        <v>28.05</v>
      </c>
      <c r="H942" s="113">
        <v>28.4</v>
      </c>
      <c r="I942" s="113">
        <v>422463</v>
      </c>
      <c r="J942" s="113">
        <v>11815785.75</v>
      </c>
      <c r="K942" s="115">
        <v>43487</v>
      </c>
      <c r="L942" s="113">
        <v>1617</v>
      </c>
      <c r="M942" s="113" t="s">
        <v>3054</v>
      </c>
      <c r="N942" s="351"/>
    </row>
    <row r="943" spans="1:14">
      <c r="A943" s="113" t="s">
        <v>3630</v>
      </c>
      <c r="B943" s="113" t="s">
        <v>3223</v>
      </c>
      <c r="C943" s="113">
        <v>42.1</v>
      </c>
      <c r="D943" s="113">
        <v>42.1</v>
      </c>
      <c r="E943" s="113">
        <v>42.1</v>
      </c>
      <c r="F943" s="113">
        <v>42.1</v>
      </c>
      <c r="G943" s="113">
        <v>42.1</v>
      </c>
      <c r="H943" s="113">
        <v>42.3</v>
      </c>
      <c r="I943" s="113">
        <v>150</v>
      </c>
      <c r="J943" s="113">
        <v>6315</v>
      </c>
      <c r="K943" s="115">
        <v>43487</v>
      </c>
      <c r="L943" s="113">
        <v>1</v>
      </c>
      <c r="M943" s="113" t="s">
        <v>3631</v>
      </c>
      <c r="N943" s="351"/>
    </row>
    <row r="944" spans="1:14">
      <c r="A944" s="113" t="s">
        <v>1181</v>
      </c>
      <c r="B944" s="113" t="s">
        <v>384</v>
      </c>
      <c r="C944" s="113">
        <v>10.050000000000001</v>
      </c>
      <c r="D944" s="113">
        <v>10.25</v>
      </c>
      <c r="E944" s="113">
        <v>10</v>
      </c>
      <c r="F944" s="113">
        <v>10</v>
      </c>
      <c r="G944" s="113">
        <v>10</v>
      </c>
      <c r="H944" s="113">
        <v>10.1</v>
      </c>
      <c r="I944" s="113">
        <v>636</v>
      </c>
      <c r="J944" s="113">
        <v>6367.25</v>
      </c>
      <c r="K944" s="115">
        <v>43487</v>
      </c>
      <c r="L944" s="113">
        <v>10</v>
      </c>
      <c r="M944" s="113" t="s">
        <v>1182</v>
      </c>
      <c r="N944" s="351"/>
    </row>
    <row r="945" spans="1:14">
      <c r="A945" s="113" t="s">
        <v>2692</v>
      </c>
      <c r="B945" s="113" t="s">
        <v>384</v>
      </c>
      <c r="C945" s="113">
        <v>68.45</v>
      </c>
      <c r="D945" s="113">
        <v>69</v>
      </c>
      <c r="E945" s="113">
        <v>59.2</v>
      </c>
      <c r="F945" s="113">
        <v>61.35</v>
      </c>
      <c r="G945" s="113">
        <v>60.95</v>
      </c>
      <c r="H945" s="113">
        <v>69.150000000000006</v>
      </c>
      <c r="I945" s="113">
        <v>159125</v>
      </c>
      <c r="J945" s="113">
        <v>10170257.699999999</v>
      </c>
      <c r="K945" s="115">
        <v>43487</v>
      </c>
      <c r="L945" s="113">
        <v>1265</v>
      </c>
      <c r="M945" s="113" t="s">
        <v>2693</v>
      </c>
      <c r="N945" s="351"/>
    </row>
    <row r="946" spans="1:14">
      <c r="A946" s="113" t="s">
        <v>1183</v>
      </c>
      <c r="B946" s="113" t="s">
        <v>384</v>
      </c>
      <c r="C946" s="113">
        <v>163.6</v>
      </c>
      <c r="D946" s="113">
        <v>163.95</v>
      </c>
      <c r="E946" s="113">
        <v>162</v>
      </c>
      <c r="F946" s="113">
        <v>162.15</v>
      </c>
      <c r="G946" s="113">
        <v>162.05000000000001</v>
      </c>
      <c r="H946" s="113">
        <v>163.6</v>
      </c>
      <c r="I946" s="113">
        <v>82895</v>
      </c>
      <c r="J946" s="113">
        <v>13496473.1</v>
      </c>
      <c r="K946" s="115">
        <v>43487</v>
      </c>
      <c r="L946" s="113">
        <v>1869</v>
      </c>
      <c r="M946" s="113" t="s">
        <v>1184</v>
      </c>
      <c r="N946" s="351"/>
    </row>
    <row r="947" spans="1:14">
      <c r="A947" s="113" t="s">
        <v>2460</v>
      </c>
      <c r="B947" s="113" t="s">
        <v>384</v>
      </c>
      <c r="C947" s="113">
        <v>51.6</v>
      </c>
      <c r="D947" s="113">
        <v>54.4</v>
      </c>
      <c r="E947" s="113">
        <v>51.6</v>
      </c>
      <c r="F947" s="113">
        <v>53.05</v>
      </c>
      <c r="G947" s="113">
        <v>52.6</v>
      </c>
      <c r="H947" s="113">
        <v>51.6</v>
      </c>
      <c r="I947" s="113">
        <v>84697</v>
      </c>
      <c r="J947" s="113">
        <v>4500155.7</v>
      </c>
      <c r="K947" s="115">
        <v>43487</v>
      </c>
      <c r="L947" s="113">
        <v>875</v>
      </c>
      <c r="M947" s="113" t="s">
        <v>2461</v>
      </c>
      <c r="N947" s="351"/>
    </row>
    <row r="948" spans="1:14">
      <c r="A948" s="113" t="s">
        <v>1185</v>
      </c>
      <c r="B948" s="113" t="s">
        <v>384</v>
      </c>
      <c r="C948" s="113">
        <v>261.45</v>
      </c>
      <c r="D948" s="113">
        <v>274</v>
      </c>
      <c r="E948" s="113">
        <v>255</v>
      </c>
      <c r="F948" s="113">
        <v>265.39999999999998</v>
      </c>
      <c r="G948" s="113">
        <v>270</v>
      </c>
      <c r="H948" s="113">
        <v>258.10000000000002</v>
      </c>
      <c r="I948" s="113">
        <v>25809</v>
      </c>
      <c r="J948" s="113">
        <v>6779552.7000000002</v>
      </c>
      <c r="K948" s="115">
        <v>43487</v>
      </c>
      <c r="L948" s="113">
        <v>700</v>
      </c>
      <c r="M948" s="113" t="s">
        <v>1186</v>
      </c>
      <c r="N948" s="351"/>
    </row>
    <row r="949" spans="1:14">
      <c r="A949" s="113" t="s">
        <v>1187</v>
      </c>
      <c r="B949" s="113" t="s">
        <v>384</v>
      </c>
      <c r="C949" s="113">
        <v>2559.6</v>
      </c>
      <c r="D949" s="113">
        <v>2564.1999999999998</v>
      </c>
      <c r="E949" s="113">
        <v>2543</v>
      </c>
      <c r="F949" s="113">
        <v>2555.15</v>
      </c>
      <c r="G949" s="113">
        <v>2562</v>
      </c>
      <c r="H949" s="113">
        <v>2559.25</v>
      </c>
      <c r="I949" s="113">
        <v>1348</v>
      </c>
      <c r="J949" s="113">
        <v>3440175.2</v>
      </c>
      <c r="K949" s="115">
        <v>43487</v>
      </c>
      <c r="L949" s="113">
        <v>251</v>
      </c>
      <c r="M949" s="113" t="s">
        <v>1188</v>
      </c>
      <c r="N949" s="351"/>
    </row>
    <row r="950" spans="1:14">
      <c r="A950" s="113" t="s">
        <v>1189</v>
      </c>
      <c r="B950" s="113" t="s">
        <v>384</v>
      </c>
      <c r="C950" s="113">
        <v>375.95</v>
      </c>
      <c r="D950" s="113">
        <v>378.9</v>
      </c>
      <c r="E950" s="113">
        <v>375</v>
      </c>
      <c r="F950" s="113">
        <v>375.85</v>
      </c>
      <c r="G950" s="113">
        <v>376.45</v>
      </c>
      <c r="H950" s="113">
        <v>375.3</v>
      </c>
      <c r="I950" s="113">
        <v>7381</v>
      </c>
      <c r="J950" s="113">
        <v>2778455.2</v>
      </c>
      <c r="K950" s="115">
        <v>43487</v>
      </c>
      <c r="L950" s="113">
        <v>302</v>
      </c>
      <c r="M950" s="113" t="s">
        <v>1190</v>
      </c>
      <c r="N950" s="351"/>
    </row>
    <row r="951" spans="1:14">
      <c r="A951" s="113" t="s">
        <v>1191</v>
      </c>
      <c r="B951" s="113" t="s">
        <v>384</v>
      </c>
      <c r="C951" s="113">
        <v>23.8</v>
      </c>
      <c r="D951" s="113">
        <v>24.9</v>
      </c>
      <c r="E951" s="113">
        <v>23.1</v>
      </c>
      <c r="F951" s="113">
        <v>23.85</v>
      </c>
      <c r="G951" s="113">
        <v>24.9</v>
      </c>
      <c r="H951" s="113">
        <v>23.9</v>
      </c>
      <c r="I951" s="113">
        <v>1838</v>
      </c>
      <c r="J951" s="113">
        <v>43828.35</v>
      </c>
      <c r="K951" s="115">
        <v>43487</v>
      </c>
      <c r="L951" s="113">
        <v>44</v>
      </c>
      <c r="M951" s="113" t="s">
        <v>1192</v>
      </c>
      <c r="N951" s="351"/>
    </row>
    <row r="952" spans="1:14">
      <c r="A952" s="113" t="s">
        <v>3055</v>
      </c>
      <c r="B952" s="113" t="s">
        <v>384</v>
      </c>
      <c r="C952" s="113">
        <v>20.55</v>
      </c>
      <c r="D952" s="113">
        <v>20.75</v>
      </c>
      <c r="E952" s="113">
        <v>20.100000000000001</v>
      </c>
      <c r="F952" s="113">
        <v>20.399999999999999</v>
      </c>
      <c r="G952" s="113">
        <v>20.399999999999999</v>
      </c>
      <c r="H952" s="113">
        <v>20.5</v>
      </c>
      <c r="I952" s="113">
        <v>219384</v>
      </c>
      <c r="J952" s="113">
        <v>4490143.95</v>
      </c>
      <c r="K952" s="115">
        <v>43487</v>
      </c>
      <c r="L952" s="113">
        <v>878</v>
      </c>
      <c r="M952" s="113" t="s">
        <v>3056</v>
      </c>
      <c r="N952" s="351"/>
    </row>
    <row r="953" spans="1:14">
      <c r="A953" s="113" t="s">
        <v>118</v>
      </c>
      <c r="B953" s="113" t="s">
        <v>384</v>
      </c>
      <c r="C953" s="113">
        <v>162.85</v>
      </c>
      <c r="D953" s="113">
        <v>163.30000000000001</v>
      </c>
      <c r="E953" s="113">
        <v>159.6</v>
      </c>
      <c r="F953" s="113">
        <v>162.55000000000001</v>
      </c>
      <c r="G953" s="113">
        <v>162</v>
      </c>
      <c r="H953" s="113">
        <v>162.9</v>
      </c>
      <c r="I953" s="113">
        <v>2873143</v>
      </c>
      <c r="J953" s="113">
        <v>463367878.35000002</v>
      </c>
      <c r="K953" s="115">
        <v>43487</v>
      </c>
      <c r="L953" s="113">
        <v>25962</v>
      </c>
      <c r="M953" s="113" t="s">
        <v>3057</v>
      </c>
      <c r="N953" s="351"/>
    </row>
    <row r="954" spans="1:14">
      <c r="A954" s="113" t="s">
        <v>1193</v>
      </c>
      <c r="B954" s="113" t="s">
        <v>384</v>
      </c>
      <c r="C954" s="113">
        <v>661.25</v>
      </c>
      <c r="D954" s="113">
        <v>678.9</v>
      </c>
      <c r="E954" s="113">
        <v>655.9</v>
      </c>
      <c r="F954" s="113">
        <v>674.8</v>
      </c>
      <c r="G954" s="113">
        <v>672</v>
      </c>
      <c r="H954" s="113">
        <v>662.8</v>
      </c>
      <c r="I954" s="113">
        <v>84354</v>
      </c>
      <c r="J954" s="113">
        <v>56625415.450000003</v>
      </c>
      <c r="K954" s="115">
        <v>43487</v>
      </c>
      <c r="L954" s="113">
        <v>5882</v>
      </c>
      <c r="M954" s="113" t="s">
        <v>3058</v>
      </c>
      <c r="N954" s="351"/>
    </row>
    <row r="955" spans="1:14">
      <c r="A955" s="113" t="s">
        <v>3059</v>
      </c>
      <c r="B955" s="113" t="s">
        <v>384</v>
      </c>
      <c r="C955" s="113">
        <v>49</v>
      </c>
      <c r="D955" s="113">
        <v>49</v>
      </c>
      <c r="E955" s="113">
        <v>49</v>
      </c>
      <c r="F955" s="113">
        <v>49</v>
      </c>
      <c r="G955" s="113">
        <v>49</v>
      </c>
      <c r="H955" s="113">
        <v>49</v>
      </c>
      <c r="I955" s="113">
        <v>100</v>
      </c>
      <c r="J955" s="113">
        <v>4900</v>
      </c>
      <c r="K955" s="115">
        <v>43487</v>
      </c>
      <c r="L955" s="113">
        <v>2</v>
      </c>
      <c r="M955" s="113" t="s">
        <v>3060</v>
      </c>
      <c r="N955" s="351"/>
    </row>
    <row r="956" spans="1:14">
      <c r="A956" s="113" t="s">
        <v>204</v>
      </c>
      <c r="B956" s="113" t="s">
        <v>384</v>
      </c>
      <c r="C956" s="113">
        <v>875.5</v>
      </c>
      <c r="D956" s="113">
        <v>875.5</v>
      </c>
      <c r="E956" s="113">
        <v>863.1</v>
      </c>
      <c r="F956" s="113">
        <v>871.2</v>
      </c>
      <c r="G956" s="113">
        <v>869.8</v>
      </c>
      <c r="H956" s="113">
        <v>877.05</v>
      </c>
      <c r="I956" s="113">
        <v>185590</v>
      </c>
      <c r="J956" s="113">
        <v>161111282.84999999</v>
      </c>
      <c r="K956" s="115">
        <v>43487</v>
      </c>
      <c r="L956" s="113">
        <v>9755</v>
      </c>
      <c r="M956" s="113" t="s">
        <v>3061</v>
      </c>
      <c r="N956" s="351"/>
    </row>
    <row r="957" spans="1:14">
      <c r="A957" s="113" t="s">
        <v>3062</v>
      </c>
      <c r="B957" s="113" t="s">
        <v>384</v>
      </c>
      <c r="C957" s="113">
        <v>475</v>
      </c>
      <c r="D957" s="113">
        <v>477.95</v>
      </c>
      <c r="E957" s="113">
        <v>450</v>
      </c>
      <c r="F957" s="113">
        <v>451.3</v>
      </c>
      <c r="G957" s="113">
        <v>450</v>
      </c>
      <c r="H957" s="113">
        <v>471.05</v>
      </c>
      <c r="I957" s="113">
        <v>8500</v>
      </c>
      <c r="J957" s="113">
        <v>3864802</v>
      </c>
      <c r="K957" s="115">
        <v>43487</v>
      </c>
      <c r="L957" s="113">
        <v>723</v>
      </c>
      <c r="M957" s="113" t="s">
        <v>3063</v>
      </c>
      <c r="N957" s="351"/>
    </row>
    <row r="958" spans="1:14">
      <c r="A958" s="113" t="s">
        <v>119</v>
      </c>
      <c r="B958" s="113" t="s">
        <v>384</v>
      </c>
      <c r="C958" s="113">
        <v>65900</v>
      </c>
      <c r="D958" s="113">
        <v>66166.850000000006</v>
      </c>
      <c r="E958" s="113">
        <v>65100</v>
      </c>
      <c r="F958" s="113">
        <v>65259.6</v>
      </c>
      <c r="G958" s="113">
        <v>65100</v>
      </c>
      <c r="H958" s="113">
        <v>66126.100000000006</v>
      </c>
      <c r="I958" s="113">
        <v>4697</v>
      </c>
      <c r="J958" s="113">
        <v>307415527.55000001</v>
      </c>
      <c r="K958" s="115">
        <v>43487</v>
      </c>
      <c r="L958" s="113">
        <v>1888</v>
      </c>
      <c r="M958" s="113" t="s">
        <v>1194</v>
      </c>
      <c r="N958" s="351"/>
    </row>
    <row r="959" spans="1:14">
      <c r="A959" s="113" t="s">
        <v>2730</v>
      </c>
      <c r="B959" s="113" t="s">
        <v>384</v>
      </c>
      <c r="C959" s="113">
        <v>43</v>
      </c>
      <c r="D959" s="113">
        <v>44.8</v>
      </c>
      <c r="E959" s="113">
        <v>42.1</v>
      </c>
      <c r="F959" s="113">
        <v>42.5</v>
      </c>
      <c r="G959" s="113">
        <v>43.85</v>
      </c>
      <c r="H959" s="113">
        <v>43.35</v>
      </c>
      <c r="I959" s="113">
        <v>3124</v>
      </c>
      <c r="J959" s="113">
        <v>133155.29999999999</v>
      </c>
      <c r="K959" s="115">
        <v>43487</v>
      </c>
      <c r="L959" s="113">
        <v>21</v>
      </c>
      <c r="M959" s="113" t="s">
        <v>2731</v>
      </c>
      <c r="N959" s="351"/>
    </row>
    <row r="960" spans="1:14">
      <c r="A960" s="113" t="s">
        <v>1195</v>
      </c>
      <c r="B960" s="113" t="s">
        <v>384</v>
      </c>
      <c r="C960" s="113">
        <v>68.900000000000006</v>
      </c>
      <c r="D960" s="113">
        <v>69.7</v>
      </c>
      <c r="E960" s="113">
        <v>68.75</v>
      </c>
      <c r="F960" s="113">
        <v>69.05</v>
      </c>
      <c r="G960" s="113">
        <v>68.849999999999994</v>
      </c>
      <c r="H960" s="113">
        <v>69.05</v>
      </c>
      <c r="I960" s="113">
        <v>828583</v>
      </c>
      <c r="J960" s="113">
        <v>57329372.75</v>
      </c>
      <c r="K960" s="115">
        <v>43487</v>
      </c>
      <c r="L960" s="113">
        <v>4332</v>
      </c>
      <c r="M960" s="113" t="s">
        <v>1196</v>
      </c>
      <c r="N960" s="351"/>
    </row>
    <row r="961" spans="1:14">
      <c r="A961" s="113" t="s">
        <v>2462</v>
      </c>
      <c r="B961" s="113" t="s">
        <v>384</v>
      </c>
      <c r="C961" s="113">
        <v>12.6</v>
      </c>
      <c r="D961" s="113">
        <v>12.75</v>
      </c>
      <c r="E961" s="113">
        <v>12.55</v>
      </c>
      <c r="F961" s="113">
        <v>12.55</v>
      </c>
      <c r="G961" s="113">
        <v>12.55</v>
      </c>
      <c r="H961" s="113">
        <v>12.7</v>
      </c>
      <c r="I961" s="113">
        <v>3650</v>
      </c>
      <c r="J961" s="113">
        <v>45876.05</v>
      </c>
      <c r="K961" s="115">
        <v>43487</v>
      </c>
      <c r="L961" s="113">
        <v>17</v>
      </c>
      <c r="M961" s="113" t="s">
        <v>2463</v>
      </c>
      <c r="N961" s="351"/>
    </row>
    <row r="962" spans="1:14">
      <c r="A962" s="113" t="s">
        <v>2464</v>
      </c>
      <c r="B962" s="113" t="s">
        <v>384</v>
      </c>
      <c r="C962" s="113">
        <v>63.55</v>
      </c>
      <c r="D962" s="113">
        <v>65.400000000000006</v>
      </c>
      <c r="E962" s="113">
        <v>62.3</v>
      </c>
      <c r="F962" s="113">
        <v>64.75</v>
      </c>
      <c r="G962" s="113">
        <v>64.8</v>
      </c>
      <c r="H962" s="113">
        <v>64.400000000000006</v>
      </c>
      <c r="I962" s="113">
        <v>24595</v>
      </c>
      <c r="J962" s="113">
        <v>1584973.95</v>
      </c>
      <c r="K962" s="115">
        <v>43487</v>
      </c>
      <c r="L962" s="113">
        <v>460</v>
      </c>
      <c r="M962" s="113" t="s">
        <v>2465</v>
      </c>
      <c r="N962" s="351"/>
    </row>
    <row r="963" spans="1:14">
      <c r="A963" s="113" t="s">
        <v>1197</v>
      </c>
      <c r="B963" s="113" t="s">
        <v>384</v>
      </c>
      <c r="C963" s="113">
        <v>15</v>
      </c>
      <c r="D963" s="113">
        <v>15</v>
      </c>
      <c r="E963" s="113">
        <v>14.65</v>
      </c>
      <c r="F963" s="113">
        <v>14.7</v>
      </c>
      <c r="G963" s="113">
        <v>14.75</v>
      </c>
      <c r="H963" s="113">
        <v>15</v>
      </c>
      <c r="I963" s="113">
        <v>661015</v>
      </c>
      <c r="J963" s="113">
        <v>9743698.6999999993</v>
      </c>
      <c r="K963" s="115">
        <v>43487</v>
      </c>
      <c r="L963" s="113">
        <v>1219</v>
      </c>
      <c r="M963" s="113" t="s">
        <v>1198</v>
      </c>
      <c r="N963" s="351"/>
    </row>
    <row r="964" spans="1:14">
      <c r="A964" s="113" t="s">
        <v>1199</v>
      </c>
      <c r="B964" s="113" t="s">
        <v>384</v>
      </c>
      <c r="C964" s="113">
        <v>21.1</v>
      </c>
      <c r="D964" s="113">
        <v>21.95</v>
      </c>
      <c r="E964" s="113">
        <v>20.6</v>
      </c>
      <c r="F964" s="113">
        <v>21</v>
      </c>
      <c r="G964" s="113">
        <v>21</v>
      </c>
      <c r="H964" s="113">
        <v>21.35</v>
      </c>
      <c r="I964" s="113">
        <v>7922</v>
      </c>
      <c r="J964" s="113">
        <v>166382.20000000001</v>
      </c>
      <c r="K964" s="115">
        <v>43487</v>
      </c>
      <c r="L964" s="113">
        <v>70</v>
      </c>
      <c r="M964" s="113" t="s">
        <v>1200</v>
      </c>
      <c r="N964" s="351"/>
    </row>
    <row r="965" spans="1:14">
      <c r="A965" s="113" t="s">
        <v>1201</v>
      </c>
      <c r="B965" s="113" t="s">
        <v>384</v>
      </c>
      <c r="C965" s="113">
        <v>55.25</v>
      </c>
      <c r="D965" s="113">
        <v>56.25</v>
      </c>
      <c r="E965" s="113">
        <v>54.05</v>
      </c>
      <c r="F965" s="113">
        <v>55.7</v>
      </c>
      <c r="G965" s="113">
        <v>56.2</v>
      </c>
      <c r="H965" s="113">
        <v>55.55</v>
      </c>
      <c r="I965" s="113">
        <v>6897</v>
      </c>
      <c r="J965" s="113">
        <v>382088.7</v>
      </c>
      <c r="K965" s="115">
        <v>43487</v>
      </c>
      <c r="L965" s="113">
        <v>129</v>
      </c>
      <c r="M965" s="113" t="s">
        <v>1202</v>
      </c>
      <c r="N965" s="351"/>
    </row>
    <row r="966" spans="1:14">
      <c r="A966" s="113" t="s">
        <v>1203</v>
      </c>
      <c r="B966" s="113" t="s">
        <v>384</v>
      </c>
      <c r="C966" s="113">
        <v>39.1</v>
      </c>
      <c r="D966" s="113">
        <v>39.1</v>
      </c>
      <c r="E966" s="113">
        <v>38.25</v>
      </c>
      <c r="F966" s="113">
        <v>38.450000000000003</v>
      </c>
      <c r="G966" s="113">
        <v>38.4</v>
      </c>
      <c r="H966" s="113">
        <v>39.049999999999997</v>
      </c>
      <c r="I966" s="113">
        <v>11797</v>
      </c>
      <c r="J966" s="113">
        <v>454332.45</v>
      </c>
      <c r="K966" s="115">
        <v>43487</v>
      </c>
      <c r="L966" s="113">
        <v>134</v>
      </c>
      <c r="M966" s="113" t="s">
        <v>1204</v>
      </c>
      <c r="N966" s="351"/>
    </row>
    <row r="967" spans="1:14">
      <c r="A967" s="113" t="s">
        <v>1205</v>
      </c>
      <c r="B967" s="113" t="s">
        <v>384</v>
      </c>
      <c r="C967" s="113">
        <v>56.7</v>
      </c>
      <c r="D967" s="113">
        <v>56.8</v>
      </c>
      <c r="E967" s="113">
        <v>55.5</v>
      </c>
      <c r="F967" s="113">
        <v>55.75</v>
      </c>
      <c r="G967" s="113">
        <v>55.5</v>
      </c>
      <c r="H967" s="113">
        <v>56.6</v>
      </c>
      <c r="I967" s="113">
        <v>47431</v>
      </c>
      <c r="J967" s="113">
        <v>2663629.7000000002</v>
      </c>
      <c r="K967" s="115">
        <v>43487</v>
      </c>
      <c r="L967" s="113">
        <v>463</v>
      </c>
      <c r="M967" s="113" t="s">
        <v>1206</v>
      </c>
      <c r="N967" s="351"/>
    </row>
    <row r="968" spans="1:14">
      <c r="A968" s="113" t="s">
        <v>1207</v>
      </c>
      <c r="B968" s="113" t="s">
        <v>384</v>
      </c>
      <c r="C968" s="113">
        <v>176.15</v>
      </c>
      <c r="D968" s="113">
        <v>176.15</v>
      </c>
      <c r="E968" s="113">
        <v>172.3</v>
      </c>
      <c r="F968" s="113">
        <v>173</v>
      </c>
      <c r="G968" s="113">
        <v>173</v>
      </c>
      <c r="H968" s="113">
        <v>174.6</v>
      </c>
      <c r="I968" s="113">
        <v>9029</v>
      </c>
      <c r="J968" s="113">
        <v>1563090.95</v>
      </c>
      <c r="K968" s="115">
        <v>43487</v>
      </c>
      <c r="L968" s="113">
        <v>270</v>
      </c>
      <c r="M968" s="113" t="s">
        <v>1208</v>
      </c>
      <c r="N968" s="351"/>
    </row>
    <row r="969" spans="1:14">
      <c r="A969" s="113" t="s">
        <v>3064</v>
      </c>
      <c r="B969" s="113" t="s">
        <v>384</v>
      </c>
      <c r="C969" s="113">
        <v>23.6</v>
      </c>
      <c r="D969" s="113">
        <v>23.8</v>
      </c>
      <c r="E969" s="113">
        <v>23</v>
      </c>
      <c r="F969" s="113">
        <v>23.15</v>
      </c>
      <c r="G969" s="113">
        <v>23</v>
      </c>
      <c r="H969" s="113">
        <v>23.7</v>
      </c>
      <c r="I969" s="113">
        <v>38534</v>
      </c>
      <c r="J969" s="113">
        <v>897540</v>
      </c>
      <c r="K969" s="115">
        <v>43487</v>
      </c>
      <c r="L969" s="113">
        <v>203</v>
      </c>
      <c r="M969" s="113" t="s">
        <v>3065</v>
      </c>
      <c r="N969" s="351"/>
    </row>
    <row r="970" spans="1:14">
      <c r="A970" s="113" t="s">
        <v>1209</v>
      </c>
      <c r="B970" s="113" t="s">
        <v>384</v>
      </c>
      <c r="C970" s="113">
        <v>965.7</v>
      </c>
      <c r="D970" s="113">
        <v>975.05</v>
      </c>
      <c r="E970" s="113">
        <v>910.4</v>
      </c>
      <c r="F970" s="113">
        <v>927.6</v>
      </c>
      <c r="G970" s="113">
        <v>917</v>
      </c>
      <c r="H970" s="113">
        <v>965.7</v>
      </c>
      <c r="I970" s="113">
        <v>8470</v>
      </c>
      <c r="J970" s="113">
        <v>8018298.1500000004</v>
      </c>
      <c r="K970" s="115">
        <v>43487</v>
      </c>
      <c r="L970" s="113">
        <v>829</v>
      </c>
      <c r="M970" s="113" t="s">
        <v>1210</v>
      </c>
      <c r="N970" s="351"/>
    </row>
    <row r="971" spans="1:14">
      <c r="A971" s="113" t="s">
        <v>1211</v>
      </c>
      <c r="B971" s="113" t="s">
        <v>384</v>
      </c>
      <c r="C971" s="113">
        <v>544.95000000000005</v>
      </c>
      <c r="D971" s="113">
        <v>549.75</v>
      </c>
      <c r="E971" s="113">
        <v>535.04999999999995</v>
      </c>
      <c r="F971" s="113">
        <v>542.4</v>
      </c>
      <c r="G971" s="113">
        <v>542</v>
      </c>
      <c r="H971" s="113">
        <v>544.95000000000005</v>
      </c>
      <c r="I971" s="113">
        <v>757767</v>
      </c>
      <c r="J971" s="113">
        <v>410911106.64999998</v>
      </c>
      <c r="K971" s="115">
        <v>43487</v>
      </c>
      <c r="L971" s="113">
        <v>13985</v>
      </c>
      <c r="M971" s="113" t="s">
        <v>1212</v>
      </c>
      <c r="N971" s="351"/>
    </row>
    <row r="972" spans="1:14">
      <c r="A972" s="113" t="s">
        <v>2694</v>
      </c>
      <c r="B972" s="113" t="s">
        <v>384</v>
      </c>
      <c r="C972" s="113">
        <v>0.2</v>
      </c>
      <c r="D972" s="113">
        <v>0.25</v>
      </c>
      <c r="E972" s="113">
        <v>0.2</v>
      </c>
      <c r="F972" s="113">
        <v>0.25</v>
      </c>
      <c r="G972" s="113">
        <v>0.25</v>
      </c>
      <c r="H972" s="113">
        <v>0.2</v>
      </c>
      <c r="I972" s="113">
        <v>110915</v>
      </c>
      <c r="J972" s="113">
        <v>26386.25</v>
      </c>
      <c r="K972" s="115">
        <v>43487</v>
      </c>
      <c r="L972" s="113">
        <v>49</v>
      </c>
      <c r="M972" s="113" t="s">
        <v>2695</v>
      </c>
      <c r="N972" s="351"/>
    </row>
    <row r="973" spans="1:14">
      <c r="A973" s="113" t="s">
        <v>2779</v>
      </c>
      <c r="B973" s="113" t="s">
        <v>384</v>
      </c>
      <c r="C973" s="113">
        <v>475</v>
      </c>
      <c r="D973" s="113">
        <v>475</v>
      </c>
      <c r="E973" s="113">
        <v>453.21</v>
      </c>
      <c r="F973" s="113">
        <v>465.98</v>
      </c>
      <c r="G973" s="113">
        <v>470</v>
      </c>
      <c r="H973" s="113">
        <v>474.99</v>
      </c>
      <c r="I973" s="113">
        <v>5586</v>
      </c>
      <c r="J973" s="113">
        <v>2630818.52</v>
      </c>
      <c r="K973" s="115">
        <v>43487</v>
      </c>
      <c r="L973" s="113">
        <v>423</v>
      </c>
      <c r="M973" s="113" t="s">
        <v>2780</v>
      </c>
      <c r="N973" s="351"/>
    </row>
    <row r="974" spans="1:14">
      <c r="A974" s="113" t="s">
        <v>2210</v>
      </c>
      <c r="B974" s="113" t="s">
        <v>384</v>
      </c>
      <c r="C974" s="113">
        <v>27.25</v>
      </c>
      <c r="D974" s="113">
        <v>27.35</v>
      </c>
      <c r="E974" s="113">
        <v>26.15</v>
      </c>
      <c r="F974" s="113">
        <v>26.4</v>
      </c>
      <c r="G974" s="113">
        <v>26.65</v>
      </c>
      <c r="H974" s="113">
        <v>27.35</v>
      </c>
      <c r="I974" s="113">
        <v>47654</v>
      </c>
      <c r="J974" s="113">
        <v>1277154.05</v>
      </c>
      <c r="K974" s="115">
        <v>43487</v>
      </c>
      <c r="L974" s="113">
        <v>552</v>
      </c>
      <c r="M974" s="113" t="s">
        <v>2041</v>
      </c>
      <c r="N974" s="351"/>
    </row>
    <row r="975" spans="1:14">
      <c r="A975" s="113" t="s">
        <v>2003</v>
      </c>
      <c r="B975" s="113" t="s">
        <v>384</v>
      </c>
      <c r="C975" s="113">
        <v>8.6</v>
      </c>
      <c r="D975" s="113">
        <v>8.6999999999999993</v>
      </c>
      <c r="E975" s="113">
        <v>8.5500000000000007</v>
      </c>
      <c r="F975" s="113">
        <v>8.65</v>
      </c>
      <c r="G975" s="113">
        <v>8.6999999999999993</v>
      </c>
      <c r="H975" s="113">
        <v>8.6999999999999993</v>
      </c>
      <c r="I975" s="113">
        <v>188673</v>
      </c>
      <c r="J975" s="113">
        <v>1628029</v>
      </c>
      <c r="K975" s="115">
        <v>43487</v>
      </c>
      <c r="L975" s="113">
        <v>283</v>
      </c>
      <c r="M975" s="113" t="s">
        <v>2004</v>
      </c>
      <c r="N975" s="351"/>
    </row>
    <row r="976" spans="1:14">
      <c r="A976" s="113" t="s">
        <v>1213</v>
      </c>
      <c r="B976" s="113" t="s">
        <v>384</v>
      </c>
      <c r="C976" s="113">
        <v>0.65</v>
      </c>
      <c r="D976" s="113">
        <v>0.7</v>
      </c>
      <c r="E976" s="113">
        <v>0.6</v>
      </c>
      <c r="F976" s="113">
        <v>0.7</v>
      </c>
      <c r="G976" s="113">
        <v>0.65</v>
      </c>
      <c r="H976" s="113">
        <v>0.65</v>
      </c>
      <c r="I976" s="113">
        <v>436791</v>
      </c>
      <c r="J976" s="113">
        <v>277855.8</v>
      </c>
      <c r="K976" s="115">
        <v>43487</v>
      </c>
      <c r="L976" s="113">
        <v>158</v>
      </c>
      <c r="M976" s="113" t="s">
        <v>1214</v>
      </c>
      <c r="N976" s="351"/>
    </row>
    <row r="977" spans="1:14">
      <c r="A977" s="113" t="s">
        <v>1995</v>
      </c>
      <c r="B977" s="113" t="s">
        <v>384</v>
      </c>
      <c r="C977" s="113">
        <v>13.8</v>
      </c>
      <c r="D977" s="113">
        <v>14.25</v>
      </c>
      <c r="E977" s="113">
        <v>13.65</v>
      </c>
      <c r="F977" s="113">
        <v>13.8</v>
      </c>
      <c r="G977" s="113">
        <v>13.75</v>
      </c>
      <c r="H977" s="113">
        <v>13.8</v>
      </c>
      <c r="I977" s="113">
        <v>320</v>
      </c>
      <c r="J977" s="113">
        <v>4425</v>
      </c>
      <c r="K977" s="115">
        <v>43487</v>
      </c>
      <c r="L977" s="113">
        <v>9</v>
      </c>
      <c r="M977" s="113" t="s">
        <v>1996</v>
      </c>
      <c r="N977" s="351"/>
    </row>
    <row r="978" spans="1:14">
      <c r="A978" s="113" t="s">
        <v>2466</v>
      </c>
      <c r="B978" s="113" t="s">
        <v>384</v>
      </c>
      <c r="C978" s="113">
        <v>23.6</v>
      </c>
      <c r="D978" s="113">
        <v>24.35</v>
      </c>
      <c r="E978" s="113">
        <v>23.5</v>
      </c>
      <c r="F978" s="113">
        <v>23.9</v>
      </c>
      <c r="G978" s="113">
        <v>23.95</v>
      </c>
      <c r="H978" s="113">
        <v>23.55</v>
      </c>
      <c r="I978" s="113">
        <v>510</v>
      </c>
      <c r="J978" s="113">
        <v>12075.8</v>
      </c>
      <c r="K978" s="115">
        <v>43487</v>
      </c>
      <c r="L978" s="113">
        <v>15</v>
      </c>
      <c r="M978" s="113" t="s">
        <v>2467</v>
      </c>
      <c r="N978" s="351"/>
    </row>
    <row r="979" spans="1:14">
      <c r="A979" s="113" t="s">
        <v>1215</v>
      </c>
      <c r="B979" s="113" t="s">
        <v>384</v>
      </c>
      <c r="C979" s="113">
        <v>93.2</v>
      </c>
      <c r="D979" s="113">
        <v>93.2</v>
      </c>
      <c r="E979" s="113">
        <v>92.25</v>
      </c>
      <c r="F979" s="113">
        <v>92.25</v>
      </c>
      <c r="G979" s="113">
        <v>92.25</v>
      </c>
      <c r="H979" s="113">
        <v>92.85</v>
      </c>
      <c r="I979" s="113">
        <v>831</v>
      </c>
      <c r="J979" s="113">
        <v>76730.3</v>
      </c>
      <c r="K979" s="115">
        <v>43487</v>
      </c>
      <c r="L979" s="113">
        <v>10</v>
      </c>
      <c r="M979" s="113" t="s">
        <v>1216</v>
      </c>
      <c r="N979" s="351"/>
    </row>
    <row r="980" spans="1:14">
      <c r="A980" s="113" t="s">
        <v>1217</v>
      </c>
      <c r="B980" s="113" t="s">
        <v>384</v>
      </c>
      <c r="C980" s="113">
        <v>55.25</v>
      </c>
      <c r="D980" s="113">
        <v>56.5</v>
      </c>
      <c r="E980" s="113">
        <v>54.55</v>
      </c>
      <c r="F980" s="113">
        <v>55.45</v>
      </c>
      <c r="G980" s="113">
        <v>56</v>
      </c>
      <c r="H980" s="113">
        <v>55.75</v>
      </c>
      <c r="I980" s="113">
        <v>10837</v>
      </c>
      <c r="J980" s="113">
        <v>600178.55000000005</v>
      </c>
      <c r="K980" s="115">
        <v>43487</v>
      </c>
      <c r="L980" s="113">
        <v>91</v>
      </c>
      <c r="M980" s="113" t="s">
        <v>1218</v>
      </c>
      <c r="N980" s="351"/>
    </row>
    <row r="981" spans="1:14">
      <c r="A981" s="113" t="s">
        <v>1219</v>
      </c>
      <c r="B981" s="113" t="s">
        <v>384</v>
      </c>
      <c r="C981" s="113">
        <v>38.200000000000003</v>
      </c>
      <c r="D981" s="113">
        <v>39</v>
      </c>
      <c r="E981" s="113">
        <v>37.5</v>
      </c>
      <c r="F981" s="113">
        <v>38.549999999999997</v>
      </c>
      <c r="G981" s="113">
        <v>39</v>
      </c>
      <c r="H981" s="113">
        <v>38.65</v>
      </c>
      <c r="I981" s="113">
        <v>1005</v>
      </c>
      <c r="J981" s="113">
        <v>38250.300000000003</v>
      </c>
      <c r="K981" s="115">
        <v>43487</v>
      </c>
      <c r="L981" s="113">
        <v>28</v>
      </c>
      <c r="M981" s="113" t="s">
        <v>1220</v>
      </c>
      <c r="N981" s="351"/>
    </row>
    <row r="982" spans="1:14">
      <c r="A982" s="113" t="s">
        <v>1221</v>
      </c>
      <c r="B982" s="113" t="s">
        <v>384</v>
      </c>
      <c r="C982" s="113">
        <v>91.3</v>
      </c>
      <c r="D982" s="113">
        <v>94.45</v>
      </c>
      <c r="E982" s="113">
        <v>89.1</v>
      </c>
      <c r="F982" s="113">
        <v>90.2</v>
      </c>
      <c r="G982" s="113">
        <v>90.2</v>
      </c>
      <c r="H982" s="113">
        <v>91.3</v>
      </c>
      <c r="I982" s="113">
        <v>11823</v>
      </c>
      <c r="J982" s="113">
        <v>1071363.2</v>
      </c>
      <c r="K982" s="115">
        <v>43487</v>
      </c>
      <c r="L982" s="113">
        <v>182</v>
      </c>
      <c r="M982" s="113" t="s">
        <v>1222</v>
      </c>
      <c r="N982" s="351"/>
    </row>
    <row r="983" spans="1:14">
      <c r="A983" s="113" t="s">
        <v>374</v>
      </c>
      <c r="B983" s="113" t="s">
        <v>384</v>
      </c>
      <c r="C983" s="113">
        <v>676.5</v>
      </c>
      <c r="D983" s="113">
        <v>693</v>
      </c>
      <c r="E983" s="113">
        <v>675</v>
      </c>
      <c r="F983" s="113">
        <v>689.85</v>
      </c>
      <c r="G983" s="113">
        <v>692.1</v>
      </c>
      <c r="H983" s="113">
        <v>676.5</v>
      </c>
      <c r="I983" s="113">
        <v>81525</v>
      </c>
      <c r="J983" s="113">
        <v>55796464.649999999</v>
      </c>
      <c r="K983" s="115">
        <v>43487</v>
      </c>
      <c r="L983" s="113">
        <v>3183</v>
      </c>
      <c r="M983" s="113" t="s">
        <v>1223</v>
      </c>
      <c r="N983" s="351"/>
    </row>
    <row r="984" spans="1:14">
      <c r="A984" s="113" t="s">
        <v>1224</v>
      </c>
      <c r="B984" s="113" t="s">
        <v>384</v>
      </c>
      <c r="C984" s="113">
        <v>420</v>
      </c>
      <c r="D984" s="113">
        <v>421.15</v>
      </c>
      <c r="E984" s="113">
        <v>412.5</v>
      </c>
      <c r="F984" s="113">
        <v>414.7</v>
      </c>
      <c r="G984" s="113">
        <v>413.35</v>
      </c>
      <c r="H984" s="113">
        <v>420.05</v>
      </c>
      <c r="I984" s="113">
        <v>7200</v>
      </c>
      <c r="J984" s="113">
        <v>2995697.8</v>
      </c>
      <c r="K984" s="115">
        <v>43487</v>
      </c>
      <c r="L984" s="113">
        <v>674</v>
      </c>
      <c r="M984" s="113" t="s">
        <v>1225</v>
      </c>
      <c r="N984" s="351"/>
    </row>
    <row r="985" spans="1:14">
      <c r="A985" s="113" t="s">
        <v>1226</v>
      </c>
      <c r="B985" s="113" t="s">
        <v>384</v>
      </c>
      <c r="C985" s="113">
        <v>60.8</v>
      </c>
      <c r="D985" s="113">
        <v>61</v>
      </c>
      <c r="E985" s="113">
        <v>59.8</v>
      </c>
      <c r="F985" s="113">
        <v>60.7</v>
      </c>
      <c r="G985" s="113">
        <v>60.55</v>
      </c>
      <c r="H985" s="113">
        <v>61.05</v>
      </c>
      <c r="I985" s="113">
        <v>2918880</v>
      </c>
      <c r="J985" s="113">
        <v>176267396.40000001</v>
      </c>
      <c r="K985" s="115">
        <v>43487</v>
      </c>
      <c r="L985" s="113">
        <v>8781</v>
      </c>
      <c r="M985" s="113" t="s">
        <v>1227</v>
      </c>
      <c r="N985" s="351"/>
    </row>
    <row r="986" spans="1:14">
      <c r="A986" s="113" t="s">
        <v>3172</v>
      </c>
      <c r="B986" s="113" t="s">
        <v>384</v>
      </c>
      <c r="C986" s="113">
        <v>6.45</v>
      </c>
      <c r="D986" s="113">
        <v>6.7</v>
      </c>
      <c r="E986" s="113">
        <v>6.45</v>
      </c>
      <c r="F986" s="113">
        <v>6.6</v>
      </c>
      <c r="G986" s="113">
        <v>6.6</v>
      </c>
      <c r="H986" s="113">
        <v>6.65</v>
      </c>
      <c r="I986" s="113">
        <v>6995</v>
      </c>
      <c r="J986" s="113">
        <v>46313.35</v>
      </c>
      <c r="K986" s="115">
        <v>43487</v>
      </c>
      <c r="L986" s="113">
        <v>40</v>
      </c>
      <c r="M986" s="113" t="s">
        <v>3173</v>
      </c>
      <c r="N986" s="351"/>
    </row>
    <row r="987" spans="1:14">
      <c r="A987" s="113" t="s">
        <v>1228</v>
      </c>
      <c r="B987" s="113" t="s">
        <v>384</v>
      </c>
      <c r="C987" s="113">
        <v>1554.35</v>
      </c>
      <c r="D987" s="113">
        <v>1649</v>
      </c>
      <c r="E987" s="113">
        <v>1512</v>
      </c>
      <c r="F987" s="113">
        <v>1632.15</v>
      </c>
      <c r="G987" s="113">
        <v>1648</v>
      </c>
      <c r="H987" s="113">
        <v>1544.7</v>
      </c>
      <c r="I987" s="113">
        <v>271657</v>
      </c>
      <c r="J987" s="113">
        <v>429362615.44999999</v>
      </c>
      <c r="K987" s="115">
        <v>43487</v>
      </c>
      <c r="L987" s="113">
        <v>18001</v>
      </c>
      <c r="M987" s="113" t="s">
        <v>1229</v>
      </c>
      <c r="N987" s="351"/>
    </row>
    <row r="988" spans="1:14">
      <c r="A988" s="113" t="s">
        <v>1230</v>
      </c>
      <c r="B988" s="113" t="s">
        <v>384</v>
      </c>
      <c r="C988" s="113">
        <v>661</v>
      </c>
      <c r="D988" s="113">
        <v>669.8</v>
      </c>
      <c r="E988" s="113">
        <v>653.1</v>
      </c>
      <c r="F988" s="113">
        <v>660.1</v>
      </c>
      <c r="G988" s="113">
        <v>659</v>
      </c>
      <c r="H988" s="113">
        <v>657</v>
      </c>
      <c r="I988" s="113">
        <v>16490</v>
      </c>
      <c r="J988" s="113">
        <v>10907313.5</v>
      </c>
      <c r="K988" s="115">
        <v>43487</v>
      </c>
      <c r="L988" s="113">
        <v>1125</v>
      </c>
      <c r="M988" s="113" t="s">
        <v>2120</v>
      </c>
      <c r="N988" s="351"/>
    </row>
    <row r="989" spans="1:14">
      <c r="A989" s="113" t="s">
        <v>1231</v>
      </c>
      <c r="B989" s="113" t="s">
        <v>384</v>
      </c>
      <c r="C989" s="113">
        <v>48.1</v>
      </c>
      <c r="D989" s="113">
        <v>48.3</v>
      </c>
      <c r="E989" s="113">
        <v>46</v>
      </c>
      <c r="F989" s="113">
        <v>46.45</v>
      </c>
      <c r="G989" s="113">
        <v>46.5</v>
      </c>
      <c r="H989" s="113">
        <v>48.25</v>
      </c>
      <c r="I989" s="113">
        <v>135486</v>
      </c>
      <c r="J989" s="113">
        <v>6351100</v>
      </c>
      <c r="K989" s="115">
        <v>43487</v>
      </c>
      <c r="L989" s="113">
        <v>1366</v>
      </c>
      <c r="M989" s="113" t="s">
        <v>1232</v>
      </c>
      <c r="N989" s="351"/>
    </row>
    <row r="990" spans="1:14">
      <c r="A990" s="113" t="s">
        <v>1233</v>
      </c>
      <c r="B990" s="113" t="s">
        <v>384</v>
      </c>
      <c r="C990" s="113">
        <v>109.55</v>
      </c>
      <c r="D990" s="113">
        <v>109.55</v>
      </c>
      <c r="E990" s="113">
        <v>108.5</v>
      </c>
      <c r="F990" s="113">
        <v>109.1</v>
      </c>
      <c r="G990" s="113">
        <v>109.2</v>
      </c>
      <c r="H990" s="113">
        <v>109.05</v>
      </c>
      <c r="I990" s="113">
        <v>16665</v>
      </c>
      <c r="J990" s="113">
        <v>1816970.8</v>
      </c>
      <c r="K990" s="115">
        <v>43487</v>
      </c>
      <c r="L990" s="113">
        <v>330</v>
      </c>
      <c r="M990" s="113" t="s">
        <v>1234</v>
      </c>
      <c r="N990" s="351"/>
    </row>
    <row r="991" spans="1:14">
      <c r="A991" s="113" t="s">
        <v>367</v>
      </c>
      <c r="B991" s="113" t="s">
        <v>384</v>
      </c>
      <c r="C991" s="113">
        <v>56.45</v>
      </c>
      <c r="D991" s="113">
        <v>58.2</v>
      </c>
      <c r="E991" s="113">
        <v>56.3</v>
      </c>
      <c r="F991" s="113">
        <v>57.65</v>
      </c>
      <c r="G991" s="113">
        <v>57.55</v>
      </c>
      <c r="H991" s="113">
        <v>56.85</v>
      </c>
      <c r="I991" s="113">
        <v>5539222</v>
      </c>
      <c r="J991" s="113">
        <v>316923878.14999998</v>
      </c>
      <c r="K991" s="115">
        <v>43487</v>
      </c>
      <c r="L991" s="113">
        <v>14096</v>
      </c>
      <c r="M991" s="113" t="s">
        <v>2583</v>
      </c>
      <c r="N991" s="351"/>
    </row>
    <row r="992" spans="1:14">
      <c r="A992" s="113" t="s">
        <v>2752</v>
      </c>
      <c r="B992" s="113" t="s">
        <v>384</v>
      </c>
      <c r="C992" s="113">
        <v>1229.8</v>
      </c>
      <c r="D992" s="113">
        <v>1229.8</v>
      </c>
      <c r="E992" s="113">
        <v>1229.8</v>
      </c>
      <c r="F992" s="113">
        <v>1229.8</v>
      </c>
      <c r="G992" s="113">
        <v>1229.8</v>
      </c>
      <c r="H992" s="113">
        <v>1202</v>
      </c>
      <c r="I992" s="113">
        <v>1</v>
      </c>
      <c r="J992" s="113">
        <v>1229.8</v>
      </c>
      <c r="K992" s="115">
        <v>43487</v>
      </c>
      <c r="L992" s="113">
        <v>1</v>
      </c>
      <c r="M992" s="113" t="s">
        <v>2753</v>
      </c>
      <c r="N992" s="351"/>
    </row>
    <row r="993" spans="1:14">
      <c r="A993" s="113" t="s">
        <v>1235</v>
      </c>
      <c r="B993" s="113" t="s">
        <v>384</v>
      </c>
      <c r="C993" s="113">
        <v>112.15</v>
      </c>
      <c r="D993" s="113">
        <v>113.25</v>
      </c>
      <c r="E993" s="113">
        <v>110.5</v>
      </c>
      <c r="F993" s="113">
        <v>111.5</v>
      </c>
      <c r="G993" s="113">
        <v>112.2</v>
      </c>
      <c r="H993" s="113">
        <v>112.35</v>
      </c>
      <c r="I993" s="113">
        <v>93412</v>
      </c>
      <c r="J993" s="113">
        <v>10422829.9</v>
      </c>
      <c r="K993" s="115">
        <v>43487</v>
      </c>
      <c r="L993" s="113">
        <v>1075</v>
      </c>
      <c r="M993" s="113" t="s">
        <v>1236</v>
      </c>
      <c r="N993" s="351"/>
    </row>
    <row r="994" spans="1:14">
      <c r="A994" s="113" t="s">
        <v>241</v>
      </c>
      <c r="B994" s="113" t="s">
        <v>384</v>
      </c>
      <c r="C994" s="113">
        <v>85.85</v>
      </c>
      <c r="D994" s="113">
        <v>86.85</v>
      </c>
      <c r="E994" s="113">
        <v>84.3</v>
      </c>
      <c r="F994" s="113">
        <v>86.15</v>
      </c>
      <c r="G994" s="113">
        <v>85.95</v>
      </c>
      <c r="H994" s="113">
        <v>86</v>
      </c>
      <c r="I994" s="113">
        <v>5870581</v>
      </c>
      <c r="J994" s="113">
        <v>501307560.69999999</v>
      </c>
      <c r="K994" s="115">
        <v>43487</v>
      </c>
      <c r="L994" s="113">
        <v>16857</v>
      </c>
      <c r="M994" s="113" t="s">
        <v>1237</v>
      </c>
      <c r="N994" s="351"/>
    </row>
    <row r="995" spans="1:14">
      <c r="A995" s="113" t="s">
        <v>1238</v>
      </c>
      <c r="B995" s="113" t="s">
        <v>384</v>
      </c>
      <c r="C995" s="113">
        <v>129</v>
      </c>
      <c r="D995" s="113">
        <v>129</v>
      </c>
      <c r="E995" s="113">
        <v>126.25</v>
      </c>
      <c r="F995" s="113">
        <v>127.1</v>
      </c>
      <c r="G995" s="113">
        <v>127.7</v>
      </c>
      <c r="H995" s="113">
        <v>127.95</v>
      </c>
      <c r="I995" s="113">
        <v>8330</v>
      </c>
      <c r="J995" s="113">
        <v>1063591.6000000001</v>
      </c>
      <c r="K995" s="115">
        <v>43487</v>
      </c>
      <c r="L995" s="113">
        <v>362</v>
      </c>
      <c r="M995" s="113" t="s">
        <v>1239</v>
      </c>
      <c r="N995" s="351"/>
    </row>
    <row r="996" spans="1:14">
      <c r="A996" s="113" t="s">
        <v>3193</v>
      </c>
      <c r="B996" s="113" t="s">
        <v>384</v>
      </c>
      <c r="C996" s="113">
        <v>846.4</v>
      </c>
      <c r="D996" s="113">
        <v>850.05</v>
      </c>
      <c r="E996" s="113">
        <v>820.5</v>
      </c>
      <c r="F996" s="113">
        <v>824.6</v>
      </c>
      <c r="G996" s="113">
        <v>821</v>
      </c>
      <c r="H996" s="113">
        <v>820</v>
      </c>
      <c r="I996" s="113">
        <v>448</v>
      </c>
      <c r="J996" s="113">
        <v>376143.05</v>
      </c>
      <c r="K996" s="115">
        <v>43487</v>
      </c>
      <c r="L996" s="113">
        <v>53</v>
      </c>
      <c r="M996" s="113" t="s">
        <v>3194</v>
      </c>
      <c r="N996" s="351"/>
    </row>
    <row r="997" spans="1:14">
      <c r="A997" s="113" t="s">
        <v>376</v>
      </c>
      <c r="B997" s="113" t="s">
        <v>384</v>
      </c>
      <c r="C997" s="113">
        <v>60.6</v>
      </c>
      <c r="D997" s="113">
        <v>62.5</v>
      </c>
      <c r="E997" s="113">
        <v>59</v>
      </c>
      <c r="F997" s="113">
        <v>59.7</v>
      </c>
      <c r="G997" s="113">
        <v>60.25</v>
      </c>
      <c r="H997" s="113">
        <v>60.25</v>
      </c>
      <c r="I997" s="113">
        <v>48450</v>
      </c>
      <c r="J997" s="113">
        <v>2939676.65</v>
      </c>
      <c r="K997" s="115">
        <v>43487</v>
      </c>
      <c r="L997" s="113">
        <v>707</v>
      </c>
      <c r="M997" s="113" t="s">
        <v>1240</v>
      </c>
      <c r="N997" s="351"/>
    </row>
    <row r="998" spans="1:14">
      <c r="A998" s="113" t="s">
        <v>2308</v>
      </c>
      <c r="B998" s="113" t="s">
        <v>384</v>
      </c>
      <c r="C998" s="113">
        <v>35.85</v>
      </c>
      <c r="D998" s="113">
        <v>37.25</v>
      </c>
      <c r="E998" s="113">
        <v>35.35</v>
      </c>
      <c r="F998" s="113">
        <v>35.799999999999997</v>
      </c>
      <c r="G998" s="113">
        <v>35.5</v>
      </c>
      <c r="H998" s="113">
        <v>36.700000000000003</v>
      </c>
      <c r="I998" s="113">
        <v>9855</v>
      </c>
      <c r="J998" s="113">
        <v>352222.9</v>
      </c>
      <c r="K998" s="115">
        <v>43487</v>
      </c>
      <c r="L998" s="113">
        <v>129</v>
      </c>
      <c r="M998" s="113" t="s">
        <v>2309</v>
      </c>
      <c r="N998" s="351"/>
    </row>
    <row r="999" spans="1:14">
      <c r="A999" s="113" t="s">
        <v>2015</v>
      </c>
      <c r="B999" s="113" t="s">
        <v>384</v>
      </c>
      <c r="C999" s="113">
        <v>9</v>
      </c>
      <c r="D999" s="113">
        <v>9.15</v>
      </c>
      <c r="E999" s="113">
        <v>8.5500000000000007</v>
      </c>
      <c r="F999" s="113">
        <v>8.85</v>
      </c>
      <c r="G999" s="113">
        <v>8.8000000000000007</v>
      </c>
      <c r="H999" s="113">
        <v>9.1</v>
      </c>
      <c r="I999" s="113">
        <v>17158</v>
      </c>
      <c r="J999" s="113">
        <v>151985.65</v>
      </c>
      <c r="K999" s="115">
        <v>43487</v>
      </c>
      <c r="L999" s="113">
        <v>101</v>
      </c>
      <c r="M999" s="113" t="s">
        <v>2016</v>
      </c>
      <c r="N999" s="351"/>
    </row>
    <row r="1000" spans="1:14">
      <c r="A1000" s="113" t="s">
        <v>1241</v>
      </c>
      <c r="B1000" s="113" t="s">
        <v>384</v>
      </c>
      <c r="C1000" s="113">
        <v>19.75</v>
      </c>
      <c r="D1000" s="113">
        <v>19.850000000000001</v>
      </c>
      <c r="E1000" s="113">
        <v>19.05</v>
      </c>
      <c r="F1000" s="113">
        <v>19.149999999999999</v>
      </c>
      <c r="G1000" s="113">
        <v>19.2</v>
      </c>
      <c r="H1000" s="113">
        <v>19.75</v>
      </c>
      <c r="I1000" s="113">
        <v>91515</v>
      </c>
      <c r="J1000" s="113">
        <v>1779573.95</v>
      </c>
      <c r="K1000" s="115">
        <v>43487</v>
      </c>
      <c r="L1000" s="113">
        <v>565</v>
      </c>
      <c r="M1000" s="113" t="s">
        <v>1242</v>
      </c>
      <c r="N1000" s="351"/>
    </row>
    <row r="1001" spans="1:14">
      <c r="A1001" s="113" t="s">
        <v>3066</v>
      </c>
      <c r="B1001" s="113" t="s">
        <v>384</v>
      </c>
      <c r="C1001" s="113">
        <v>80.2</v>
      </c>
      <c r="D1001" s="113">
        <v>81.900000000000006</v>
      </c>
      <c r="E1001" s="113">
        <v>78.5</v>
      </c>
      <c r="F1001" s="113">
        <v>78.650000000000006</v>
      </c>
      <c r="G1001" s="113">
        <v>78.599999999999994</v>
      </c>
      <c r="H1001" s="113">
        <v>80.05</v>
      </c>
      <c r="I1001" s="113">
        <v>42297</v>
      </c>
      <c r="J1001" s="113">
        <v>3356925.55</v>
      </c>
      <c r="K1001" s="115">
        <v>43487</v>
      </c>
      <c r="L1001" s="113">
        <v>569</v>
      </c>
      <c r="M1001" s="113" t="s">
        <v>3067</v>
      </c>
      <c r="N1001" s="351"/>
    </row>
    <row r="1002" spans="1:14">
      <c r="A1002" s="113" t="s">
        <v>2696</v>
      </c>
      <c r="B1002" s="113" t="s">
        <v>384</v>
      </c>
      <c r="C1002" s="113">
        <v>273.95</v>
      </c>
      <c r="D1002" s="113">
        <v>273.95</v>
      </c>
      <c r="E1002" s="113">
        <v>262.5</v>
      </c>
      <c r="F1002" s="113">
        <v>265.14999999999998</v>
      </c>
      <c r="G1002" s="113">
        <v>264.55</v>
      </c>
      <c r="H1002" s="113">
        <v>269.14999999999998</v>
      </c>
      <c r="I1002" s="113">
        <v>36183</v>
      </c>
      <c r="J1002" s="113">
        <v>9659685.9000000004</v>
      </c>
      <c r="K1002" s="115">
        <v>43487</v>
      </c>
      <c r="L1002" s="113">
        <v>1203</v>
      </c>
      <c r="M1002" s="113" t="s">
        <v>2697</v>
      </c>
      <c r="N1002" s="351"/>
    </row>
    <row r="1003" spans="1:14">
      <c r="A1003" s="113" t="s">
        <v>1243</v>
      </c>
      <c r="B1003" s="113" t="s">
        <v>384</v>
      </c>
      <c r="C1003" s="113">
        <v>454.3</v>
      </c>
      <c r="D1003" s="113">
        <v>454.3</v>
      </c>
      <c r="E1003" s="113">
        <v>446.05</v>
      </c>
      <c r="F1003" s="113">
        <v>450.45</v>
      </c>
      <c r="G1003" s="113">
        <v>450</v>
      </c>
      <c r="H1003" s="113">
        <v>454.3</v>
      </c>
      <c r="I1003" s="113">
        <v>3189</v>
      </c>
      <c r="J1003" s="113">
        <v>1433876.3</v>
      </c>
      <c r="K1003" s="115">
        <v>43487</v>
      </c>
      <c r="L1003" s="113">
        <v>197</v>
      </c>
      <c r="M1003" s="113" t="s">
        <v>2201</v>
      </c>
      <c r="N1003" s="351"/>
    </row>
    <row r="1004" spans="1:14">
      <c r="A1004" s="113" t="s">
        <v>1244</v>
      </c>
      <c r="B1004" s="113" t="s">
        <v>384</v>
      </c>
      <c r="C1004" s="113">
        <v>11290</v>
      </c>
      <c r="D1004" s="113">
        <v>11350</v>
      </c>
      <c r="E1004" s="113">
        <v>11200</v>
      </c>
      <c r="F1004" s="113">
        <v>11236.55</v>
      </c>
      <c r="G1004" s="113">
        <v>11280</v>
      </c>
      <c r="H1004" s="113">
        <v>11255.25</v>
      </c>
      <c r="I1004" s="113">
        <v>39958</v>
      </c>
      <c r="J1004" s="113">
        <v>449938559.44999999</v>
      </c>
      <c r="K1004" s="115">
        <v>43487</v>
      </c>
      <c r="L1004" s="113">
        <v>9130</v>
      </c>
      <c r="M1004" s="113" t="s">
        <v>3068</v>
      </c>
      <c r="N1004" s="351"/>
    </row>
    <row r="1005" spans="1:14">
      <c r="A1005" s="113" t="s">
        <v>1245</v>
      </c>
      <c r="B1005" s="113" t="s">
        <v>384</v>
      </c>
      <c r="C1005" s="113">
        <v>37.85</v>
      </c>
      <c r="D1005" s="113">
        <v>37.9</v>
      </c>
      <c r="E1005" s="113">
        <v>37.049999999999997</v>
      </c>
      <c r="F1005" s="113">
        <v>37.200000000000003</v>
      </c>
      <c r="G1005" s="113">
        <v>37.049999999999997</v>
      </c>
      <c r="H1005" s="113">
        <v>37.799999999999997</v>
      </c>
      <c r="I1005" s="113">
        <v>190169</v>
      </c>
      <c r="J1005" s="113">
        <v>7084552.8499999996</v>
      </c>
      <c r="K1005" s="115">
        <v>43487</v>
      </c>
      <c r="L1005" s="113">
        <v>649</v>
      </c>
      <c r="M1005" s="113" t="s">
        <v>1246</v>
      </c>
      <c r="N1005" s="351"/>
    </row>
    <row r="1006" spans="1:14">
      <c r="A1006" s="113" t="s">
        <v>1247</v>
      </c>
      <c r="B1006" s="113" t="s">
        <v>384</v>
      </c>
      <c r="C1006" s="113">
        <v>510.15</v>
      </c>
      <c r="D1006" s="113">
        <v>528</v>
      </c>
      <c r="E1006" s="113">
        <v>509.1</v>
      </c>
      <c r="F1006" s="113">
        <v>523.54999999999995</v>
      </c>
      <c r="G1006" s="113">
        <v>515.4</v>
      </c>
      <c r="H1006" s="113">
        <v>511.5</v>
      </c>
      <c r="I1006" s="113">
        <v>8413</v>
      </c>
      <c r="J1006" s="113">
        <v>4341422.7</v>
      </c>
      <c r="K1006" s="115">
        <v>43487</v>
      </c>
      <c r="L1006" s="113">
        <v>499</v>
      </c>
      <c r="M1006" s="113" t="s">
        <v>1248</v>
      </c>
      <c r="N1006" s="351"/>
    </row>
    <row r="1007" spans="1:14">
      <c r="A1007" s="113" t="s">
        <v>2357</v>
      </c>
      <c r="B1007" s="113" t="s">
        <v>384</v>
      </c>
      <c r="C1007" s="113">
        <v>296.25</v>
      </c>
      <c r="D1007" s="113">
        <v>303.85000000000002</v>
      </c>
      <c r="E1007" s="113">
        <v>295.60000000000002</v>
      </c>
      <c r="F1007" s="113">
        <v>301.10000000000002</v>
      </c>
      <c r="G1007" s="113">
        <v>301.95</v>
      </c>
      <c r="H1007" s="113">
        <v>301.35000000000002</v>
      </c>
      <c r="I1007" s="113">
        <v>14621</v>
      </c>
      <c r="J1007" s="113">
        <v>4376983.25</v>
      </c>
      <c r="K1007" s="115">
        <v>43487</v>
      </c>
      <c r="L1007" s="113">
        <v>1398</v>
      </c>
      <c r="M1007" s="113" t="s">
        <v>2360</v>
      </c>
      <c r="N1007" s="351"/>
    </row>
    <row r="1008" spans="1:14">
      <c r="A1008" s="113" t="s">
        <v>2468</v>
      </c>
      <c r="B1008" s="113" t="s">
        <v>3223</v>
      </c>
      <c r="C1008" s="113">
        <v>25.3</v>
      </c>
      <c r="D1008" s="113">
        <v>25.4</v>
      </c>
      <c r="E1008" s="113">
        <v>25.3</v>
      </c>
      <c r="F1008" s="113">
        <v>25.3</v>
      </c>
      <c r="G1008" s="113">
        <v>25.3</v>
      </c>
      <c r="H1008" s="113">
        <v>25.4</v>
      </c>
      <c r="I1008" s="113">
        <v>23698</v>
      </c>
      <c r="J1008" s="113">
        <v>599559.80000000005</v>
      </c>
      <c r="K1008" s="115">
        <v>43487</v>
      </c>
      <c r="L1008" s="113">
        <v>2391</v>
      </c>
      <c r="M1008" s="113" t="s">
        <v>2469</v>
      </c>
      <c r="N1008" s="351"/>
    </row>
    <row r="1009" spans="1:14">
      <c r="A1009" s="113" t="s">
        <v>1250</v>
      </c>
      <c r="B1009" s="113" t="s">
        <v>384</v>
      </c>
      <c r="C1009" s="113">
        <v>35.15</v>
      </c>
      <c r="D1009" s="113">
        <v>36.35</v>
      </c>
      <c r="E1009" s="113">
        <v>34.700000000000003</v>
      </c>
      <c r="F1009" s="113">
        <v>36.1</v>
      </c>
      <c r="G1009" s="113">
        <v>35.950000000000003</v>
      </c>
      <c r="H1009" s="113">
        <v>35.15</v>
      </c>
      <c r="I1009" s="113">
        <v>1145683</v>
      </c>
      <c r="J1009" s="113">
        <v>40622108.049999997</v>
      </c>
      <c r="K1009" s="115">
        <v>43487</v>
      </c>
      <c r="L1009" s="113">
        <v>2613</v>
      </c>
      <c r="M1009" s="113" t="s">
        <v>1251</v>
      </c>
      <c r="N1009" s="351"/>
    </row>
    <row r="1010" spans="1:14">
      <c r="A1010" s="113" t="s">
        <v>1252</v>
      </c>
      <c r="B1010" s="113" t="s">
        <v>384</v>
      </c>
      <c r="C1010" s="113">
        <v>188</v>
      </c>
      <c r="D1010" s="113">
        <v>188.85</v>
      </c>
      <c r="E1010" s="113">
        <v>186</v>
      </c>
      <c r="F1010" s="113">
        <v>187.05</v>
      </c>
      <c r="G1010" s="113">
        <v>187</v>
      </c>
      <c r="H1010" s="113">
        <v>187.05</v>
      </c>
      <c r="I1010" s="113">
        <v>44824</v>
      </c>
      <c r="J1010" s="113">
        <v>8384454.0999999996</v>
      </c>
      <c r="K1010" s="115">
        <v>43487</v>
      </c>
      <c r="L1010" s="113">
        <v>3261</v>
      </c>
      <c r="M1010" s="113" t="s">
        <v>1253</v>
      </c>
      <c r="N1010" s="351"/>
    </row>
    <row r="1011" spans="1:14">
      <c r="A1011" s="113" t="s">
        <v>120</v>
      </c>
      <c r="B1011" s="113" t="s">
        <v>384</v>
      </c>
      <c r="C1011" s="113">
        <v>25.3</v>
      </c>
      <c r="D1011" s="113">
        <v>25.6</v>
      </c>
      <c r="E1011" s="113">
        <v>25.25</v>
      </c>
      <c r="F1011" s="113">
        <v>25.4</v>
      </c>
      <c r="G1011" s="113">
        <v>25.4</v>
      </c>
      <c r="H1011" s="113">
        <v>25.25</v>
      </c>
      <c r="I1011" s="113">
        <v>4473732</v>
      </c>
      <c r="J1011" s="113">
        <v>113945454.65000001</v>
      </c>
      <c r="K1011" s="115">
        <v>43487</v>
      </c>
      <c r="L1011" s="113">
        <v>4984</v>
      </c>
      <c r="M1011" s="113" t="s">
        <v>1254</v>
      </c>
      <c r="N1011" s="351"/>
    </row>
    <row r="1012" spans="1:14">
      <c r="A1012" s="113" t="s">
        <v>2278</v>
      </c>
      <c r="B1012" s="113" t="s">
        <v>384</v>
      </c>
      <c r="C1012" s="113">
        <v>180.1</v>
      </c>
      <c r="D1012" s="113">
        <v>182</v>
      </c>
      <c r="E1012" s="113">
        <v>179.35</v>
      </c>
      <c r="F1012" s="113">
        <v>181.7</v>
      </c>
      <c r="G1012" s="113">
        <v>181.25</v>
      </c>
      <c r="H1012" s="113">
        <v>180.25</v>
      </c>
      <c r="I1012" s="113">
        <v>25073</v>
      </c>
      <c r="J1012" s="113">
        <v>4536296.4000000004</v>
      </c>
      <c r="K1012" s="115">
        <v>43487</v>
      </c>
      <c r="L1012" s="113">
        <v>1341</v>
      </c>
      <c r="M1012" s="113" t="s">
        <v>2279</v>
      </c>
      <c r="N1012" s="351"/>
    </row>
    <row r="1013" spans="1:14">
      <c r="A1013" s="113" t="s">
        <v>3432</v>
      </c>
      <c r="B1013" s="113" t="s">
        <v>384</v>
      </c>
      <c r="C1013" s="113">
        <v>23.15</v>
      </c>
      <c r="D1013" s="113">
        <v>23.45</v>
      </c>
      <c r="E1013" s="113">
        <v>22</v>
      </c>
      <c r="F1013" s="113">
        <v>22.15</v>
      </c>
      <c r="G1013" s="113">
        <v>22</v>
      </c>
      <c r="H1013" s="113">
        <v>23.15</v>
      </c>
      <c r="I1013" s="113">
        <v>934</v>
      </c>
      <c r="J1013" s="113">
        <v>21042.1</v>
      </c>
      <c r="K1013" s="115">
        <v>43487</v>
      </c>
      <c r="L1013" s="113">
        <v>16</v>
      </c>
      <c r="M1013" s="113" t="s">
        <v>3433</v>
      </c>
      <c r="N1013" s="351"/>
    </row>
    <row r="1014" spans="1:14">
      <c r="A1014" s="113" t="s">
        <v>3069</v>
      </c>
      <c r="B1014" s="113" t="s">
        <v>384</v>
      </c>
      <c r="C1014" s="113">
        <v>1144.9000000000001</v>
      </c>
      <c r="D1014" s="113">
        <v>1144.9000000000001</v>
      </c>
      <c r="E1014" s="113">
        <v>1137</v>
      </c>
      <c r="F1014" s="113">
        <v>1140.69</v>
      </c>
      <c r="G1014" s="113">
        <v>1140.5</v>
      </c>
      <c r="H1014" s="113">
        <v>1144.78</v>
      </c>
      <c r="I1014" s="113">
        <v>20388</v>
      </c>
      <c r="J1014" s="113">
        <v>23253805.899999999</v>
      </c>
      <c r="K1014" s="115">
        <v>43487</v>
      </c>
      <c r="L1014" s="113">
        <v>728</v>
      </c>
      <c r="M1014" s="113" t="s">
        <v>3070</v>
      </c>
      <c r="N1014" s="351"/>
    </row>
    <row r="1015" spans="1:14">
      <c r="A1015" s="113" t="s">
        <v>3632</v>
      </c>
      <c r="B1015" s="113" t="s">
        <v>384</v>
      </c>
      <c r="C1015" s="113">
        <v>13378</v>
      </c>
      <c r="D1015" s="113">
        <v>13378</v>
      </c>
      <c r="E1015" s="113">
        <v>12750.1</v>
      </c>
      <c r="F1015" s="113">
        <v>12750.1</v>
      </c>
      <c r="G1015" s="113">
        <v>12750.1</v>
      </c>
      <c r="H1015" s="113">
        <v>12805.04</v>
      </c>
      <c r="I1015" s="113">
        <v>6</v>
      </c>
      <c r="J1015" s="113">
        <v>78026.09</v>
      </c>
      <c r="K1015" s="115">
        <v>43487</v>
      </c>
      <c r="L1015" s="113">
        <v>6</v>
      </c>
      <c r="M1015" s="113" t="s">
        <v>3633</v>
      </c>
      <c r="N1015" s="351"/>
    </row>
    <row r="1016" spans="1:14">
      <c r="A1016" s="113" t="s">
        <v>1255</v>
      </c>
      <c r="B1016" s="113" t="s">
        <v>384</v>
      </c>
      <c r="C1016" s="113">
        <v>93.4</v>
      </c>
      <c r="D1016" s="113">
        <v>94.7</v>
      </c>
      <c r="E1016" s="113">
        <v>91.5</v>
      </c>
      <c r="F1016" s="113">
        <v>93.65</v>
      </c>
      <c r="G1016" s="113">
        <v>93.85</v>
      </c>
      <c r="H1016" s="113">
        <v>93.05</v>
      </c>
      <c r="I1016" s="113">
        <v>1532501</v>
      </c>
      <c r="J1016" s="113">
        <v>142891149.5</v>
      </c>
      <c r="K1016" s="115">
        <v>43487</v>
      </c>
      <c r="L1016" s="113">
        <v>9944</v>
      </c>
      <c r="M1016" s="113" t="s">
        <v>1256</v>
      </c>
      <c r="N1016" s="351"/>
    </row>
    <row r="1017" spans="1:14">
      <c r="A1017" s="113" t="s">
        <v>1257</v>
      </c>
      <c r="B1017" s="113" t="s">
        <v>384</v>
      </c>
      <c r="C1017" s="113">
        <v>1262.5</v>
      </c>
      <c r="D1017" s="113">
        <v>1303.5</v>
      </c>
      <c r="E1017" s="113">
        <v>1261.75</v>
      </c>
      <c r="F1017" s="113">
        <v>1295.3499999999999</v>
      </c>
      <c r="G1017" s="113">
        <v>1301</v>
      </c>
      <c r="H1017" s="113">
        <v>1269.0999999999999</v>
      </c>
      <c r="I1017" s="113">
        <v>1872508</v>
      </c>
      <c r="J1017" s="113">
        <v>2410950088.8499999</v>
      </c>
      <c r="K1017" s="115">
        <v>43487</v>
      </c>
      <c r="L1017" s="113">
        <v>52651</v>
      </c>
      <c r="M1017" s="113" t="s">
        <v>1258</v>
      </c>
      <c r="N1017" s="351"/>
    </row>
    <row r="1018" spans="1:14">
      <c r="A1018" s="113" t="s">
        <v>1259</v>
      </c>
      <c r="B1018" s="113" t="s">
        <v>384</v>
      </c>
      <c r="C1018" s="113">
        <v>7.55</v>
      </c>
      <c r="D1018" s="113">
        <v>7.55</v>
      </c>
      <c r="E1018" s="113">
        <v>7.35</v>
      </c>
      <c r="F1018" s="113">
        <v>7.4</v>
      </c>
      <c r="G1018" s="113">
        <v>7.35</v>
      </c>
      <c r="H1018" s="113">
        <v>7.55</v>
      </c>
      <c r="I1018" s="113">
        <v>101551</v>
      </c>
      <c r="J1018" s="113">
        <v>753801.05</v>
      </c>
      <c r="K1018" s="115">
        <v>43487</v>
      </c>
      <c r="L1018" s="113">
        <v>202</v>
      </c>
      <c r="M1018" s="113" t="s">
        <v>1260</v>
      </c>
      <c r="N1018" s="351"/>
    </row>
    <row r="1019" spans="1:14">
      <c r="A1019" s="113" t="s">
        <v>3439</v>
      </c>
      <c r="B1019" s="113" t="s">
        <v>384</v>
      </c>
      <c r="C1019" s="113">
        <v>3.85</v>
      </c>
      <c r="D1019" s="113">
        <v>4</v>
      </c>
      <c r="E1019" s="113">
        <v>3.55</v>
      </c>
      <c r="F1019" s="113">
        <v>3.55</v>
      </c>
      <c r="G1019" s="113">
        <v>3.55</v>
      </c>
      <c r="H1019" s="113">
        <v>3.9</v>
      </c>
      <c r="I1019" s="113">
        <v>1372958</v>
      </c>
      <c r="J1019" s="113">
        <v>4965097.1500000004</v>
      </c>
      <c r="K1019" s="115">
        <v>43487</v>
      </c>
      <c r="L1019" s="113">
        <v>1133</v>
      </c>
      <c r="M1019" s="113" t="s">
        <v>3440</v>
      </c>
      <c r="N1019" s="351"/>
    </row>
    <row r="1020" spans="1:14">
      <c r="A1020" s="113" t="s">
        <v>1261</v>
      </c>
      <c r="B1020" s="113" t="s">
        <v>384</v>
      </c>
      <c r="C1020" s="113">
        <v>1340.95</v>
      </c>
      <c r="D1020" s="113">
        <v>1341</v>
      </c>
      <c r="E1020" s="113">
        <v>1318</v>
      </c>
      <c r="F1020" s="113">
        <v>1320.7</v>
      </c>
      <c r="G1020" s="113">
        <v>1318</v>
      </c>
      <c r="H1020" s="113">
        <v>1336.95</v>
      </c>
      <c r="I1020" s="113">
        <v>10732</v>
      </c>
      <c r="J1020" s="113">
        <v>14211137</v>
      </c>
      <c r="K1020" s="115">
        <v>43487</v>
      </c>
      <c r="L1020" s="113">
        <v>1008</v>
      </c>
      <c r="M1020" s="113" t="s">
        <v>1262</v>
      </c>
      <c r="N1020" s="351"/>
    </row>
    <row r="1021" spans="1:14">
      <c r="A1021" s="113" t="s">
        <v>1263</v>
      </c>
      <c r="B1021" s="113" t="s">
        <v>384</v>
      </c>
      <c r="C1021" s="113">
        <v>695.05</v>
      </c>
      <c r="D1021" s="113">
        <v>713.95</v>
      </c>
      <c r="E1021" s="113">
        <v>691.1</v>
      </c>
      <c r="F1021" s="113">
        <v>698.75</v>
      </c>
      <c r="G1021" s="113">
        <v>696.3</v>
      </c>
      <c r="H1021" s="113">
        <v>703.2</v>
      </c>
      <c r="I1021" s="113">
        <v>174</v>
      </c>
      <c r="J1021" s="113">
        <v>121110.6</v>
      </c>
      <c r="K1021" s="115">
        <v>43487</v>
      </c>
      <c r="L1021" s="113">
        <v>20</v>
      </c>
      <c r="M1021" s="113" t="s">
        <v>1264</v>
      </c>
      <c r="N1021" s="351"/>
    </row>
    <row r="1022" spans="1:14">
      <c r="A1022" s="113" t="s">
        <v>1265</v>
      </c>
      <c r="B1022" s="113" t="s">
        <v>384</v>
      </c>
      <c r="C1022" s="113">
        <v>42.1</v>
      </c>
      <c r="D1022" s="113">
        <v>42.1</v>
      </c>
      <c r="E1022" s="113">
        <v>40.049999999999997</v>
      </c>
      <c r="F1022" s="113">
        <v>40.299999999999997</v>
      </c>
      <c r="G1022" s="113">
        <v>40.25</v>
      </c>
      <c r="H1022" s="113">
        <v>42</v>
      </c>
      <c r="I1022" s="113">
        <v>100284</v>
      </c>
      <c r="J1022" s="113">
        <v>4086419.8</v>
      </c>
      <c r="K1022" s="115">
        <v>43487</v>
      </c>
      <c r="L1022" s="113">
        <v>748</v>
      </c>
      <c r="M1022" s="113" t="s">
        <v>1266</v>
      </c>
      <c r="N1022" s="351"/>
    </row>
    <row r="1023" spans="1:14">
      <c r="A1023" s="113" t="s">
        <v>2612</v>
      </c>
      <c r="B1023" s="113" t="s">
        <v>384</v>
      </c>
      <c r="C1023" s="113">
        <v>5.5</v>
      </c>
      <c r="D1023" s="113">
        <v>5.5</v>
      </c>
      <c r="E1023" s="113">
        <v>5.35</v>
      </c>
      <c r="F1023" s="113">
        <v>5.35</v>
      </c>
      <c r="G1023" s="113">
        <v>5.4</v>
      </c>
      <c r="H1023" s="113">
        <v>5.4</v>
      </c>
      <c r="I1023" s="113">
        <v>33170</v>
      </c>
      <c r="J1023" s="113">
        <v>179373.7</v>
      </c>
      <c r="K1023" s="115">
        <v>43487</v>
      </c>
      <c r="L1023" s="113">
        <v>92</v>
      </c>
      <c r="M1023" s="113" t="s">
        <v>2613</v>
      </c>
      <c r="N1023" s="351"/>
    </row>
    <row r="1024" spans="1:14">
      <c r="A1024" s="113" t="s">
        <v>3316</v>
      </c>
      <c r="B1024" s="113" t="s">
        <v>384</v>
      </c>
      <c r="C1024" s="113">
        <v>1.65</v>
      </c>
      <c r="D1024" s="113">
        <v>1.7</v>
      </c>
      <c r="E1024" s="113">
        <v>1.6</v>
      </c>
      <c r="F1024" s="113">
        <v>1.6</v>
      </c>
      <c r="G1024" s="113">
        <v>1.6</v>
      </c>
      <c r="H1024" s="113">
        <v>1.65</v>
      </c>
      <c r="I1024" s="113">
        <v>117531</v>
      </c>
      <c r="J1024" s="113">
        <v>191089.55</v>
      </c>
      <c r="K1024" s="115">
        <v>43487</v>
      </c>
      <c r="L1024" s="113">
        <v>84</v>
      </c>
      <c r="M1024" s="113" t="s">
        <v>3317</v>
      </c>
      <c r="N1024" s="351"/>
    </row>
    <row r="1025" spans="1:14">
      <c r="A1025" s="113" t="s">
        <v>1267</v>
      </c>
      <c r="B1025" s="113" t="s">
        <v>384</v>
      </c>
      <c r="C1025" s="113">
        <v>92.4</v>
      </c>
      <c r="D1025" s="113">
        <v>92.85</v>
      </c>
      <c r="E1025" s="113">
        <v>91</v>
      </c>
      <c r="F1025" s="113">
        <v>91.6</v>
      </c>
      <c r="G1025" s="113">
        <v>91</v>
      </c>
      <c r="H1025" s="113">
        <v>91.05</v>
      </c>
      <c r="I1025" s="113">
        <v>34507</v>
      </c>
      <c r="J1025" s="113">
        <v>3163622.95</v>
      </c>
      <c r="K1025" s="115">
        <v>43487</v>
      </c>
      <c r="L1025" s="113">
        <v>572</v>
      </c>
      <c r="M1025" s="113" t="s">
        <v>1268</v>
      </c>
      <c r="N1025" s="351"/>
    </row>
    <row r="1026" spans="1:14">
      <c r="A1026" s="113" t="s">
        <v>3504</v>
      </c>
      <c r="B1026" s="113" t="s">
        <v>384</v>
      </c>
      <c r="C1026" s="113">
        <v>43.7</v>
      </c>
      <c r="D1026" s="113">
        <v>49.4</v>
      </c>
      <c r="E1026" s="113">
        <v>43.7</v>
      </c>
      <c r="F1026" s="113">
        <v>44.4</v>
      </c>
      <c r="G1026" s="113">
        <v>44</v>
      </c>
      <c r="H1026" s="113">
        <v>45.05</v>
      </c>
      <c r="I1026" s="113">
        <v>1453</v>
      </c>
      <c r="J1026" s="113">
        <v>66657.149999999994</v>
      </c>
      <c r="K1026" s="115">
        <v>43487</v>
      </c>
      <c r="L1026" s="113">
        <v>48</v>
      </c>
      <c r="M1026" s="113" t="s">
        <v>3505</v>
      </c>
      <c r="N1026" s="351"/>
    </row>
    <row r="1027" spans="1:14">
      <c r="A1027" s="113" t="s">
        <v>1866</v>
      </c>
      <c r="B1027" s="113" t="s">
        <v>384</v>
      </c>
      <c r="C1027" s="113">
        <v>67.7</v>
      </c>
      <c r="D1027" s="113">
        <v>68.25</v>
      </c>
      <c r="E1027" s="113">
        <v>67.5</v>
      </c>
      <c r="F1027" s="113">
        <v>68</v>
      </c>
      <c r="G1027" s="113">
        <v>68</v>
      </c>
      <c r="H1027" s="113">
        <v>68</v>
      </c>
      <c r="I1027" s="113">
        <v>99939</v>
      </c>
      <c r="J1027" s="113">
        <v>6789293.8499999996</v>
      </c>
      <c r="K1027" s="115">
        <v>43487</v>
      </c>
      <c r="L1027" s="113">
        <v>1097</v>
      </c>
      <c r="M1027" s="113" t="s">
        <v>1249</v>
      </c>
      <c r="N1027" s="351"/>
    </row>
    <row r="1028" spans="1:14">
      <c r="A1028" s="113" t="s">
        <v>121</v>
      </c>
      <c r="B1028" s="113" t="s">
        <v>384</v>
      </c>
      <c r="C1028" s="113">
        <v>90.25</v>
      </c>
      <c r="D1028" s="113">
        <v>90.85</v>
      </c>
      <c r="E1028" s="113">
        <v>89.25</v>
      </c>
      <c r="F1028" s="113">
        <v>90.55</v>
      </c>
      <c r="G1028" s="113">
        <v>90.25</v>
      </c>
      <c r="H1028" s="113">
        <v>90.25</v>
      </c>
      <c r="I1028" s="113">
        <v>1503387</v>
      </c>
      <c r="J1028" s="113">
        <v>135401876.55000001</v>
      </c>
      <c r="K1028" s="115">
        <v>43487</v>
      </c>
      <c r="L1028" s="113">
        <v>6050</v>
      </c>
      <c r="M1028" s="113" t="s">
        <v>1269</v>
      </c>
      <c r="N1028" s="351"/>
    </row>
    <row r="1029" spans="1:14">
      <c r="A1029" s="113" t="s">
        <v>1270</v>
      </c>
      <c r="B1029" s="113" t="s">
        <v>384</v>
      </c>
      <c r="C1029" s="113">
        <v>162.19999999999999</v>
      </c>
      <c r="D1029" s="113">
        <v>162.85</v>
      </c>
      <c r="E1029" s="113">
        <v>159.44999999999999</v>
      </c>
      <c r="F1029" s="113">
        <v>160.1</v>
      </c>
      <c r="G1029" s="113">
        <v>160.1</v>
      </c>
      <c r="H1029" s="113">
        <v>162.15</v>
      </c>
      <c r="I1029" s="113">
        <v>223086</v>
      </c>
      <c r="J1029" s="113">
        <v>35772975.75</v>
      </c>
      <c r="K1029" s="115">
        <v>43487</v>
      </c>
      <c r="L1029" s="113">
        <v>2710</v>
      </c>
      <c r="M1029" s="113" t="s">
        <v>1271</v>
      </c>
      <c r="N1029" s="351"/>
    </row>
    <row r="1030" spans="1:14">
      <c r="A1030" s="113" t="s">
        <v>3071</v>
      </c>
      <c r="B1030" s="113" t="s">
        <v>384</v>
      </c>
      <c r="C1030" s="113">
        <v>6.95</v>
      </c>
      <c r="D1030" s="113">
        <v>7.25</v>
      </c>
      <c r="E1030" s="113">
        <v>6.9</v>
      </c>
      <c r="F1030" s="113">
        <v>6.95</v>
      </c>
      <c r="G1030" s="113">
        <v>6.95</v>
      </c>
      <c r="H1030" s="113">
        <v>6.9</v>
      </c>
      <c r="I1030" s="113">
        <v>47701</v>
      </c>
      <c r="J1030" s="113">
        <v>333546.84999999998</v>
      </c>
      <c r="K1030" s="115">
        <v>43487</v>
      </c>
      <c r="L1030" s="113">
        <v>75</v>
      </c>
      <c r="M1030" s="113" t="s">
        <v>3072</v>
      </c>
      <c r="N1030" s="351"/>
    </row>
    <row r="1031" spans="1:14">
      <c r="A1031" s="113" t="s">
        <v>2037</v>
      </c>
      <c r="B1031" s="113" t="s">
        <v>384</v>
      </c>
      <c r="C1031" s="113">
        <v>361.95</v>
      </c>
      <c r="D1031" s="113">
        <v>365.45</v>
      </c>
      <c r="E1031" s="113">
        <v>348.7</v>
      </c>
      <c r="F1031" s="113">
        <v>356.25</v>
      </c>
      <c r="G1031" s="113">
        <v>358.4</v>
      </c>
      <c r="H1031" s="113">
        <v>361.25</v>
      </c>
      <c r="I1031" s="113">
        <v>6491</v>
      </c>
      <c r="J1031" s="113">
        <v>2303271.2000000002</v>
      </c>
      <c r="K1031" s="115">
        <v>43487</v>
      </c>
      <c r="L1031" s="113">
        <v>370</v>
      </c>
      <c r="M1031" s="113" t="s">
        <v>2038</v>
      </c>
      <c r="N1031" s="351"/>
    </row>
    <row r="1032" spans="1:14">
      <c r="A1032" s="113" t="s">
        <v>1272</v>
      </c>
      <c r="B1032" s="113" t="s">
        <v>384</v>
      </c>
      <c r="C1032" s="113">
        <v>209.55</v>
      </c>
      <c r="D1032" s="113">
        <v>209.6</v>
      </c>
      <c r="E1032" s="113">
        <v>200.5</v>
      </c>
      <c r="F1032" s="113">
        <v>201.8</v>
      </c>
      <c r="G1032" s="113">
        <v>201.95</v>
      </c>
      <c r="H1032" s="113">
        <v>208.85</v>
      </c>
      <c r="I1032" s="113">
        <v>54421</v>
      </c>
      <c r="J1032" s="113">
        <v>11126979.75</v>
      </c>
      <c r="K1032" s="115">
        <v>43487</v>
      </c>
      <c r="L1032" s="113">
        <v>3155</v>
      </c>
      <c r="M1032" s="113" t="s">
        <v>1273</v>
      </c>
      <c r="N1032" s="351"/>
    </row>
    <row r="1033" spans="1:14">
      <c r="A1033" s="113" t="s">
        <v>3427</v>
      </c>
      <c r="B1033" s="113" t="s">
        <v>384</v>
      </c>
      <c r="C1033" s="113">
        <v>1071.6500000000001</v>
      </c>
      <c r="D1033" s="113">
        <v>1100.05</v>
      </c>
      <c r="E1033" s="113">
        <v>1037.55</v>
      </c>
      <c r="F1033" s="113">
        <v>1085.45</v>
      </c>
      <c r="G1033" s="113">
        <v>1070</v>
      </c>
      <c r="H1033" s="113">
        <v>1069.6500000000001</v>
      </c>
      <c r="I1033" s="113">
        <v>2407</v>
      </c>
      <c r="J1033" s="113">
        <v>2593976</v>
      </c>
      <c r="K1033" s="115">
        <v>43487</v>
      </c>
      <c r="L1033" s="113">
        <v>234</v>
      </c>
      <c r="M1033" s="113" t="s">
        <v>3428</v>
      </c>
      <c r="N1033" s="351"/>
    </row>
    <row r="1034" spans="1:14">
      <c r="A1034" s="113" t="s">
        <v>3604</v>
      </c>
      <c r="B1034" s="113" t="s">
        <v>3223</v>
      </c>
      <c r="C1034" s="113">
        <v>1.1000000000000001</v>
      </c>
      <c r="D1034" s="113">
        <v>1.1000000000000001</v>
      </c>
      <c r="E1034" s="113">
        <v>1.05</v>
      </c>
      <c r="F1034" s="113">
        <v>1.05</v>
      </c>
      <c r="G1034" s="113">
        <v>1.05</v>
      </c>
      <c r="H1034" s="113">
        <v>1.1000000000000001</v>
      </c>
      <c r="I1034" s="113">
        <v>3010</v>
      </c>
      <c r="J1034" s="113">
        <v>3248.45</v>
      </c>
      <c r="K1034" s="115">
        <v>43487</v>
      </c>
      <c r="L1034" s="113">
        <v>9</v>
      </c>
      <c r="M1034" s="113" t="s">
        <v>3605</v>
      </c>
      <c r="N1034" s="351"/>
    </row>
    <row r="1035" spans="1:14">
      <c r="A1035" s="113" t="s">
        <v>122</v>
      </c>
      <c r="B1035" s="113" t="s">
        <v>384</v>
      </c>
      <c r="C1035" s="113">
        <v>143.9</v>
      </c>
      <c r="D1035" s="113">
        <v>143.9</v>
      </c>
      <c r="E1035" s="113">
        <v>142</v>
      </c>
      <c r="F1035" s="113">
        <v>142.80000000000001</v>
      </c>
      <c r="G1035" s="113">
        <v>142.5</v>
      </c>
      <c r="H1035" s="113">
        <v>143.4</v>
      </c>
      <c r="I1035" s="113">
        <v>5895361</v>
      </c>
      <c r="J1035" s="113">
        <v>841837015.60000002</v>
      </c>
      <c r="K1035" s="115">
        <v>43487</v>
      </c>
      <c r="L1035" s="113">
        <v>50986</v>
      </c>
      <c r="M1035" s="113" t="s">
        <v>1274</v>
      </c>
      <c r="N1035" s="351"/>
    </row>
    <row r="1036" spans="1:14">
      <c r="A1036" s="113" t="s">
        <v>1275</v>
      </c>
      <c r="B1036" s="113" t="s">
        <v>384</v>
      </c>
      <c r="C1036" s="113">
        <v>368.45</v>
      </c>
      <c r="D1036" s="113">
        <v>371.35</v>
      </c>
      <c r="E1036" s="113">
        <v>364</v>
      </c>
      <c r="F1036" s="113">
        <v>367.6</v>
      </c>
      <c r="G1036" s="113">
        <v>371</v>
      </c>
      <c r="H1036" s="113">
        <v>366.95</v>
      </c>
      <c r="I1036" s="113">
        <v>4836</v>
      </c>
      <c r="J1036" s="113">
        <v>1770195.55</v>
      </c>
      <c r="K1036" s="115">
        <v>43487</v>
      </c>
      <c r="L1036" s="113">
        <v>261</v>
      </c>
      <c r="M1036" s="113" t="s">
        <v>1276</v>
      </c>
      <c r="N1036" s="351"/>
    </row>
    <row r="1037" spans="1:14">
      <c r="A1037" s="113" t="s">
        <v>2225</v>
      </c>
      <c r="B1037" s="113" t="s">
        <v>384</v>
      </c>
      <c r="C1037" s="113">
        <v>0.35</v>
      </c>
      <c r="D1037" s="113">
        <v>0.35</v>
      </c>
      <c r="E1037" s="113">
        <v>0.35</v>
      </c>
      <c r="F1037" s="113">
        <v>0.35</v>
      </c>
      <c r="G1037" s="113">
        <v>0.35</v>
      </c>
      <c r="H1037" s="113">
        <v>0.35</v>
      </c>
      <c r="I1037" s="113">
        <v>14894</v>
      </c>
      <c r="J1037" s="113">
        <v>5212.8999999999996</v>
      </c>
      <c r="K1037" s="115">
        <v>43487</v>
      </c>
      <c r="L1037" s="113">
        <v>14</v>
      </c>
      <c r="M1037" s="113" t="s">
        <v>2226</v>
      </c>
      <c r="N1037" s="351"/>
    </row>
    <row r="1038" spans="1:14">
      <c r="A1038" s="113" t="s">
        <v>1277</v>
      </c>
      <c r="B1038" s="113" t="s">
        <v>384</v>
      </c>
      <c r="C1038" s="113">
        <v>442</v>
      </c>
      <c r="D1038" s="113">
        <v>449.8</v>
      </c>
      <c r="E1038" s="113">
        <v>441.1</v>
      </c>
      <c r="F1038" s="113">
        <v>447.75</v>
      </c>
      <c r="G1038" s="113">
        <v>448</v>
      </c>
      <c r="H1038" s="113">
        <v>445.1</v>
      </c>
      <c r="I1038" s="113">
        <v>374527</v>
      </c>
      <c r="J1038" s="113">
        <v>167840302.34999999</v>
      </c>
      <c r="K1038" s="115">
        <v>43487</v>
      </c>
      <c r="L1038" s="113">
        <v>5432</v>
      </c>
      <c r="M1038" s="113" t="s">
        <v>1278</v>
      </c>
      <c r="N1038" s="351"/>
    </row>
    <row r="1039" spans="1:14">
      <c r="A1039" s="113" t="s">
        <v>1279</v>
      </c>
      <c r="B1039" s="113" t="s">
        <v>384</v>
      </c>
      <c r="C1039" s="113">
        <v>1151.5</v>
      </c>
      <c r="D1039" s="113">
        <v>1169.9000000000001</v>
      </c>
      <c r="E1039" s="113">
        <v>1144.95</v>
      </c>
      <c r="F1039" s="113">
        <v>1153.9000000000001</v>
      </c>
      <c r="G1039" s="113">
        <v>1169.8499999999999</v>
      </c>
      <c r="H1039" s="113">
        <v>1149</v>
      </c>
      <c r="I1039" s="113">
        <v>8528</v>
      </c>
      <c r="J1039" s="113">
        <v>9787643.9499999993</v>
      </c>
      <c r="K1039" s="115">
        <v>43487</v>
      </c>
      <c r="L1039" s="113">
        <v>258</v>
      </c>
      <c r="M1039" s="113" t="s">
        <v>1280</v>
      </c>
      <c r="N1039" s="351"/>
    </row>
    <row r="1040" spans="1:14">
      <c r="A1040" s="113" t="s">
        <v>123</v>
      </c>
      <c r="B1040" s="113" t="s">
        <v>384</v>
      </c>
      <c r="C1040" s="113">
        <v>3675.5</v>
      </c>
      <c r="D1040" s="113">
        <v>3760</v>
      </c>
      <c r="E1040" s="113">
        <v>3663.5</v>
      </c>
      <c r="F1040" s="113">
        <v>3684.8</v>
      </c>
      <c r="G1040" s="113">
        <v>3670</v>
      </c>
      <c r="H1040" s="113">
        <v>3683.7</v>
      </c>
      <c r="I1040" s="113">
        <v>66635</v>
      </c>
      <c r="J1040" s="113">
        <v>245037131.75</v>
      </c>
      <c r="K1040" s="115">
        <v>43487</v>
      </c>
      <c r="L1040" s="113">
        <v>3619</v>
      </c>
      <c r="M1040" s="113" t="s">
        <v>1281</v>
      </c>
      <c r="N1040" s="351"/>
    </row>
    <row r="1041" spans="1:14">
      <c r="A1041" s="113" t="s">
        <v>205</v>
      </c>
      <c r="B1041" s="113" t="s">
        <v>384</v>
      </c>
      <c r="C1041" s="113">
        <v>171.95</v>
      </c>
      <c r="D1041" s="113">
        <v>172.75</v>
      </c>
      <c r="E1041" s="113">
        <v>170.05</v>
      </c>
      <c r="F1041" s="113">
        <v>170.5</v>
      </c>
      <c r="G1041" s="113">
        <v>171.6</v>
      </c>
      <c r="H1041" s="113">
        <v>171.95</v>
      </c>
      <c r="I1041" s="113">
        <v>408538</v>
      </c>
      <c r="J1041" s="113">
        <v>69910855</v>
      </c>
      <c r="K1041" s="115">
        <v>43487</v>
      </c>
      <c r="L1041" s="113">
        <v>8256</v>
      </c>
      <c r="M1041" s="113" t="s">
        <v>1282</v>
      </c>
      <c r="N1041" s="351"/>
    </row>
    <row r="1042" spans="1:14">
      <c r="A1042" s="113" t="s">
        <v>3073</v>
      </c>
      <c r="B1042" s="113" t="s">
        <v>384</v>
      </c>
      <c r="C1042" s="113">
        <v>14.65</v>
      </c>
      <c r="D1042" s="113">
        <v>14.7</v>
      </c>
      <c r="E1042" s="113">
        <v>14</v>
      </c>
      <c r="F1042" s="113">
        <v>14.15</v>
      </c>
      <c r="G1042" s="113">
        <v>14.05</v>
      </c>
      <c r="H1042" s="113">
        <v>14.75</v>
      </c>
      <c r="I1042" s="113">
        <v>18999</v>
      </c>
      <c r="J1042" s="113">
        <v>272290.45</v>
      </c>
      <c r="K1042" s="115">
        <v>43487</v>
      </c>
      <c r="L1042" s="113">
        <v>151</v>
      </c>
      <c r="M1042" s="113" t="s">
        <v>3074</v>
      </c>
      <c r="N1042" s="351"/>
    </row>
    <row r="1043" spans="1:14">
      <c r="A1043" s="113" t="s">
        <v>3318</v>
      </c>
      <c r="B1043" s="113" t="s">
        <v>384</v>
      </c>
      <c r="C1043" s="113">
        <v>2.5499999999999998</v>
      </c>
      <c r="D1043" s="113">
        <v>2.65</v>
      </c>
      <c r="E1043" s="113">
        <v>2.5499999999999998</v>
      </c>
      <c r="F1043" s="113">
        <v>2.5499999999999998</v>
      </c>
      <c r="G1043" s="113">
        <v>2.5499999999999998</v>
      </c>
      <c r="H1043" s="113">
        <v>2.5499999999999998</v>
      </c>
      <c r="I1043" s="113">
        <v>3058</v>
      </c>
      <c r="J1043" s="113">
        <v>7958.1</v>
      </c>
      <c r="K1043" s="115">
        <v>43487</v>
      </c>
      <c r="L1043" s="113">
        <v>14</v>
      </c>
      <c r="M1043" s="113" t="s">
        <v>3319</v>
      </c>
      <c r="N1043" s="351"/>
    </row>
    <row r="1044" spans="1:14">
      <c r="A1044" s="113" t="s">
        <v>2773</v>
      </c>
      <c r="B1044" s="113" t="s">
        <v>384</v>
      </c>
      <c r="C1044" s="113">
        <v>232.7</v>
      </c>
      <c r="D1044" s="113">
        <v>241.15</v>
      </c>
      <c r="E1044" s="113">
        <v>230.1</v>
      </c>
      <c r="F1044" s="113">
        <v>238.1</v>
      </c>
      <c r="G1044" s="113">
        <v>237.6</v>
      </c>
      <c r="H1044" s="113">
        <v>232.7</v>
      </c>
      <c r="I1044" s="113">
        <v>65128</v>
      </c>
      <c r="J1044" s="113">
        <v>15447079.050000001</v>
      </c>
      <c r="K1044" s="115">
        <v>43487</v>
      </c>
      <c r="L1044" s="113">
        <v>1955</v>
      </c>
      <c r="M1044" s="113" t="s">
        <v>2295</v>
      </c>
      <c r="N1044" s="351"/>
    </row>
    <row r="1045" spans="1:14">
      <c r="A1045" s="113" t="s">
        <v>2698</v>
      </c>
      <c r="B1045" s="113" t="s">
        <v>384</v>
      </c>
      <c r="C1045" s="113">
        <v>77.900000000000006</v>
      </c>
      <c r="D1045" s="113">
        <v>77.900000000000006</v>
      </c>
      <c r="E1045" s="113">
        <v>71.099999999999994</v>
      </c>
      <c r="F1045" s="113">
        <v>72.849999999999994</v>
      </c>
      <c r="G1045" s="113">
        <v>73.400000000000006</v>
      </c>
      <c r="H1045" s="113">
        <v>78</v>
      </c>
      <c r="I1045" s="113">
        <v>37294</v>
      </c>
      <c r="J1045" s="113">
        <v>2773762.35</v>
      </c>
      <c r="K1045" s="115">
        <v>43487</v>
      </c>
      <c r="L1045" s="113">
        <v>641</v>
      </c>
      <c r="M1045" s="113" t="s">
        <v>2699</v>
      </c>
      <c r="N1045" s="351"/>
    </row>
    <row r="1046" spans="1:14">
      <c r="A1046" s="113" t="s">
        <v>1283</v>
      </c>
      <c r="B1046" s="113" t="s">
        <v>384</v>
      </c>
      <c r="C1046" s="113">
        <v>214.35</v>
      </c>
      <c r="D1046" s="113">
        <v>214.35</v>
      </c>
      <c r="E1046" s="113">
        <v>213.1</v>
      </c>
      <c r="F1046" s="113">
        <v>213.5</v>
      </c>
      <c r="G1046" s="113">
        <v>213.35</v>
      </c>
      <c r="H1046" s="113">
        <v>213.75</v>
      </c>
      <c r="I1046" s="113">
        <v>178459</v>
      </c>
      <c r="J1046" s="113">
        <v>38092063.100000001</v>
      </c>
      <c r="K1046" s="115">
        <v>43487</v>
      </c>
      <c r="L1046" s="113">
        <v>2954</v>
      </c>
      <c r="M1046" s="113" t="s">
        <v>1284</v>
      </c>
      <c r="N1046" s="351"/>
    </row>
    <row r="1047" spans="1:14">
      <c r="A1047" s="113" t="s">
        <v>2097</v>
      </c>
      <c r="B1047" s="113" t="s">
        <v>3223</v>
      </c>
      <c r="C1047" s="113">
        <v>29.5</v>
      </c>
      <c r="D1047" s="113">
        <v>29.5</v>
      </c>
      <c r="E1047" s="113">
        <v>27</v>
      </c>
      <c r="F1047" s="113">
        <v>28.55</v>
      </c>
      <c r="G1047" s="113">
        <v>27.5</v>
      </c>
      <c r="H1047" s="113">
        <v>28.4</v>
      </c>
      <c r="I1047" s="113">
        <v>95819</v>
      </c>
      <c r="J1047" s="113">
        <v>2687788.45</v>
      </c>
      <c r="K1047" s="115">
        <v>43487</v>
      </c>
      <c r="L1047" s="113">
        <v>371</v>
      </c>
      <c r="M1047" s="113" t="s">
        <v>2098</v>
      </c>
      <c r="N1047" s="351"/>
    </row>
    <row r="1048" spans="1:14">
      <c r="A1048" s="113" t="s">
        <v>1285</v>
      </c>
      <c r="B1048" s="113" t="s">
        <v>384</v>
      </c>
      <c r="C1048" s="113">
        <v>36.65</v>
      </c>
      <c r="D1048" s="113">
        <v>36.65</v>
      </c>
      <c r="E1048" s="113">
        <v>34.549999999999997</v>
      </c>
      <c r="F1048" s="113">
        <v>34.85</v>
      </c>
      <c r="G1048" s="113">
        <v>34.9</v>
      </c>
      <c r="H1048" s="113">
        <v>36.65</v>
      </c>
      <c r="I1048" s="113">
        <v>31491</v>
      </c>
      <c r="J1048" s="113">
        <v>1111580.25</v>
      </c>
      <c r="K1048" s="115">
        <v>43487</v>
      </c>
      <c r="L1048" s="113">
        <v>406</v>
      </c>
      <c r="M1048" s="113" t="s">
        <v>1286</v>
      </c>
      <c r="N1048" s="351"/>
    </row>
    <row r="1049" spans="1:14">
      <c r="A1049" s="113" t="s">
        <v>3537</v>
      </c>
      <c r="B1049" s="113" t="s">
        <v>3223</v>
      </c>
      <c r="C1049" s="113">
        <v>15.5</v>
      </c>
      <c r="D1049" s="113">
        <v>15.85</v>
      </c>
      <c r="E1049" s="113">
        <v>14.9</v>
      </c>
      <c r="F1049" s="113">
        <v>15.45</v>
      </c>
      <c r="G1049" s="113">
        <v>15.45</v>
      </c>
      <c r="H1049" s="113">
        <v>15.65</v>
      </c>
      <c r="I1049" s="113">
        <v>4196</v>
      </c>
      <c r="J1049" s="113">
        <v>65105.85</v>
      </c>
      <c r="K1049" s="115">
        <v>43487</v>
      </c>
      <c r="L1049" s="113">
        <v>19</v>
      </c>
      <c r="M1049" s="113" t="s">
        <v>3538</v>
      </c>
      <c r="N1049" s="351"/>
    </row>
    <row r="1050" spans="1:14">
      <c r="A1050" s="113" t="s">
        <v>124</v>
      </c>
      <c r="B1050" s="113" t="s">
        <v>384</v>
      </c>
      <c r="C1050" s="113">
        <v>145.5</v>
      </c>
      <c r="D1050" s="113">
        <v>146</v>
      </c>
      <c r="E1050" s="113">
        <v>144.05000000000001</v>
      </c>
      <c r="F1050" s="113">
        <v>144.35</v>
      </c>
      <c r="G1050" s="113">
        <v>144.30000000000001</v>
      </c>
      <c r="H1050" s="113">
        <v>144.69999999999999</v>
      </c>
      <c r="I1050" s="113">
        <v>4113351</v>
      </c>
      <c r="J1050" s="113">
        <v>595005291</v>
      </c>
      <c r="K1050" s="115">
        <v>43487</v>
      </c>
      <c r="L1050" s="113">
        <v>38908</v>
      </c>
      <c r="M1050" s="113" t="s">
        <v>1287</v>
      </c>
      <c r="N1050" s="351"/>
    </row>
    <row r="1051" spans="1:14">
      <c r="A1051" s="113" t="s">
        <v>1288</v>
      </c>
      <c r="B1051" s="113" t="s">
        <v>384</v>
      </c>
      <c r="C1051" s="113">
        <v>36.6</v>
      </c>
      <c r="D1051" s="113">
        <v>36.6</v>
      </c>
      <c r="E1051" s="113">
        <v>35</v>
      </c>
      <c r="F1051" s="113">
        <v>35.200000000000003</v>
      </c>
      <c r="G1051" s="113">
        <v>35.15</v>
      </c>
      <c r="H1051" s="113">
        <v>36.299999999999997</v>
      </c>
      <c r="I1051" s="113">
        <v>124191</v>
      </c>
      <c r="J1051" s="113">
        <v>4396652.25</v>
      </c>
      <c r="K1051" s="115">
        <v>43487</v>
      </c>
      <c r="L1051" s="113">
        <v>674</v>
      </c>
      <c r="M1051" s="113" t="s">
        <v>1289</v>
      </c>
      <c r="N1051" s="351"/>
    </row>
    <row r="1052" spans="1:14">
      <c r="A1052" s="113" t="s">
        <v>3075</v>
      </c>
      <c r="B1052" s="113" t="s">
        <v>384</v>
      </c>
      <c r="C1052" s="113">
        <v>61.05</v>
      </c>
      <c r="D1052" s="113">
        <v>63.05</v>
      </c>
      <c r="E1052" s="113">
        <v>61.05</v>
      </c>
      <c r="F1052" s="113">
        <v>61.5</v>
      </c>
      <c r="G1052" s="113">
        <v>61.45</v>
      </c>
      <c r="H1052" s="113">
        <v>62.1</v>
      </c>
      <c r="I1052" s="113">
        <v>4280</v>
      </c>
      <c r="J1052" s="113">
        <v>264259.8</v>
      </c>
      <c r="K1052" s="115">
        <v>43487</v>
      </c>
      <c r="L1052" s="113">
        <v>60</v>
      </c>
      <c r="M1052" s="113" t="s">
        <v>3076</v>
      </c>
      <c r="N1052" s="351"/>
    </row>
    <row r="1053" spans="1:14">
      <c r="A1053" s="113" t="s">
        <v>2614</v>
      </c>
      <c r="B1053" s="113" t="s">
        <v>384</v>
      </c>
      <c r="C1053" s="113">
        <v>119.9</v>
      </c>
      <c r="D1053" s="113">
        <v>119.95</v>
      </c>
      <c r="E1053" s="113">
        <v>116.25</v>
      </c>
      <c r="F1053" s="113">
        <v>117.65</v>
      </c>
      <c r="G1053" s="113">
        <v>116.9</v>
      </c>
      <c r="H1053" s="113">
        <v>117.05</v>
      </c>
      <c r="I1053" s="113">
        <v>45505</v>
      </c>
      <c r="J1053" s="113">
        <v>5353559.2</v>
      </c>
      <c r="K1053" s="115">
        <v>43487</v>
      </c>
      <c r="L1053" s="113">
        <v>154</v>
      </c>
      <c r="M1053" s="113" t="s">
        <v>2615</v>
      </c>
      <c r="N1053" s="351"/>
    </row>
    <row r="1054" spans="1:14">
      <c r="A1054" s="113" t="s">
        <v>2470</v>
      </c>
      <c r="B1054" s="113" t="s">
        <v>384</v>
      </c>
      <c r="C1054" s="113">
        <v>9.4499999999999993</v>
      </c>
      <c r="D1054" s="113">
        <v>9.9499999999999993</v>
      </c>
      <c r="E1054" s="113">
        <v>9.15</v>
      </c>
      <c r="F1054" s="113">
        <v>9.3000000000000007</v>
      </c>
      <c r="G1054" s="113">
        <v>9.25</v>
      </c>
      <c r="H1054" s="113">
        <v>9.25</v>
      </c>
      <c r="I1054" s="113">
        <v>1153914</v>
      </c>
      <c r="J1054" s="113">
        <v>10842843.550000001</v>
      </c>
      <c r="K1054" s="115">
        <v>43487</v>
      </c>
      <c r="L1054" s="113">
        <v>1921</v>
      </c>
      <c r="M1054" s="113" t="s">
        <v>2471</v>
      </c>
      <c r="N1054" s="351"/>
    </row>
    <row r="1055" spans="1:14">
      <c r="A1055" s="113" t="s">
        <v>1290</v>
      </c>
      <c r="B1055" s="113" t="s">
        <v>384</v>
      </c>
      <c r="C1055" s="113">
        <v>114</v>
      </c>
      <c r="D1055" s="113">
        <v>116.5</v>
      </c>
      <c r="E1055" s="113">
        <v>112.25</v>
      </c>
      <c r="F1055" s="113">
        <v>112.95</v>
      </c>
      <c r="G1055" s="113">
        <v>112.35</v>
      </c>
      <c r="H1055" s="113">
        <v>114.6</v>
      </c>
      <c r="I1055" s="113">
        <v>1708</v>
      </c>
      <c r="J1055" s="113">
        <v>193777.9</v>
      </c>
      <c r="K1055" s="115">
        <v>43487</v>
      </c>
      <c r="L1055" s="113">
        <v>67</v>
      </c>
      <c r="M1055" s="113" t="s">
        <v>1291</v>
      </c>
      <c r="N1055" s="351"/>
    </row>
    <row r="1056" spans="1:14">
      <c r="A1056" s="113" t="s">
        <v>1292</v>
      </c>
      <c r="B1056" s="113" t="s">
        <v>384</v>
      </c>
      <c r="C1056" s="113">
        <v>31.05</v>
      </c>
      <c r="D1056" s="113">
        <v>31.05</v>
      </c>
      <c r="E1056" s="113">
        <v>30.35</v>
      </c>
      <c r="F1056" s="113">
        <v>30.45</v>
      </c>
      <c r="G1056" s="113">
        <v>30.35</v>
      </c>
      <c r="H1056" s="113">
        <v>31.2</v>
      </c>
      <c r="I1056" s="113">
        <v>19645</v>
      </c>
      <c r="J1056" s="113">
        <v>602996.94999999995</v>
      </c>
      <c r="K1056" s="115">
        <v>43487</v>
      </c>
      <c r="L1056" s="113">
        <v>170</v>
      </c>
      <c r="M1056" s="113" t="s">
        <v>1293</v>
      </c>
      <c r="N1056" s="351"/>
    </row>
    <row r="1057" spans="1:14">
      <c r="A1057" s="113" t="s">
        <v>3077</v>
      </c>
      <c r="B1057" s="113" t="s">
        <v>384</v>
      </c>
      <c r="C1057" s="113">
        <v>27.1</v>
      </c>
      <c r="D1057" s="113">
        <v>27.1</v>
      </c>
      <c r="E1057" s="113">
        <v>25.1</v>
      </c>
      <c r="F1057" s="113">
        <v>25.95</v>
      </c>
      <c r="G1057" s="113">
        <v>25.9</v>
      </c>
      <c r="H1057" s="113">
        <v>27.15</v>
      </c>
      <c r="I1057" s="113">
        <v>24697</v>
      </c>
      <c r="J1057" s="113">
        <v>649793.65</v>
      </c>
      <c r="K1057" s="115">
        <v>43487</v>
      </c>
      <c r="L1057" s="113">
        <v>199</v>
      </c>
      <c r="M1057" s="113" t="s">
        <v>3078</v>
      </c>
      <c r="N1057" s="351"/>
    </row>
    <row r="1058" spans="1:14">
      <c r="A1058" s="113" t="s">
        <v>2472</v>
      </c>
      <c r="B1058" s="113" t="s">
        <v>384</v>
      </c>
      <c r="C1058" s="113">
        <v>11.75</v>
      </c>
      <c r="D1058" s="113">
        <v>12.1</v>
      </c>
      <c r="E1058" s="113">
        <v>11.7</v>
      </c>
      <c r="F1058" s="113">
        <v>11.8</v>
      </c>
      <c r="G1058" s="113">
        <v>11.75</v>
      </c>
      <c r="H1058" s="113">
        <v>12</v>
      </c>
      <c r="I1058" s="113">
        <v>9193</v>
      </c>
      <c r="J1058" s="113">
        <v>108712.45</v>
      </c>
      <c r="K1058" s="115">
        <v>43487</v>
      </c>
      <c r="L1058" s="113">
        <v>25</v>
      </c>
      <c r="M1058" s="113" t="s">
        <v>2473</v>
      </c>
      <c r="N1058" s="351"/>
    </row>
    <row r="1059" spans="1:14">
      <c r="A1059" s="113" t="s">
        <v>125</v>
      </c>
      <c r="B1059" s="113" t="s">
        <v>384</v>
      </c>
      <c r="C1059" s="113">
        <v>92.75</v>
      </c>
      <c r="D1059" s="113">
        <v>94.6</v>
      </c>
      <c r="E1059" s="113">
        <v>91.8</v>
      </c>
      <c r="F1059" s="113">
        <v>93.7</v>
      </c>
      <c r="G1059" s="113">
        <v>93.55</v>
      </c>
      <c r="H1059" s="113">
        <v>93.85</v>
      </c>
      <c r="I1059" s="113">
        <v>3154489</v>
      </c>
      <c r="J1059" s="113">
        <v>294370328.64999998</v>
      </c>
      <c r="K1059" s="115">
        <v>43487</v>
      </c>
      <c r="L1059" s="113">
        <v>10081</v>
      </c>
      <c r="M1059" s="113" t="s">
        <v>1294</v>
      </c>
      <c r="N1059" s="351"/>
    </row>
    <row r="1060" spans="1:14">
      <c r="A1060" s="113" t="s">
        <v>3079</v>
      </c>
      <c r="B1060" s="113" t="s">
        <v>384</v>
      </c>
      <c r="C1060" s="113">
        <v>177.85</v>
      </c>
      <c r="D1060" s="113">
        <v>182.95</v>
      </c>
      <c r="E1060" s="113">
        <v>177.85</v>
      </c>
      <c r="F1060" s="113">
        <v>179.15</v>
      </c>
      <c r="G1060" s="113">
        <v>178.75</v>
      </c>
      <c r="H1060" s="113">
        <v>180.1</v>
      </c>
      <c r="I1060" s="113">
        <v>7327</v>
      </c>
      <c r="J1060" s="113">
        <v>1317968.3</v>
      </c>
      <c r="K1060" s="115">
        <v>43487</v>
      </c>
      <c r="L1060" s="113">
        <v>323</v>
      </c>
      <c r="M1060" s="113" t="s">
        <v>3080</v>
      </c>
      <c r="N1060" s="351"/>
    </row>
    <row r="1061" spans="1:14">
      <c r="A1061" s="113" t="s">
        <v>314</v>
      </c>
      <c r="B1061" s="113" t="s">
        <v>384</v>
      </c>
      <c r="C1061" s="113">
        <v>76.8</v>
      </c>
      <c r="D1061" s="113">
        <v>76.8</v>
      </c>
      <c r="E1061" s="113">
        <v>74.150000000000006</v>
      </c>
      <c r="F1061" s="113">
        <v>74.400000000000006</v>
      </c>
      <c r="G1061" s="113">
        <v>74.75</v>
      </c>
      <c r="H1061" s="113">
        <v>76</v>
      </c>
      <c r="I1061" s="113">
        <v>18796</v>
      </c>
      <c r="J1061" s="113">
        <v>1411762.05</v>
      </c>
      <c r="K1061" s="115">
        <v>43487</v>
      </c>
      <c r="L1061" s="113">
        <v>358</v>
      </c>
      <c r="M1061" s="113" t="s">
        <v>1295</v>
      </c>
      <c r="N1061" s="351"/>
    </row>
    <row r="1062" spans="1:14">
      <c r="A1062" s="113" t="s">
        <v>2722</v>
      </c>
      <c r="B1062" s="113" t="s">
        <v>384</v>
      </c>
      <c r="C1062" s="113">
        <v>149.94999999999999</v>
      </c>
      <c r="D1062" s="113">
        <v>151.75</v>
      </c>
      <c r="E1062" s="113">
        <v>142.75</v>
      </c>
      <c r="F1062" s="113">
        <v>146.69999999999999</v>
      </c>
      <c r="G1062" s="113">
        <v>145.35</v>
      </c>
      <c r="H1062" s="113">
        <v>149.85</v>
      </c>
      <c r="I1062" s="113">
        <v>225226</v>
      </c>
      <c r="J1062" s="113">
        <v>33660670.549999997</v>
      </c>
      <c r="K1062" s="115">
        <v>43487</v>
      </c>
      <c r="L1062" s="113">
        <v>2051</v>
      </c>
      <c r="M1062" s="113" t="s">
        <v>2723</v>
      </c>
      <c r="N1062" s="351"/>
    </row>
    <row r="1063" spans="1:14">
      <c r="A1063" s="113" t="s">
        <v>1296</v>
      </c>
      <c r="B1063" s="113" t="s">
        <v>384</v>
      </c>
      <c r="C1063" s="113">
        <v>44.3</v>
      </c>
      <c r="D1063" s="113">
        <v>45.7</v>
      </c>
      <c r="E1063" s="113">
        <v>44.2</v>
      </c>
      <c r="F1063" s="113">
        <v>45</v>
      </c>
      <c r="G1063" s="113">
        <v>45.25</v>
      </c>
      <c r="H1063" s="113">
        <v>45.25</v>
      </c>
      <c r="I1063" s="113">
        <v>30168</v>
      </c>
      <c r="J1063" s="113">
        <v>1358416.15</v>
      </c>
      <c r="K1063" s="115">
        <v>43487</v>
      </c>
      <c r="L1063" s="113">
        <v>260</v>
      </c>
      <c r="M1063" s="113" t="s">
        <v>1297</v>
      </c>
      <c r="N1063" s="351"/>
    </row>
    <row r="1064" spans="1:14">
      <c r="A1064" s="113" t="s">
        <v>2474</v>
      </c>
      <c r="B1064" s="113" t="s">
        <v>384</v>
      </c>
      <c r="C1064" s="113">
        <v>159.1</v>
      </c>
      <c r="D1064" s="113">
        <v>172.95</v>
      </c>
      <c r="E1064" s="113">
        <v>159.1</v>
      </c>
      <c r="F1064" s="113">
        <v>163.19999999999999</v>
      </c>
      <c r="G1064" s="113">
        <v>160.25</v>
      </c>
      <c r="H1064" s="113">
        <v>165.2</v>
      </c>
      <c r="I1064" s="113">
        <v>1790</v>
      </c>
      <c r="J1064" s="113">
        <v>292000.3</v>
      </c>
      <c r="K1064" s="115">
        <v>43487</v>
      </c>
      <c r="L1064" s="113">
        <v>16</v>
      </c>
      <c r="M1064" s="113" t="s">
        <v>2475</v>
      </c>
      <c r="N1064" s="351"/>
    </row>
    <row r="1065" spans="1:14">
      <c r="A1065" s="113" t="s">
        <v>2355</v>
      </c>
      <c r="B1065" s="113" t="s">
        <v>384</v>
      </c>
      <c r="C1065" s="113">
        <v>41.7</v>
      </c>
      <c r="D1065" s="113">
        <v>42.1</v>
      </c>
      <c r="E1065" s="113">
        <v>40.299999999999997</v>
      </c>
      <c r="F1065" s="113">
        <v>40.799999999999997</v>
      </c>
      <c r="G1065" s="113">
        <v>40.9</v>
      </c>
      <c r="H1065" s="113">
        <v>41.7</v>
      </c>
      <c r="I1065" s="113">
        <v>434168</v>
      </c>
      <c r="J1065" s="113">
        <v>17810084</v>
      </c>
      <c r="K1065" s="115">
        <v>43487</v>
      </c>
      <c r="L1065" s="113">
        <v>4068</v>
      </c>
      <c r="M1065" s="113" t="s">
        <v>2356</v>
      </c>
      <c r="N1065" s="351"/>
    </row>
    <row r="1066" spans="1:14">
      <c r="A1066" s="113" t="s">
        <v>1298</v>
      </c>
      <c r="B1066" s="113" t="s">
        <v>384</v>
      </c>
      <c r="C1066" s="113">
        <v>219</v>
      </c>
      <c r="D1066" s="113">
        <v>219</v>
      </c>
      <c r="E1066" s="113">
        <v>215.5</v>
      </c>
      <c r="F1066" s="113">
        <v>217.85</v>
      </c>
      <c r="G1066" s="113">
        <v>218</v>
      </c>
      <c r="H1066" s="113">
        <v>219</v>
      </c>
      <c r="I1066" s="113">
        <v>18752</v>
      </c>
      <c r="J1066" s="113">
        <v>4069201.95</v>
      </c>
      <c r="K1066" s="115">
        <v>43487</v>
      </c>
      <c r="L1066" s="113">
        <v>591</v>
      </c>
      <c r="M1066" s="113" t="s">
        <v>1299</v>
      </c>
      <c r="N1066" s="351"/>
    </row>
    <row r="1067" spans="1:14">
      <c r="A1067" s="113" t="s">
        <v>1300</v>
      </c>
      <c r="B1067" s="113" t="s">
        <v>384</v>
      </c>
      <c r="C1067" s="113">
        <v>874.2</v>
      </c>
      <c r="D1067" s="113">
        <v>881.05</v>
      </c>
      <c r="E1067" s="113">
        <v>856</v>
      </c>
      <c r="F1067" s="113">
        <v>859.4</v>
      </c>
      <c r="G1067" s="113">
        <v>860.5</v>
      </c>
      <c r="H1067" s="113">
        <v>872.15</v>
      </c>
      <c r="I1067" s="113">
        <v>3889</v>
      </c>
      <c r="J1067" s="113">
        <v>3357525.15</v>
      </c>
      <c r="K1067" s="115">
        <v>43487</v>
      </c>
      <c r="L1067" s="113">
        <v>477</v>
      </c>
      <c r="M1067" s="113" t="s">
        <v>1301</v>
      </c>
      <c r="N1067" s="351"/>
    </row>
    <row r="1068" spans="1:14">
      <c r="A1068" s="113" t="s">
        <v>1977</v>
      </c>
      <c r="B1068" s="113" t="s">
        <v>384</v>
      </c>
      <c r="C1068" s="113">
        <v>4.1500000000000004</v>
      </c>
      <c r="D1068" s="113">
        <v>4.3</v>
      </c>
      <c r="E1068" s="113">
        <v>4.0999999999999996</v>
      </c>
      <c r="F1068" s="113">
        <v>4.1500000000000004</v>
      </c>
      <c r="G1068" s="113">
        <v>4.1500000000000004</v>
      </c>
      <c r="H1068" s="113">
        <v>4.3</v>
      </c>
      <c r="I1068" s="113">
        <v>9231</v>
      </c>
      <c r="J1068" s="113">
        <v>38367.9</v>
      </c>
      <c r="K1068" s="115">
        <v>43487</v>
      </c>
      <c r="L1068" s="113">
        <v>21</v>
      </c>
      <c r="M1068" s="113" t="s">
        <v>1978</v>
      </c>
      <c r="N1068" s="351"/>
    </row>
    <row r="1069" spans="1:14">
      <c r="A1069" s="113" t="s">
        <v>2476</v>
      </c>
      <c r="B1069" s="113" t="s">
        <v>384</v>
      </c>
      <c r="C1069" s="113">
        <v>14.85</v>
      </c>
      <c r="D1069" s="113">
        <v>15</v>
      </c>
      <c r="E1069" s="113">
        <v>14.75</v>
      </c>
      <c r="F1069" s="113">
        <v>14.75</v>
      </c>
      <c r="G1069" s="113">
        <v>14.75</v>
      </c>
      <c r="H1069" s="113">
        <v>14.95</v>
      </c>
      <c r="I1069" s="113">
        <v>3204</v>
      </c>
      <c r="J1069" s="113">
        <v>47454.85</v>
      </c>
      <c r="K1069" s="115">
        <v>43487</v>
      </c>
      <c r="L1069" s="113">
        <v>30</v>
      </c>
      <c r="M1069" s="113" t="s">
        <v>2477</v>
      </c>
      <c r="N1069" s="351"/>
    </row>
    <row r="1070" spans="1:14">
      <c r="A1070" s="113" t="s">
        <v>2616</v>
      </c>
      <c r="B1070" s="113" t="s">
        <v>384</v>
      </c>
      <c r="C1070" s="113">
        <v>8.8000000000000007</v>
      </c>
      <c r="D1070" s="113">
        <v>8.8000000000000007</v>
      </c>
      <c r="E1070" s="113">
        <v>8.4</v>
      </c>
      <c r="F1070" s="113">
        <v>8.4499999999999993</v>
      </c>
      <c r="G1070" s="113">
        <v>8.6</v>
      </c>
      <c r="H1070" s="113">
        <v>8.75</v>
      </c>
      <c r="I1070" s="113">
        <v>36720</v>
      </c>
      <c r="J1070" s="113">
        <v>312034.45</v>
      </c>
      <c r="K1070" s="115">
        <v>43487</v>
      </c>
      <c r="L1070" s="113">
        <v>119</v>
      </c>
      <c r="M1070" s="113" t="s">
        <v>2617</v>
      </c>
      <c r="N1070" s="351"/>
    </row>
    <row r="1071" spans="1:14">
      <c r="A1071" s="113" t="s">
        <v>229</v>
      </c>
      <c r="B1071" s="113" t="s">
        <v>384</v>
      </c>
      <c r="C1071" s="113">
        <v>22501</v>
      </c>
      <c r="D1071" s="113">
        <v>23083.9</v>
      </c>
      <c r="E1071" s="113">
        <v>22415</v>
      </c>
      <c r="F1071" s="113">
        <v>22590.55</v>
      </c>
      <c r="G1071" s="113">
        <v>22540</v>
      </c>
      <c r="H1071" s="113">
        <v>22954.2</v>
      </c>
      <c r="I1071" s="113">
        <v>141081</v>
      </c>
      <c r="J1071" s="113">
        <v>3204149601.9499998</v>
      </c>
      <c r="K1071" s="115">
        <v>43487</v>
      </c>
      <c r="L1071" s="113">
        <v>35581</v>
      </c>
      <c r="M1071" s="113" t="s">
        <v>1302</v>
      </c>
      <c r="N1071" s="351"/>
    </row>
    <row r="1072" spans="1:14">
      <c r="A1072" s="113" t="s">
        <v>2354</v>
      </c>
      <c r="B1072" s="113" t="s">
        <v>384</v>
      </c>
      <c r="C1072" s="113">
        <v>304.10000000000002</v>
      </c>
      <c r="D1072" s="113">
        <v>309.89999999999998</v>
      </c>
      <c r="E1072" s="113">
        <v>303.95</v>
      </c>
      <c r="F1072" s="113">
        <v>305</v>
      </c>
      <c r="G1072" s="113">
        <v>305</v>
      </c>
      <c r="H1072" s="113">
        <v>301.05</v>
      </c>
      <c r="I1072" s="113">
        <v>29</v>
      </c>
      <c r="J1072" s="113">
        <v>8832.35</v>
      </c>
      <c r="K1072" s="115">
        <v>43487</v>
      </c>
      <c r="L1072" s="113">
        <v>10</v>
      </c>
      <c r="M1072" s="113" t="s">
        <v>1879</v>
      </c>
      <c r="N1072" s="351"/>
    </row>
    <row r="1073" spans="1:14">
      <c r="A1073" s="113" t="s">
        <v>3562</v>
      </c>
      <c r="B1073" s="113" t="s">
        <v>384</v>
      </c>
      <c r="C1073" s="113">
        <v>38.75</v>
      </c>
      <c r="D1073" s="113">
        <v>40</v>
      </c>
      <c r="E1073" s="113">
        <v>38.75</v>
      </c>
      <c r="F1073" s="113">
        <v>40</v>
      </c>
      <c r="G1073" s="113">
        <v>40</v>
      </c>
      <c r="H1073" s="113">
        <v>40.700000000000003</v>
      </c>
      <c r="I1073" s="113">
        <v>320</v>
      </c>
      <c r="J1073" s="113">
        <v>12523.05</v>
      </c>
      <c r="K1073" s="115">
        <v>43487</v>
      </c>
      <c r="L1073" s="113">
        <v>8</v>
      </c>
      <c r="M1073" s="113" t="s">
        <v>3563</v>
      </c>
      <c r="N1073" s="351"/>
    </row>
    <row r="1074" spans="1:14">
      <c r="A1074" s="113" t="s">
        <v>2081</v>
      </c>
      <c r="B1074" s="113" t="s">
        <v>384</v>
      </c>
      <c r="C1074" s="113">
        <v>39.5</v>
      </c>
      <c r="D1074" s="113">
        <v>40.75</v>
      </c>
      <c r="E1074" s="113">
        <v>37</v>
      </c>
      <c r="F1074" s="113">
        <v>38.4</v>
      </c>
      <c r="G1074" s="113">
        <v>37.6</v>
      </c>
      <c r="H1074" s="113">
        <v>39.049999999999997</v>
      </c>
      <c r="I1074" s="113">
        <v>7014</v>
      </c>
      <c r="J1074" s="113">
        <v>267690.95</v>
      </c>
      <c r="K1074" s="115">
        <v>43487</v>
      </c>
      <c r="L1074" s="113">
        <v>112</v>
      </c>
      <c r="M1074" s="113" t="s">
        <v>2082</v>
      </c>
      <c r="N1074" s="351"/>
    </row>
    <row r="1075" spans="1:14">
      <c r="A1075" s="113" t="s">
        <v>1303</v>
      </c>
      <c r="B1075" s="113" t="s">
        <v>384</v>
      </c>
      <c r="C1075" s="113">
        <v>164.65</v>
      </c>
      <c r="D1075" s="113">
        <v>171.9</v>
      </c>
      <c r="E1075" s="113">
        <v>161.6</v>
      </c>
      <c r="F1075" s="113">
        <v>166.1</v>
      </c>
      <c r="G1075" s="113">
        <v>164.6</v>
      </c>
      <c r="H1075" s="113">
        <v>164</v>
      </c>
      <c r="I1075" s="113">
        <v>51316</v>
      </c>
      <c r="J1075" s="113">
        <v>8608266.8000000007</v>
      </c>
      <c r="K1075" s="115">
        <v>43487</v>
      </c>
      <c r="L1075" s="113">
        <v>1603</v>
      </c>
      <c r="M1075" s="113" t="s">
        <v>1304</v>
      </c>
      <c r="N1075" s="351"/>
    </row>
    <row r="1076" spans="1:14">
      <c r="A1076" s="113" t="s">
        <v>1305</v>
      </c>
      <c r="B1076" s="113" t="s">
        <v>384</v>
      </c>
      <c r="C1076" s="113">
        <v>123.15</v>
      </c>
      <c r="D1076" s="113">
        <v>125</v>
      </c>
      <c r="E1076" s="113">
        <v>120.55</v>
      </c>
      <c r="F1076" s="113">
        <v>121.95</v>
      </c>
      <c r="G1076" s="113">
        <v>121.3</v>
      </c>
      <c r="H1076" s="113">
        <v>124.15</v>
      </c>
      <c r="I1076" s="113">
        <v>9032</v>
      </c>
      <c r="J1076" s="113">
        <v>1111143</v>
      </c>
      <c r="K1076" s="115">
        <v>43487</v>
      </c>
      <c r="L1076" s="113">
        <v>210</v>
      </c>
      <c r="M1076" s="113" t="s">
        <v>1306</v>
      </c>
      <c r="N1076" s="351"/>
    </row>
    <row r="1077" spans="1:14">
      <c r="A1077" s="113" t="s">
        <v>1307</v>
      </c>
      <c r="B1077" s="113" t="s">
        <v>384</v>
      </c>
      <c r="C1077" s="113">
        <v>178.5</v>
      </c>
      <c r="D1077" s="113">
        <v>180.85</v>
      </c>
      <c r="E1077" s="113">
        <v>175.3</v>
      </c>
      <c r="F1077" s="113">
        <v>176.05</v>
      </c>
      <c r="G1077" s="113">
        <v>176</v>
      </c>
      <c r="H1077" s="113">
        <v>177.5</v>
      </c>
      <c r="I1077" s="113">
        <v>7394</v>
      </c>
      <c r="J1077" s="113">
        <v>1310516.95</v>
      </c>
      <c r="K1077" s="115">
        <v>43487</v>
      </c>
      <c r="L1077" s="113">
        <v>338</v>
      </c>
      <c r="M1077" s="113" t="s">
        <v>1308</v>
      </c>
      <c r="N1077" s="351"/>
    </row>
    <row r="1078" spans="1:14">
      <c r="A1078" s="113" t="s">
        <v>3470</v>
      </c>
      <c r="B1078" s="113" t="s">
        <v>3223</v>
      </c>
      <c r="C1078" s="113">
        <v>2.15</v>
      </c>
      <c r="D1078" s="113">
        <v>2.15</v>
      </c>
      <c r="E1078" s="113">
        <v>2.0499999999999998</v>
      </c>
      <c r="F1078" s="113">
        <v>2.0499999999999998</v>
      </c>
      <c r="G1078" s="113">
        <v>2.0499999999999998</v>
      </c>
      <c r="H1078" s="113">
        <v>2.15</v>
      </c>
      <c r="I1078" s="113">
        <v>1095</v>
      </c>
      <c r="J1078" s="113">
        <v>2252.25</v>
      </c>
      <c r="K1078" s="115">
        <v>43487</v>
      </c>
      <c r="L1078" s="113">
        <v>4</v>
      </c>
      <c r="M1078" s="113" t="s">
        <v>3471</v>
      </c>
      <c r="N1078" s="351"/>
    </row>
    <row r="1079" spans="1:14">
      <c r="A1079" s="113" t="s">
        <v>2831</v>
      </c>
      <c r="B1079" s="113" t="s">
        <v>384</v>
      </c>
      <c r="C1079" s="113">
        <v>11.7</v>
      </c>
      <c r="D1079" s="113">
        <v>11.9</v>
      </c>
      <c r="E1079" s="113">
        <v>11.5</v>
      </c>
      <c r="F1079" s="113">
        <v>11.8</v>
      </c>
      <c r="G1079" s="113">
        <v>11.8</v>
      </c>
      <c r="H1079" s="113">
        <v>11.85</v>
      </c>
      <c r="I1079" s="113">
        <v>59159</v>
      </c>
      <c r="J1079" s="113">
        <v>690585.9</v>
      </c>
      <c r="K1079" s="115">
        <v>43487</v>
      </c>
      <c r="L1079" s="113">
        <v>134</v>
      </c>
      <c r="M1079" s="113" t="s">
        <v>2832</v>
      </c>
      <c r="N1079" s="351"/>
    </row>
    <row r="1080" spans="1:14">
      <c r="A1080" s="113" t="s">
        <v>1309</v>
      </c>
      <c r="B1080" s="113" t="s">
        <v>384</v>
      </c>
      <c r="C1080" s="113">
        <v>247.4</v>
      </c>
      <c r="D1080" s="113">
        <v>249.95</v>
      </c>
      <c r="E1080" s="113">
        <v>235.1</v>
      </c>
      <c r="F1080" s="113">
        <v>237.35</v>
      </c>
      <c r="G1080" s="113">
        <v>235.6</v>
      </c>
      <c r="H1080" s="113">
        <v>238</v>
      </c>
      <c r="I1080" s="113">
        <v>264645</v>
      </c>
      <c r="J1080" s="113">
        <v>63975284.600000001</v>
      </c>
      <c r="K1080" s="115">
        <v>43487</v>
      </c>
      <c r="L1080" s="113">
        <v>5539</v>
      </c>
      <c r="M1080" s="113" t="s">
        <v>3081</v>
      </c>
      <c r="N1080" s="351"/>
    </row>
    <row r="1081" spans="1:14">
      <c r="A1081" s="113" t="s">
        <v>3082</v>
      </c>
      <c r="B1081" s="113" t="s">
        <v>384</v>
      </c>
      <c r="C1081" s="113">
        <v>7.05</v>
      </c>
      <c r="D1081" s="113">
        <v>7.2</v>
      </c>
      <c r="E1081" s="113">
        <v>6.9</v>
      </c>
      <c r="F1081" s="113">
        <v>7</v>
      </c>
      <c r="G1081" s="113">
        <v>7.05</v>
      </c>
      <c r="H1081" s="113">
        <v>7.1</v>
      </c>
      <c r="I1081" s="113">
        <v>40513</v>
      </c>
      <c r="J1081" s="113">
        <v>286125.15000000002</v>
      </c>
      <c r="K1081" s="115">
        <v>43487</v>
      </c>
      <c r="L1081" s="113">
        <v>132</v>
      </c>
      <c r="M1081" s="113" t="s">
        <v>3083</v>
      </c>
      <c r="N1081" s="351"/>
    </row>
    <row r="1082" spans="1:14">
      <c r="A1082" s="113" t="s">
        <v>2833</v>
      </c>
      <c r="B1082" s="113" t="s">
        <v>384</v>
      </c>
      <c r="C1082" s="113">
        <v>33.25</v>
      </c>
      <c r="D1082" s="113">
        <v>33.5</v>
      </c>
      <c r="E1082" s="113">
        <v>33.049999999999997</v>
      </c>
      <c r="F1082" s="113">
        <v>33.25</v>
      </c>
      <c r="G1082" s="113">
        <v>33.4</v>
      </c>
      <c r="H1082" s="113">
        <v>33.4</v>
      </c>
      <c r="I1082" s="113">
        <v>100743</v>
      </c>
      <c r="J1082" s="113">
        <v>3348471.55</v>
      </c>
      <c r="K1082" s="115">
        <v>43487</v>
      </c>
      <c r="L1082" s="113">
        <v>462</v>
      </c>
      <c r="M1082" s="113" t="s">
        <v>2834</v>
      </c>
      <c r="N1082" s="351"/>
    </row>
    <row r="1083" spans="1:14">
      <c r="A1083" s="113" t="s">
        <v>3084</v>
      </c>
      <c r="B1083" s="113" t="s">
        <v>384</v>
      </c>
      <c r="C1083" s="113">
        <v>45.6</v>
      </c>
      <c r="D1083" s="113">
        <v>46.1</v>
      </c>
      <c r="E1083" s="113">
        <v>45.2</v>
      </c>
      <c r="F1083" s="113">
        <v>45.25</v>
      </c>
      <c r="G1083" s="113">
        <v>45.2</v>
      </c>
      <c r="H1083" s="113">
        <v>45.8</v>
      </c>
      <c r="I1083" s="113">
        <v>5733</v>
      </c>
      <c r="J1083" s="113">
        <v>260869.75</v>
      </c>
      <c r="K1083" s="115">
        <v>43487</v>
      </c>
      <c r="L1083" s="113">
        <v>62</v>
      </c>
      <c r="M1083" s="113" t="s">
        <v>3085</v>
      </c>
      <c r="N1083" s="351"/>
    </row>
    <row r="1084" spans="1:14">
      <c r="A1084" s="113" t="s">
        <v>1975</v>
      </c>
      <c r="B1084" s="113" t="s">
        <v>384</v>
      </c>
      <c r="C1084" s="113">
        <v>11.5</v>
      </c>
      <c r="D1084" s="113">
        <v>12.45</v>
      </c>
      <c r="E1084" s="113">
        <v>11.4</v>
      </c>
      <c r="F1084" s="113">
        <v>11.85</v>
      </c>
      <c r="G1084" s="113">
        <v>11.85</v>
      </c>
      <c r="H1084" s="113">
        <v>12.15</v>
      </c>
      <c r="I1084" s="113">
        <v>2429</v>
      </c>
      <c r="J1084" s="113">
        <v>28526.25</v>
      </c>
      <c r="K1084" s="115">
        <v>43487</v>
      </c>
      <c r="L1084" s="113">
        <v>28</v>
      </c>
      <c r="M1084" s="113" t="s">
        <v>1976</v>
      </c>
      <c r="N1084" s="351"/>
    </row>
    <row r="1085" spans="1:14">
      <c r="A1085" s="113" t="s">
        <v>3705</v>
      </c>
      <c r="B1085" s="113" t="s">
        <v>384</v>
      </c>
      <c r="C1085" s="113">
        <v>7</v>
      </c>
      <c r="D1085" s="113">
        <v>7</v>
      </c>
      <c r="E1085" s="113">
        <v>6.8</v>
      </c>
      <c r="F1085" s="113">
        <v>6.8</v>
      </c>
      <c r="G1085" s="113">
        <v>6.8</v>
      </c>
      <c r="H1085" s="113">
        <v>7.05</v>
      </c>
      <c r="I1085" s="113">
        <v>1719</v>
      </c>
      <c r="J1085" s="113">
        <v>11749.2</v>
      </c>
      <c r="K1085" s="115">
        <v>43487</v>
      </c>
      <c r="L1085" s="113">
        <v>6</v>
      </c>
      <c r="M1085" s="113" t="s">
        <v>3706</v>
      </c>
      <c r="N1085" s="351"/>
    </row>
    <row r="1086" spans="1:14">
      <c r="A1086" s="113" t="s">
        <v>349</v>
      </c>
      <c r="B1086" s="113" t="s">
        <v>384</v>
      </c>
      <c r="C1086" s="113">
        <v>77.349999999999994</v>
      </c>
      <c r="D1086" s="113">
        <v>77.7</v>
      </c>
      <c r="E1086" s="113">
        <v>74.400000000000006</v>
      </c>
      <c r="F1086" s="113">
        <v>76.5</v>
      </c>
      <c r="G1086" s="113">
        <v>76.349999999999994</v>
      </c>
      <c r="H1086" s="113">
        <v>77.3</v>
      </c>
      <c r="I1086" s="113">
        <v>7746308</v>
      </c>
      <c r="J1086" s="113">
        <v>588520817</v>
      </c>
      <c r="K1086" s="115">
        <v>43487</v>
      </c>
      <c r="L1086" s="113">
        <v>29804</v>
      </c>
      <c r="M1086" s="113" t="s">
        <v>1310</v>
      </c>
      <c r="N1086" s="351"/>
    </row>
    <row r="1087" spans="1:14">
      <c r="A1087" s="113" t="s">
        <v>1880</v>
      </c>
      <c r="B1087" s="113" t="s">
        <v>384</v>
      </c>
      <c r="C1087" s="113">
        <v>22.25</v>
      </c>
      <c r="D1087" s="113">
        <v>22.25</v>
      </c>
      <c r="E1087" s="113">
        <v>21.45</v>
      </c>
      <c r="F1087" s="113">
        <v>21.95</v>
      </c>
      <c r="G1087" s="113">
        <v>22</v>
      </c>
      <c r="H1087" s="113">
        <v>22.1</v>
      </c>
      <c r="I1087" s="113">
        <v>16624</v>
      </c>
      <c r="J1087" s="113">
        <v>362829.25</v>
      </c>
      <c r="K1087" s="115">
        <v>43487</v>
      </c>
      <c r="L1087" s="113">
        <v>243</v>
      </c>
      <c r="M1087" s="113" t="s">
        <v>1881</v>
      </c>
      <c r="N1087" s="351"/>
    </row>
    <row r="1088" spans="1:14">
      <c r="A1088" s="113" t="s">
        <v>2478</v>
      </c>
      <c r="B1088" s="113" t="s">
        <v>384</v>
      </c>
      <c r="C1088" s="113">
        <v>14.3</v>
      </c>
      <c r="D1088" s="113">
        <v>14.4</v>
      </c>
      <c r="E1088" s="113">
        <v>12.15</v>
      </c>
      <c r="F1088" s="113">
        <v>13.85</v>
      </c>
      <c r="G1088" s="113">
        <v>14</v>
      </c>
      <c r="H1088" s="113">
        <v>13.4</v>
      </c>
      <c r="I1088" s="113">
        <v>123524</v>
      </c>
      <c r="J1088" s="113">
        <v>1628901.95</v>
      </c>
      <c r="K1088" s="115">
        <v>43487</v>
      </c>
      <c r="L1088" s="113">
        <v>503</v>
      </c>
      <c r="M1088" s="113" t="s">
        <v>2479</v>
      </c>
      <c r="N1088" s="351"/>
    </row>
    <row r="1089" spans="1:14">
      <c r="A1089" s="113" t="s">
        <v>3213</v>
      </c>
      <c r="B1089" s="113" t="s">
        <v>384</v>
      </c>
      <c r="C1089" s="113">
        <v>275</v>
      </c>
      <c r="D1089" s="113">
        <v>275</v>
      </c>
      <c r="E1089" s="113">
        <v>268.2</v>
      </c>
      <c r="F1089" s="113">
        <v>271.25</v>
      </c>
      <c r="G1089" s="113">
        <v>271</v>
      </c>
      <c r="H1089" s="113">
        <v>276.25</v>
      </c>
      <c r="I1089" s="113">
        <v>1477</v>
      </c>
      <c r="J1089" s="113">
        <v>401551.4</v>
      </c>
      <c r="K1089" s="115">
        <v>43487</v>
      </c>
      <c r="L1089" s="113">
        <v>46</v>
      </c>
      <c r="M1089" s="113" t="s">
        <v>3214</v>
      </c>
      <c r="N1089" s="351"/>
    </row>
    <row r="1090" spans="1:14">
      <c r="A1090" s="113" t="s">
        <v>2618</v>
      </c>
      <c r="B1090" s="113" t="s">
        <v>384</v>
      </c>
      <c r="C1090" s="113">
        <v>13.25</v>
      </c>
      <c r="D1090" s="113">
        <v>13.95</v>
      </c>
      <c r="E1090" s="113">
        <v>13.25</v>
      </c>
      <c r="F1090" s="113">
        <v>13.7</v>
      </c>
      <c r="G1090" s="113">
        <v>13.65</v>
      </c>
      <c r="H1090" s="113">
        <v>14.3</v>
      </c>
      <c r="I1090" s="113">
        <v>1040</v>
      </c>
      <c r="J1090" s="113">
        <v>14121</v>
      </c>
      <c r="K1090" s="115">
        <v>43487</v>
      </c>
      <c r="L1090" s="113">
        <v>13</v>
      </c>
      <c r="M1090" s="113" t="s">
        <v>2619</v>
      </c>
      <c r="N1090" s="351"/>
    </row>
    <row r="1091" spans="1:14">
      <c r="A1091" s="113" t="s">
        <v>207</v>
      </c>
      <c r="B1091" s="113" t="s">
        <v>384</v>
      </c>
      <c r="C1091" s="113">
        <v>2281</v>
      </c>
      <c r="D1091" s="113">
        <v>2343.9499999999998</v>
      </c>
      <c r="E1091" s="113">
        <v>2261</v>
      </c>
      <c r="F1091" s="113">
        <v>2339.15</v>
      </c>
      <c r="G1091" s="113">
        <v>2339.8000000000002</v>
      </c>
      <c r="H1091" s="113">
        <v>2281.6999999999998</v>
      </c>
      <c r="I1091" s="113">
        <v>407512</v>
      </c>
      <c r="J1091" s="113">
        <v>940524092.64999998</v>
      </c>
      <c r="K1091" s="115">
        <v>43487</v>
      </c>
      <c r="L1091" s="113">
        <v>22376</v>
      </c>
      <c r="M1091" s="113" t="s">
        <v>1312</v>
      </c>
      <c r="N1091" s="351"/>
    </row>
    <row r="1092" spans="1:14">
      <c r="A1092" s="113" t="s">
        <v>1313</v>
      </c>
      <c r="B1092" s="113" t="s">
        <v>384</v>
      </c>
      <c r="C1092" s="113">
        <v>37.049999999999997</v>
      </c>
      <c r="D1092" s="113">
        <v>37.799999999999997</v>
      </c>
      <c r="E1092" s="113">
        <v>37</v>
      </c>
      <c r="F1092" s="113">
        <v>37.15</v>
      </c>
      <c r="G1092" s="113">
        <v>37.299999999999997</v>
      </c>
      <c r="H1092" s="113">
        <v>37.35</v>
      </c>
      <c r="I1092" s="113">
        <v>52173</v>
      </c>
      <c r="J1092" s="113">
        <v>1946880.85</v>
      </c>
      <c r="K1092" s="115">
        <v>43487</v>
      </c>
      <c r="L1092" s="113">
        <v>3283</v>
      </c>
      <c r="M1092" s="113" t="s">
        <v>1314</v>
      </c>
      <c r="N1092" s="351"/>
    </row>
    <row r="1093" spans="1:14">
      <c r="A1093" s="113" t="s">
        <v>1315</v>
      </c>
      <c r="B1093" s="113" t="s">
        <v>384</v>
      </c>
      <c r="C1093" s="113">
        <v>10.35</v>
      </c>
      <c r="D1093" s="113">
        <v>10.45</v>
      </c>
      <c r="E1093" s="113">
        <v>10.1</v>
      </c>
      <c r="F1093" s="113">
        <v>10.25</v>
      </c>
      <c r="G1093" s="113">
        <v>10.25</v>
      </c>
      <c r="H1093" s="113">
        <v>10.3</v>
      </c>
      <c r="I1093" s="113">
        <v>358956</v>
      </c>
      <c r="J1093" s="113">
        <v>3686837.5</v>
      </c>
      <c r="K1093" s="115">
        <v>43487</v>
      </c>
      <c r="L1093" s="113">
        <v>488</v>
      </c>
      <c r="M1093" s="113" t="s">
        <v>1316</v>
      </c>
      <c r="N1093" s="351"/>
    </row>
    <row r="1094" spans="1:14">
      <c r="A1094" s="113" t="s">
        <v>2835</v>
      </c>
      <c r="B1094" s="113" t="s">
        <v>384</v>
      </c>
      <c r="C1094" s="113">
        <v>58</v>
      </c>
      <c r="D1094" s="113">
        <v>59.85</v>
      </c>
      <c r="E1094" s="113">
        <v>56.7</v>
      </c>
      <c r="F1094" s="113">
        <v>58.95</v>
      </c>
      <c r="G1094" s="113">
        <v>58.5</v>
      </c>
      <c r="H1094" s="113">
        <v>57.85</v>
      </c>
      <c r="I1094" s="113">
        <v>5329</v>
      </c>
      <c r="J1094" s="113">
        <v>313166.7</v>
      </c>
      <c r="K1094" s="115">
        <v>43487</v>
      </c>
      <c r="L1094" s="113">
        <v>202</v>
      </c>
      <c r="M1094" s="113" t="s">
        <v>2836</v>
      </c>
      <c r="N1094" s="351"/>
    </row>
    <row r="1095" spans="1:14">
      <c r="A1095" s="113" t="s">
        <v>1317</v>
      </c>
      <c r="B1095" s="113" t="s">
        <v>384</v>
      </c>
      <c r="C1095" s="113">
        <v>544</v>
      </c>
      <c r="D1095" s="113">
        <v>550.9</v>
      </c>
      <c r="E1095" s="113">
        <v>538.54999999999995</v>
      </c>
      <c r="F1095" s="113">
        <v>544.85</v>
      </c>
      <c r="G1095" s="113">
        <v>543</v>
      </c>
      <c r="H1095" s="113">
        <v>544.95000000000005</v>
      </c>
      <c r="I1095" s="113">
        <v>179889</v>
      </c>
      <c r="J1095" s="113">
        <v>98093183</v>
      </c>
      <c r="K1095" s="115">
        <v>43487</v>
      </c>
      <c r="L1095" s="113">
        <v>8917</v>
      </c>
      <c r="M1095" s="113" t="s">
        <v>3086</v>
      </c>
      <c r="N1095" s="351"/>
    </row>
    <row r="1096" spans="1:14">
      <c r="A1096" s="113" t="s">
        <v>3320</v>
      </c>
      <c r="B1096" s="113" t="s">
        <v>384</v>
      </c>
      <c r="C1096" s="113">
        <v>35.700000000000003</v>
      </c>
      <c r="D1096" s="113">
        <v>38.450000000000003</v>
      </c>
      <c r="E1096" s="113">
        <v>35.6</v>
      </c>
      <c r="F1096" s="113">
        <v>35.65</v>
      </c>
      <c r="G1096" s="113">
        <v>35.65</v>
      </c>
      <c r="H1096" s="113">
        <v>37.4</v>
      </c>
      <c r="I1096" s="113">
        <v>2934</v>
      </c>
      <c r="J1096" s="113">
        <v>105861</v>
      </c>
      <c r="K1096" s="115">
        <v>43487</v>
      </c>
      <c r="L1096" s="113">
        <v>24</v>
      </c>
      <c r="M1096" s="113" t="s">
        <v>3321</v>
      </c>
      <c r="N1096" s="351"/>
    </row>
    <row r="1097" spans="1:14">
      <c r="A1097" s="113" t="s">
        <v>126</v>
      </c>
      <c r="B1097" s="113" t="s">
        <v>384</v>
      </c>
      <c r="C1097" s="113">
        <v>218.05</v>
      </c>
      <c r="D1097" s="113">
        <v>226.85</v>
      </c>
      <c r="E1097" s="113">
        <v>218.05</v>
      </c>
      <c r="F1097" s="113">
        <v>222.95</v>
      </c>
      <c r="G1097" s="113">
        <v>223.6</v>
      </c>
      <c r="H1097" s="113">
        <v>218</v>
      </c>
      <c r="I1097" s="113">
        <v>8108445</v>
      </c>
      <c r="J1097" s="113">
        <v>1806066182.95</v>
      </c>
      <c r="K1097" s="115">
        <v>43487</v>
      </c>
      <c r="L1097" s="113">
        <v>55640</v>
      </c>
      <c r="M1097" s="113" t="s">
        <v>1318</v>
      </c>
      <c r="N1097" s="351"/>
    </row>
    <row r="1098" spans="1:14">
      <c r="A1098" s="113" t="s">
        <v>127</v>
      </c>
      <c r="B1098" s="113" t="s">
        <v>384</v>
      </c>
      <c r="C1098" s="113">
        <v>104.5</v>
      </c>
      <c r="D1098" s="113">
        <v>105</v>
      </c>
      <c r="E1098" s="113">
        <v>100.65</v>
      </c>
      <c r="F1098" s="113">
        <v>101.05</v>
      </c>
      <c r="G1098" s="113">
        <v>100.75</v>
      </c>
      <c r="H1098" s="113">
        <v>105.1</v>
      </c>
      <c r="I1098" s="113">
        <v>7860531</v>
      </c>
      <c r="J1098" s="113">
        <v>805373347.14999998</v>
      </c>
      <c r="K1098" s="115">
        <v>43487</v>
      </c>
      <c r="L1098" s="113">
        <v>26759</v>
      </c>
      <c r="M1098" s="113" t="s">
        <v>1319</v>
      </c>
      <c r="N1098" s="351"/>
    </row>
    <row r="1099" spans="1:14">
      <c r="A1099" s="113" t="s">
        <v>1320</v>
      </c>
      <c r="B1099" s="113" t="s">
        <v>384</v>
      </c>
      <c r="C1099" s="113">
        <v>2677.35</v>
      </c>
      <c r="D1099" s="113">
        <v>2720</v>
      </c>
      <c r="E1099" s="113">
        <v>2656.45</v>
      </c>
      <c r="F1099" s="113">
        <v>2706.55</v>
      </c>
      <c r="G1099" s="113">
        <v>2706</v>
      </c>
      <c r="H1099" s="113">
        <v>2674.9</v>
      </c>
      <c r="I1099" s="113">
        <v>32019</v>
      </c>
      <c r="J1099" s="113">
        <v>85637254.099999994</v>
      </c>
      <c r="K1099" s="115">
        <v>43487</v>
      </c>
      <c r="L1099" s="113">
        <v>3077</v>
      </c>
      <c r="M1099" s="113" t="s">
        <v>1321</v>
      </c>
      <c r="N1099" s="351"/>
    </row>
    <row r="1100" spans="1:14">
      <c r="A1100" s="113" t="s">
        <v>2837</v>
      </c>
      <c r="B1100" s="113" t="s">
        <v>384</v>
      </c>
      <c r="C1100" s="113">
        <v>61.15</v>
      </c>
      <c r="D1100" s="113">
        <v>63.6</v>
      </c>
      <c r="E1100" s="113">
        <v>59.1</v>
      </c>
      <c r="F1100" s="113">
        <v>59.35</v>
      </c>
      <c r="G1100" s="113">
        <v>59.1</v>
      </c>
      <c r="H1100" s="113">
        <v>60.15</v>
      </c>
      <c r="I1100" s="113">
        <v>8648</v>
      </c>
      <c r="J1100" s="113">
        <v>528772.44999999995</v>
      </c>
      <c r="K1100" s="115">
        <v>43487</v>
      </c>
      <c r="L1100" s="113">
        <v>167</v>
      </c>
      <c r="M1100" s="113" t="s">
        <v>2838</v>
      </c>
      <c r="N1100" s="351"/>
    </row>
    <row r="1101" spans="1:14">
      <c r="A1101" s="113" t="s">
        <v>316</v>
      </c>
      <c r="B1101" s="113" t="s">
        <v>384</v>
      </c>
      <c r="C1101" s="113">
        <v>17.05</v>
      </c>
      <c r="D1101" s="113">
        <v>17.05</v>
      </c>
      <c r="E1101" s="113">
        <v>16.55</v>
      </c>
      <c r="F1101" s="113">
        <v>16.649999999999999</v>
      </c>
      <c r="G1101" s="113">
        <v>16.649999999999999</v>
      </c>
      <c r="H1101" s="113">
        <v>16.95</v>
      </c>
      <c r="I1101" s="113">
        <v>285829</v>
      </c>
      <c r="J1101" s="113">
        <v>4775025.6500000004</v>
      </c>
      <c r="K1101" s="115">
        <v>43487</v>
      </c>
      <c r="L1101" s="113">
        <v>1426</v>
      </c>
      <c r="M1101" s="113" t="s">
        <v>3087</v>
      </c>
      <c r="N1101" s="351"/>
    </row>
    <row r="1102" spans="1:14">
      <c r="A1102" s="113" t="s">
        <v>1322</v>
      </c>
      <c r="B1102" s="113" t="s">
        <v>384</v>
      </c>
      <c r="C1102" s="113">
        <v>100.95</v>
      </c>
      <c r="D1102" s="113">
        <v>101</v>
      </c>
      <c r="E1102" s="113">
        <v>96.3</v>
      </c>
      <c r="F1102" s="113">
        <v>97.05</v>
      </c>
      <c r="G1102" s="113">
        <v>97.5</v>
      </c>
      <c r="H1102" s="113">
        <v>100.15</v>
      </c>
      <c r="I1102" s="113">
        <v>51240</v>
      </c>
      <c r="J1102" s="113">
        <v>5031723.55</v>
      </c>
      <c r="K1102" s="115">
        <v>43487</v>
      </c>
      <c r="L1102" s="113">
        <v>787</v>
      </c>
      <c r="M1102" s="113" t="s">
        <v>1323</v>
      </c>
      <c r="N1102" s="351"/>
    </row>
    <row r="1103" spans="1:14">
      <c r="A1103" s="113" t="s">
        <v>208</v>
      </c>
      <c r="B1103" s="113" t="s">
        <v>384</v>
      </c>
      <c r="C1103" s="113">
        <v>9989.7999999999993</v>
      </c>
      <c r="D1103" s="113">
        <v>10050</v>
      </c>
      <c r="E1103" s="113">
        <v>9908.9</v>
      </c>
      <c r="F1103" s="113">
        <v>9987.9500000000007</v>
      </c>
      <c r="G1103" s="113">
        <v>9999.9</v>
      </c>
      <c r="H1103" s="113">
        <v>10003.15</v>
      </c>
      <c r="I1103" s="113">
        <v>813</v>
      </c>
      <c r="J1103" s="113">
        <v>8102098.4500000002</v>
      </c>
      <c r="K1103" s="115">
        <v>43487</v>
      </c>
      <c r="L1103" s="113">
        <v>391</v>
      </c>
      <c r="M1103" s="113" t="s">
        <v>1324</v>
      </c>
      <c r="N1103" s="351"/>
    </row>
    <row r="1104" spans="1:14">
      <c r="A1104" s="113" t="s">
        <v>1325</v>
      </c>
      <c r="B1104" s="113" t="s">
        <v>384</v>
      </c>
      <c r="C1104" s="113">
        <v>153</v>
      </c>
      <c r="D1104" s="113">
        <v>156</v>
      </c>
      <c r="E1104" s="113">
        <v>153</v>
      </c>
      <c r="F1104" s="113">
        <v>153.25</v>
      </c>
      <c r="G1104" s="113">
        <v>153</v>
      </c>
      <c r="H1104" s="113">
        <v>153.69999999999999</v>
      </c>
      <c r="I1104" s="113">
        <v>19779</v>
      </c>
      <c r="J1104" s="113">
        <v>3050561.7</v>
      </c>
      <c r="K1104" s="115">
        <v>43487</v>
      </c>
      <c r="L1104" s="113">
        <v>102</v>
      </c>
      <c r="M1104" s="113" t="s">
        <v>1326</v>
      </c>
      <c r="N1104" s="351"/>
    </row>
    <row r="1105" spans="1:14">
      <c r="A1105" s="113" t="s">
        <v>1327</v>
      </c>
      <c r="B1105" s="113" t="s">
        <v>384</v>
      </c>
      <c r="C1105" s="113">
        <v>168.75</v>
      </c>
      <c r="D1105" s="113">
        <v>180.7</v>
      </c>
      <c r="E1105" s="113">
        <v>167.85</v>
      </c>
      <c r="F1105" s="113">
        <v>178.35</v>
      </c>
      <c r="G1105" s="113">
        <v>178.95</v>
      </c>
      <c r="H1105" s="113">
        <v>167.3</v>
      </c>
      <c r="I1105" s="113">
        <v>3671610</v>
      </c>
      <c r="J1105" s="113">
        <v>650217270.10000002</v>
      </c>
      <c r="K1105" s="115">
        <v>43487</v>
      </c>
      <c r="L1105" s="113">
        <v>51943</v>
      </c>
      <c r="M1105" s="113" t="s">
        <v>2579</v>
      </c>
      <c r="N1105" s="351"/>
    </row>
    <row r="1106" spans="1:14">
      <c r="A1106" s="113" t="s">
        <v>1328</v>
      </c>
      <c r="B1106" s="113" t="s">
        <v>384</v>
      </c>
      <c r="C1106" s="113">
        <v>573.35</v>
      </c>
      <c r="D1106" s="113">
        <v>601.9</v>
      </c>
      <c r="E1106" s="113">
        <v>573.35</v>
      </c>
      <c r="F1106" s="113">
        <v>599.04999999999995</v>
      </c>
      <c r="G1106" s="113">
        <v>601.29999999999995</v>
      </c>
      <c r="H1106" s="113">
        <v>580.15</v>
      </c>
      <c r="I1106" s="113">
        <v>19957</v>
      </c>
      <c r="J1106" s="113">
        <v>11821980.6</v>
      </c>
      <c r="K1106" s="115">
        <v>43487</v>
      </c>
      <c r="L1106" s="113">
        <v>1785</v>
      </c>
      <c r="M1106" s="113" t="s">
        <v>1329</v>
      </c>
      <c r="N1106" s="351"/>
    </row>
    <row r="1107" spans="1:14">
      <c r="A1107" s="113" t="s">
        <v>206</v>
      </c>
      <c r="B1107" s="113" t="s">
        <v>384</v>
      </c>
      <c r="C1107" s="113">
        <v>1160</v>
      </c>
      <c r="D1107" s="113">
        <v>1167.5</v>
      </c>
      <c r="E1107" s="113">
        <v>1145.45</v>
      </c>
      <c r="F1107" s="113">
        <v>1152.8</v>
      </c>
      <c r="G1107" s="113">
        <v>1152.05</v>
      </c>
      <c r="H1107" s="113">
        <v>1155.1500000000001</v>
      </c>
      <c r="I1107" s="113">
        <v>553067</v>
      </c>
      <c r="J1107" s="113">
        <v>639573822.95000005</v>
      </c>
      <c r="K1107" s="115">
        <v>43487</v>
      </c>
      <c r="L1107" s="113">
        <v>15493</v>
      </c>
      <c r="M1107" s="113" t="s">
        <v>1330</v>
      </c>
      <c r="N1107" s="351"/>
    </row>
    <row r="1108" spans="1:14">
      <c r="A1108" s="113" t="s">
        <v>1331</v>
      </c>
      <c r="B1108" s="113" t="s">
        <v>384</v>
      </c>
      <c r="C1108" s="113">
        <v>847.75</v>
      </c>
      <c r="D1108" s="113">
        <v>864.95</v>
      </c>
      <c r="E1108" s="113">
        <v>846.75</v>
      </c>
      <c r="F1108" s="113">
        <v>863.5</v>
      </c>
      <c r="G1108" s="113">
        <v>862</v>
      </c>
      <c r="H1108" s="113">
        <v>851</v>
      </c>
      <c r="I1108" s="113">
        <v>37110</v>
      </c>
      <c r="J1108" s="113">
        <v>31889372.800000001</v>
      </c>
      <c r="K1108" s="115">
        <v>43487</v>
      </c>
      <c r="L1108" s="113">
        <v>3717</v>
      </c>
      <c r="M1108" s="113" t="s">
        <v>1332</v>
      </c>
      <c r="N1108" s="351"/>
    </row>
    <row r="1109" spans="1:14">
      <c r="A1109" s="113" t="s">
        <v>3322</v>
      </c>
      <c r="B1109" s="113" t="s">
        <v>3223</v>
      </c>
      <c r="C1109" s="113">
        <v>1999.95</v>
      </c>
      <c r="D1109" s="113">
        <v>1999.95</v>
      </c>
      <c r="E1109" s="113">
        <v>1951</v>
      </c>
      <c r="F1109" s="113">
        <v>1965.2</v>
      </c>
      <c r="G1109" s="113">
        <v>1952</v>
      </c>
      <c r="H1109" s="113">
        <v>1979.95</v>
      </c>
      <c r="I1109" s="113">
        <v>229</v>
      </c>
      <c r="J1109" s="113">
        <v>450566.8</v>
      </c>
      <c r="K1109" s="115">
        <v>43487</v>
      </c>
      <c r="L1109" s="113">
        <v>31</v>
      </c>
      <c r="M1109" s="113" t="s">
        <v>3323</v>
      </c>
      <c r="N1109" s="351"/>
    </row>
    <row r="1110" spans="1:14">
      <c r="A1110" s="113" t="s">
        <v>3088</v>
      </c>
      <c r="B1110" s="113" t="s">
        <v>3223</v>
      </c>
      <c r="C1110" s="113">
        <v>8</v>
      </c>
      <c r="D1110" s="113">
        <v>8.4</v>
      </c>
      <c r="E1110" s="113">
        <v>7.85</v>
      </c>
      <c r="F1110" s="113">
        <v>7.85</v>
      </c>
      <c r="G1110" s="113">
        <v>7.85</v>
      </c>
      <c r="H1110" s="113">
        <v>8.25</v>
      </c>
      <c r="I1110" s="113">
        <v>21781</v>
      </c>
      <c r="J1110" s="113">
        <v>172254.6</v>
      </c>
      <c r="K1110" s="115">
        <v>43487</v>
      </c>
      <c r="L1110" s="113">
        <v>64</v>
      </c>
      <c r="M1110" s="113" t="s">
        <v>3089</v>
      </c>
      <c r="N1110" s="351"/>
    </row>
    <row r="1111" spans="1:14">
      <c r="A1111" s="113" t="s">
        <v>2174</v>
      </c>
      <c r="B1111" s="113" t="s">
        <v>384</v>
      </c>
      <c r="C1111" s="113">
        <v>167.8</v>
      </c>
      <c r="D1111" s="113">
        <v>169.9</v>
      </c>
      <c r="E1111" s="113">
        <v>162.25</v>
      </c>
      <c r="F1111" s="113">
        <v>166.5</v>
      </c>
      <c r="G1111" s="113">
        <v>163.6</v>
      </c>
      <c r="H1111" s="113">
        <v>162.15</v>
      </c>
      <c r="I1111" s="113">
        <v>19572</v>
      </c>
      <c r="J1111" s="113">
        <v>3230329.1</v>
      </c>
      <c r="K1111" s="115">
        <v>43487</v>
      </c>
      <c r="L1111" s="113">
        <v>720</v>
      </c>
      <c r="M1111" s="113" t="s">
        <v>2175</v>
      </c>
      <c r="N1111" s="351"/>
    </row>
    <row r="1112" spans="1:14">
      <c r="A1112" s="113" t="s">
        <v>1333</v>
      </c>
      <c r="B1112" s="113" t="s">
        <v>384</v>
      </c>
      <c r="C1112" s="113">
        <v>27</v>
      </c>
      <c r="D1112" s="113">
        <v>27.65</v>
      </c>
      <c r="E1112" s="113">
        <v>26.15</v>
      </c>
      <c r="F1112" s="113">
        <v>26.55</v>
      </c>
      <c r="G1112" s="113">
        <v>26.3</v>
      </c>
      <c r="H1112" s="113">
        <v>27.15</v>
      </c>
      <c r="I1112" s="113">
        <v>4033</v>
      </c>
      <c r="J1112" s="113">
        <v>107331.3</v>
      </c>
      <c r="K1112" s="115">
        <v>43487</v>
      </c>
      <c r="L1112" s="113">
        <v>95</v>
      </c>
      <c r="M1112" s="113" t="s">
        <v>1334</v>
      </c>
      <c r="N1112" s="351"/>
    </row>
    <row r="1113" spans="1:14">
      <c r="A1113" s="113" t="s">
        <v>3324</v>
      </c>
      <c r="B1113" s="113" t="s">
        <v>3223</v>
      </c>
      <c r="C1113" s="113">
        <v>29.1</v>
      </c>
      <c r="D1113" s="113">
        <v>29.1</v>
      </c>
      <c r="E1113" s="113">
        <v>29.1</v>
      </c>
      <c r="F1113" s="113">
        <v>29.1</v>
      </c>
      <c r="G1113" s="113">
        <v>29.1</v>
      </c>
      <c r="H1113" s="113">
        <v>29.1</v>
      </c>
      <c r="I1113" s="113">
        <v>295</v>
      </c>
      <c r="J1113" s="113">
        <v>8584.5</v>
      </c>
      <c r="K1113" s="115">
        <v>43487</v>
      </c>
      <c r="L1113" s="113">
        <v>4</v>
      </c>
      <c r="M1113" s="113" t="s">
        <v>3325</v>
      </c>
      <c r="N1113" s="351"/>
    </row>
    <row r="1114" spans="1:14">
      <c r="A1114" s="113" t="s">
        <v>2733</v>
      </c>
      <c r="B1114" s="113" t="s">
        <v>384</v>
      </c>
      <c r="C1114" s="113">
        <v>61.95</v>
      </c>
      <c r="D1114" s="113">
        <v>62</v>
      </c>
      <c r="E1114" s="113">
        <v>58.2</v>
      </c>
      <c r="F1114" s="113">
        <v>58.7</v>
      </c>
      <c r="G1114" s="113">
        <v>59.2</v>
      </c>
      <c r="H1114" s="113">
        <v>61.85</v>
      </c>
      <c r="I1114" s="113">
        <v>287848</v>
      </c>
      <c r="J1114" s="113">
        <v>16988326.149999999</v>
      </c>
      <c r="K1114" s="115">
        <v>43487</v>
      </c>
      <c r="L1114" s="113">
        <v>1523</v>
      </c>
      <c r="M1114" s="113" t="s">
        <v>1335</v>
      </c>
      <c r="N1114" s="351"/>
    </row>
    <row r="1115" spans="1:14">
      <c r="A1115" s="113" t="s">
        <v>3416</v>
      </c>
      <c r="B1115" s="113" t="s">
        <v>3223</v>
      </c>
      <c r="C1115" s="113">
        <v>165.4</v>
      </c>
      <c r="D1115" s="113">
        <v>170</v>
      </c>
      <c r="E1115" s="113">
        <v>165.4</v>
      </c>
      <c r="F1115" s="113">
        <v>170</v>
      </c>
      <c r="G1115" s="113">
        <v>170</v>
      </c>
      <c r="H1115" s="113">
        <v>170</v>
      </c>
      <c r="I1115" s="113">
        <v>41</v>
      </c>
      <c r="J1115" s="113">
        <v>6965.4</v>
      </c>
      <c r="K1115" s="115">
        <v>43487</v>
      </c>
      <c r="L1115" s="113">
        <v>3</v>
      </c>
      <c r="M1115" s="113" t="s">
        <v>3417</v>
      </c>
      <c r="N1115" s="351"/>
    </row>
    <row r="1116" spans="1:14">
      <c r="A1116" s="113" t="s">
        <v>2872</v>
      </c>
      <c r="B1116" s="113" t="s">
        <v>384</v>
      </c>
      <c r="C1116" s="113">
        <v>178.75</v>
      </c>
      <c r="D1116" s="113">
        <v>179.45</v>
      </c>
      <c r="E1116" s="113">
        <v>177.55</v>
      </c>
      <c r="F1116" s="113">
        <v>178.55</v>
      </c>
      <c r="G1116" s="113">
        <v>178.5</v>
      </c>
      <c r="H1116" s="113">
        <v>180.25</v>
      </c>
      <c r="I1116" s="113">
        <v>446</v>
      </c>
      <c r="J1116" s="113">
        <v>79593.95</v>
      </c>
      <c r="K1116" s="115">
        <v>43487</v>
      </c>
      <c r="L1116" s="113">
        <v>27</v>
      </c>
      <c r="M1116" s="113" t="s">
        <v>2873</v>
      </c>
      <c r="N1116" s="351"/>
    </row>
    <row r="1117" spans="1:14">
      <c r="A1117" s="113" t="s">
        <v>128</v>
      </c>
      <c r="B1117" s="113" t="s">
        <v>384</v>
      </c>
      <c r="C1117" s="113">
        <v>80.2</v>
      </c>
      <c r="D1117" s="113">
        <v>80.5</v>
      </c>
      <c r="E1117" s="113">
        <v>78.3</v>
      </c>
      <c r="F1117" s="113">
        <v>78.599999999999994</v>
      </c>
      <c r="G1117" s="113">
        <v>78.45</v>
      </c>
      <c r="H1117" s="113">
        <v>80.25</v>
      </c>
      <c r="I1117" s="113">
        <v>17346423</v>
      </c>
      <c r="J1117" s="113">
        <v>1375215115.2</v>
      </c>
      <c r="K1117" s="115">
        <v>43487</v>
      </c>
      <c r="L1117" s="113">
        <v>39313</v>
      </c>
      <c r="M1117" s="113" t="s">
        <v>3090</v>
      </c>
      <c r="N1117" s="351"/>
    </row>
    <row r="1118" spans="1:14">
      <c r="A1118" s="113" t="s">
        <v>1336</v>
      </c>
      <c r="B1118" s="113" t="s">
        <v>384</v>
      </c>
      <c r="C1118" s="113">
        <v>31.15</v>
      </c>
      <c r="D1118" s="113">
        <v>31.8</v>
      </c>
      <c r="E1118" s="113">
        <v>30.7</v>
      </c>
      <c r="F1118" s="113">
        <v>31.4</v>
      </c>
      <c r="G1118" s="113">
        <v>31.05</v>
      </c>
      <c r="H1118" s="113">
        <v>31.15</v>
      </c>
      <c r="I1118" s="113">
        <v>209233</v>
      </c>
      <c r="J1118" s="113">
        <v>6537620.3499999996</v>
      </c>
      <c r="K1118" s="115">
        <v>43487</v>
      </c>
      <c r="L1118" s="113">
        <v>1080</v>
      </c>
      <c r="M1118" s="113" t="s">
        <v>1337</v>
      </c>
      <c r="N1118" s="351"/>
    </row>
    <row r="1119" spans="1:14">
      <c r="A1119" s="113" t="s">
        <v>1926</v>
      </c>
      <c r="B1119" s="113" t="s">
        <v>384</v>
      </c>
      <c r="C1119" s="113">
        <v>875</v>
      </c>
      <c r="D1119" s="113">
        <v>886.6</v>
      </c>
      <c r="E1119" s="113">
        <v>871.25</v>
      </c>
      <c r="F1119" s="113">
        <v>878.5</v>
      </c>
      <c r="G1119" s="113">
        <v>874.55</v>
      </c>
      <c r="H1119" s="113">
        <v>879.05</v>
      </c>
      <c r="I1119" s="113">
        <v>51212</v>
      </c>
      <c r="J1119" s="113">
        <v>44914968.100000001</v>
      </c>
      <c r="K1119" s="115">
        <v>43487</v>
      </c>
      <c r="L1119" s="113">
        <v>4586</v>
      </c>
      <c r="M1119" s="113" t="s">
        <v>1927</v>
      </c>
      <c r="N1119" s="351"/>
    </row>
    <row r="1120" spans="1:14">
      <c r="A1120" s="113" t="s">
        <v>3167</v>
      </c>
      <c r="B1120" s="113" t="s">
        <v>384</v>
      </c>
      <c r="C1120" s="113">
        <v>18</v>
      </c>
      <c r="D1120" s="113">
        <v>18</v>
      </c>
      <c r="E1120" s="113">
        <v>16.3</v>
      </c>
      <c r="F1120" s="113">
        <v>17.05</v>
      </c>
      <c r="G1120" s="113">
        <v>17.399999999999999</v>
      </c>
      <c r="H1120" s="113">
        <v>17.399999999999999</v>
      </c>
      <c r="I1120" s="113">
        <v>2831</v>
      </c>
      <c r="J1120" s="113">
        <v>47903.05</v>
      </c>
      <c r="K1120" s="115">
        <v>43487</v>
      </c>
      <c r="L1120" s="113">
        <v>46</v>
      </c>
      <c r="M1120" s="113" t="s">
        <v>3168</v>
      </c>
      <c r="N1120" s="351"/>
    </row>
    <row r="1121" spans="1:14">
      <c r="A1121" s="113" t="s">
        <v>1338</v>
      </c>
      <c r="B1121" s="113" t="s">
        <v>384</v>
      </c>
      <c r="C1121" s="113">
        <v>147</v>
      </c>
      <c r="D1121" s="113">
        <v>151</v>
      </c>
      <c r="E1121" s="113">
        <v>145.30000000000001</v>
      </c>
      <c r="F1121" s="113">
        <v>150.25</v>
      </c>
      <c r="G1121" s="113">
        <v>151</v>
      </c>
      <c r="H1121" s="113">
        <v>148.19999999999999</v>
      </c>
      <c r="I1121" s="113">
        <v>40567</v>
      </c>
      <c r="J1121" s="113">
        <v>6056079.2000000002</v>
      </c>
      <c r="K1121" s="115">
        <v>43487</v>
      </c>
      <c r="L1121" s="113">
        <v>1462</v>
      </c>
      <c r="M1121" s="113" t="s">
        <v>1875</v>
      </c>
      <c r="N1121" s="351"/>
    </row>
    <row r="1122" spans="1:14">
      <c r="A1122" s="113" t="s">
        <v>3199</v>
      </c>
      <c r="B1122" s="113" t="s">
        <v>384</v>
      </c>
      <c r="C1122" s="113">
        <v>508</v>
      </c>
      <c r="D1122" s="113">
        <v>510</v>
      </c>
      <c r="E1122" s="113">
        <v>508</v>
      </c>
      <c r="F1122" s="113">
        <v>510</v>
      </c>
      <c r="G1122" s="113">
        <v>510</v>
      </c>
      <c r="H1122" s="113">
        <v>526.29999999999995</v>
      </c>
      <c r="I1122" s="113">
        <v>4</v>
      </c>
      <c r="J1122" s="113">
        <v>2036.05</v>
      </c>
      <c r="K1122" s="115">
        <v>43487</v>
      </c>
      <c r="L1122" s="113">
        <v>4</v>
      </c>
      <c r="M1122" s="113" t="s">
        <v>3200</v>
      </c>
      <c r="N1122" s="351"/>
    </row>
    <row r="1123" spans="1:14">
      <c r="A1123" s="113" t="s">
        <v>1935</v>
      </c>
      <c r="B1123" s="113" t="s">
        <v>384</v>
      </c>
      <c r="C1123" s="113">
        <v>189.35</v>
      </c>
      <c r="D1123" s="113">
        <v>189.35</v>
      </c>
      <c r="E1123" s="113">
        <v>181.4</v>
      </c>
      <c r="F1123" s="113">
        <v>185.85</v>
      </c>
      <c r="G1123" s="113">
        <v>189</v>
      </c>
      <c r="H1123" s="113">
        <v>181.05</v>
      </c>
      <c r="I1123" s="113">
        <v>1337</v>
      </c>
      <c r="J1123" s="113">
        <v>246089.05</v>
      </c>
      <c r="K1123" s="115">
        <v>43487</v>
      </c>
      <c r="L1123" s="113">
        <v>37</v>
      </c>
      <c r="M1123" s="113" t="s">
        <v>1936</v>
      </c>
      <c r="N1123" s="351"/>
    </row>
    <row r="1124" spans="1:14">
      <c r="A1124" s="113" t="s">
        <v>1852</v>
      </c>
      <c r="B1124" s="113" t="s">
        <v>384</v>
      </c>
      <c r="C1124" s="113">
        <v>179.75</v>
      </c>
      <c r="D1124" s="113">
        <v>179.95</v>
      </c>
      <c r="E1124" s="113">
        <v>173</v>
      </c>
      <c r="F1124" s="113">
        <v>174.05</v>
      </c>
      <c r="G1124" s="113">
        <v>175</v>
      </c>
      <c r="H1124" s="113">
        <v>178.5</v>
      </c>
      <c r="I1124" s="113">
        <v>23049</v>
      </c>
      <c r="J1124" s="113">
        <v>4040816.55</v>
      </c>
      <c r="K1124" s="115">
        <v>43487</v>
      </c>
      <c r="L1124" s="113">
        <v>692</v>
      </c>
      <c r="M1124" s="113" t="s">
        <v>2251</v>
      </c>
      <c r="N1124" s="351"/>
    </row>
    <row r="1125" spans="1:14">
      <c r="A1125" s="113" t="s">
        <v>1339</v>
      </c>
      <c r="B1125" s="113" t="s">
        <v>384</v>
      </c>
      <c r="C1125" s="113">
        <v>217.25</v>
      </c>
      <c r="D1125" s="113">
        <v>217.25</v>
      </c>
      <c r="E1125" s="113">
        <v>215</v>
      </c>
      <c r="F1125" s="113">
        <v>217</v>
      </c>
      <c r="G1125" s="113">
        <v>216.95</v>
      </c>
      <c r="H1125" s="113">
        <v>215.9</v>
      </c>
      <c r="I1125" s="113">
        <v>4499</v>
      </c>
      <c r="J1125" s="113">
        <v>973760.55</v>
      </c>
      <c r="K1125" s="115">
        <v>43487</v>
      </c>
      <c r="L1125" s="113">
        <v>71</v>
      </c>
      <c r="M1125" s="113" t="s">
        <v>1340</v>
      </c>
      <c r="N1125" s="351"/>
    </row>
    <row r="1126" spans="1:14">
      <c r="A1126" s="113" t="s">
        <v>1341</v>
      </c>
      <c r="B1126" s="113" t="s">
        <v>384</v>
      </c>
      <c r="C1126" s="113">
        <v>497.5</v>
      </c>
      <c r="D1126" s="113">
        <v>498.95</v>
      </c>
      <c r="E1126" s="113">
        <v>488.15</v>
      </c>
      <c r="F1126" s="113">
        <v>494.25</v>
      </c>
      <c r="G1126" s="113">
        <v>496.6</v>
      </c>
      <c r="H1126" s="113">
        <v>497.5</v>
      </c>
      <c r="I1126" s="113">
        <v>11772</v>
      </c>
      <c r="J1126" s="113">
        <v>5820004.75</v>
      </c>
      <c r="K1126" s="115">
        <v>43487</v>
      </c>
      <c r="L1126" s="113">
        <v>788</v>
      </c>
      <c r="M1126" s="113" t="s">
        <v>1342</v>
      </c>
      <c r="N1126" s="351"/>
    </row>
    <row r="1127" spans="1:14">
      <c r="A1127" s="113" t="s">
        <v>2839</v>
      </c>
      <c r="B1127" s="113" t="s">
        <v>384</v>
      </c>
      <c r="C1127" s="113">
        <v>140</v>
      </c>
      <c r="D1127" s="113">
        <v>140</v>
      </c>
      <c r="E1127" s="113">
        <v>137.44999999999999</v>
      </c>
      <c r="F1127" s="113">
        <v>139.25</v>
      </c>
      <c r="G1127" s="113">
        <v>139.9</v>
      </c>
      <c r="H1127" s="113">
        <v>136.5</v>
      </c>
      <c r="I1127" s="113">
        <v>1612</v>
      </c>
      <c r="J1127" s="113">
        <v>224402.55</v>
      </c>
      <c r="K1127" s="115">
        <v>43487</v>
      </c>
      <c r="L1127" s="113">
        <v>22</v>
      </c>
      <c r="M1127" s="113" t="s">
        <v>2840</v>
      </c>
      <c r="N1127" s="351"/>
    </row>
    <row r="1128" spans="1:14">
      <c r="A1128" s="113" t="s">
        <v>129</v>
      </c>
      <c r="B1128" s="113" t="s">
        <v>384</v>
      </c>
      <c r="C1128" s="113">
        <v>191</v>
      </c>
      <c r="D1128" s="113">
        <v>191.25</v>
      </c>
      <c r="E1128" s="113">
        <v>188.5</v>
      </c>
      <c r="F1128" s="113">
        <v>189.7</v>
      </c>
      <c r="G1128" s="113">
        <v>189.3</v>
      </c>
      <c r="H1128" s="113">
        <v>191.25</v>
      </c>
      <c r="I1128" s="113">
        <v>2012319</v>
      </c>
      <c r="J1128" s="113">
        <v>381810555.64999998</v>
      </c>
      <c r="K1128" s="115">
        <v>43487</v>
      </c>
      <c r="L1128" s="113">
        <v>18735</v>
      </c>
      <c r="M1128" s="113" t="s">
        <v>3091</v>
      </c>
      <c r="N1128" s="351"/>
    </row>
    <row r="1129" spans="1:14">
      <c r="A1129" s="113" t="s">
        <v>1343</v>
      </c>
      <c r="B1129" s="113" t="s">
        <v>384</v>
      </c>
      <c r="C1129" s="113">
        <v>910.9</v>
      </c>
      <c r="D1129" s="113">
        <v>910.9</v>
      </c>
      <c r="E1129" s="113">
        <v>886.05</v>
      </c>
      <c r="F1129" s="113">
        <v>891.15</v>
      </c>
      <c r="G1129" s="113">
        <v>886.65</v>
      </c>
      <c r="H1129" s="113">
        <v>919.55</v>
      </c>
      <c r="I1129" s="113">
        <v>1275</v>
      </c>
      <c r="J1129" s="113">
        <v>1141649</v>
      </c>
      <c r="K1129" s="115">
        <v>43487</v>
      </c>
      <c r="L1129" s="113">
        <v>169</v>
      </c>
      <c r="M1129" s="113" t="s">
        <v>1344</v>
      </c>
      <c r="N1129" s="351"/>
    </row>
    <row r="1130" spans="1:14">
      <c r="A1130" s="113" t="s">
        <v>1345</v>
      </c>
      <c r="B1130" s="113" t="s">
        <v>384</v>
      </c>
      <c r="C1130" s="113">
        <v>354.7</v>
      </c>
      <c r="D1130" s="113">
        <v>355</v>
      </c>
      <c r="E1130" s="113">
        <v>344.4</v>
      </c>
      <c r="F1130" s="113">
        <v>348.5</v>
      </c>
      <c r="G1130" s="113">
        <v>348.25</v>
      </c>
      <c r="H1130" s="113">
        <v>352.9</v>
      </c>
      <c r="I1130" s="113">
        <v>8922</v>
      </c>
      <c r="J1130" s="113">
        <v>3115970.05</v>
      </c>
      <c r="K1130" s="115">
        <v>43487</v>
      </c>
      <c r="L1130" s="113">
        <v>323</v>
      </c>
      <c r="M1130" s="113" t="s">
        <v>1346</v>
      </c>
      <c r="N1130" s="351"/>
    </row>
    <row r="1131" spans="1:14">
      <c r="A1131" s="113" t="s">
        <v>1347</v>
      </c>
      <c r="B1131" s="113" t="s">
        <v>384</v>
      </c>
      <c r="C1131" s="113">
        <v>111.3</v>
      </c>
      <c r="D1131" s="113">
        <v>111.3</v>
      </c>
      <c r="E1131" s="113">
        <v>76.7</v>
      </c>
      <c r="F1131" s="113">
        <v>78.900000000000006</v>
      </c>
      <c r="G1131" s="113">
        <v>79.5</v>
      </c>
      <c r="H1131" s="113">
        <v>92.75</v>
      </c>
      <c r="I1131" s="113">
        <v>24123644</v>
      </c>
      <c r="J1131" s="113">
        <v>2166701754.25</v>
      </c>
      <c r="K1131" s="115">
        <v>43487</v>
      </c>
      <c r="L1131" s="113">
        <v>175592</v>
      </c>
      <c r="M1131" s="113" t="s">
        <v>1348</v>
      </c>
      <c r="N1131" s="351"/>
    </row>
    <row r="1132" spans="1:14">
      <c r="A1132" s="113" t="s">
        <v>3326</v>
      </c>
      <c r="B1132" s="113" t="s">
        <v>3223</v>
      </c>
      <c r="C1132" s="113">
        <v>1.45</v>
      </c>
      <c r="D1132" s="113">
        <v>1.45</v>
      </c>
      <c r="E1132" s="113">
        <v>1.35</v>
      </c>
      <c r="F1132" s="113">
        <v>1.45</v>
      </c>
      <c r="G1132" s="113">
        <v>1.45</v>
      </c>
      <c r="H1132" s="113">
        <v>1.4</v>
      </c>
      <c r="I1132" s="113">
        <v>4391</v>
      </c>
      <c r="J1132" s="113">
        <v>5967.05</v>
      </c>
      <c r="K1132" s="115">
        <v>43487</v>
      </c>
      <c r="L1132" s="113">
        <v>10</v>
      </c>
      <c r="M1132" s="113" t="s">
        <v>3327</v>
      </c>
      <c r="N1132" s="351"/>
    </row>
    <row r="1133" spans="1:14">
      <c r="A1133" s="113" t="s">
        <v>2017</v>
      </c>
      <c r="B1133" s="113" t="s">
        <v>384</v>
      </c>
      <c r="C1133" s="113">
        <v>8.4499999999999993</v>
      </c>
      <c r="D1133" s="113">
        <v>8.6</v>
      </c>
      <c r="E1133" s="113">
        <v>8.35</v>
      </c>
      <c r="F1133" s="113">
        <v>8.4</v>
      </c>
      <c r="G1133" s="113">
        <v>8.35</v>
      </c>
      <c r="H1133" s="113">
        <v>8.6</v>
      </c>
      <c r="I1133" s="113">
        <v>9031</v>
      </c>
      <c r="J1133" s="113">
        <v>76156.350000000006</v>
      </c>
      <c r="K1133" s="115">
        <v>43487</v>
      </c>
      <c r="L1133" s="113">
        <v>29</v>
      </c>
      <c r="M1133" s="113" t="s">
        <v>2018</v>
      </c>
      <c r="N1133" s="351"/>
    </row>
    <row r="1134" spans="1:14">
      <c r="A1134" s="113" t="s">
        <v>1349</v>
      </c>
      <c r="B1134" s="113" t="s">
        <v>384</v>
      </c>
      <c r="C1134" s="113">
        <v>139</v>
      </c>
      <c r="D1134" s="113">
        <v>141.94999999999999</v>
      </c>
      <c r="E1134" s="113">
        <v>130.5</v>
      </c>
      <c r="F1134" s="113">
        <v>132.69999999999999</v>
      </c>
      <c r="G1134" s="113">
        <v>133.15</v>
      </c>
      <c r="H1134" s="113">
        <v>139.15</v>
      </c>
      <c r="I1134" s="113">
        <v>5163929</v>
      </c>
      <c r="J1134" s="113">
        <v>704527777.39999998</v>
      </c>
      <c r="K1134" s="115">
        <v>43487</v>
      </c>
      <c r="L1134" s="113">
        <v>40191</v>
      </c>
      <c r="M1134" s="113" t="s">
        <v>1350</v>
      </c>
      <c r="N1134" s="351"/>
    </row>
    <row r="1135" spans="1:14">
      <c r="A1135" s="113" t="s">
        <v>2139</v>
      </c>
      <c r="B1135" s="113" t="s">
        <v>384</v>
      </c>
      <c r="C1135" s="113">
        <v>84.1</v>
      </c>
      <c r="D1135" s="113">
        <v>89.25</v>
      </c>
      <c r="E1135" s="113">
        <v>84.1</v>
      </c>
      <c r="F1135" s="113">
        <v>88.5</v>
      </c>
      <c r="G1135" s="113">
        <v>88.5</v>
      </c>
      <c r="H1135" s="113">
        <v>85.1</v>
      </c>
      <c r="I1135" s="113">
        <v>1378783</v>
      </c>
      <c r="J1135" s="113">
        <v>120135546.2</v>
      </c>
      <c r="K1135" s="115">
        <v>43487</v>
      </c>
      <c r="L1135" s="113">
        <v>6665</v>
      </c>
      <c r="M1135" s="113" t="s">
        <v>2140</v>
      </c>
      <c r="N1135" s="351"/>
    </row>
    <row r="1136" spans="1:14">
      <c r="A1136" s="113" t="s">
        <v>1351</v>
      </c>
      <c r="B1136" s="113" t="s">
        <v>384</v>
      </c>
      <c r="C1136" s="113">
        <v>4</v>
      </c>
      <c r="D1136" s="113">
        <v>4.05</v>
      </c>
      <c r="E1136" s="113">
        <v>3.9</v>
      </c>
      <c r="F1136" s="113">
        <v>3.9</v>
      </c>
      <c r="G1136" s="113">
        <v>3.95</v>
      </c>
      <c r="H1136" s="113">
        <v>3.95</v>
      </c>
      <c r="I1136" s="113">
        <v>135440</v>
      </c>
      <c r="J1136" s="113">
        <v>536276</v>
      </c>
      <c r="K1136" s="115">
        <v>43487</v>
      </c>
      <c r="L1136" s="113">
        <v>125</v>
      </c>
      <c r="M1136" s="113" t="s">
        <v>1352</v>
      </c>
      <c r="N1136" s="351"/>
    </row>
    <row r="1137" spans="1:14">
      <c r="A1137" s="113" t="s">
        <v>3328</v>
      </c>
      <c r="B1137" s="113" t="s">
        <v>384</v>
      </c>
      <c r="C1137" s="113">
        <v>0.3</v>
      </c>
      <c r="D1137" s="113">
        <v>0.3</v>
      </c>
      <c r="E1137" s="113">
        <v>0.25</v>
      </c>
      <c r="F1137" s="113">
        <v>0.3</v>
      </c>
      <c r="G1137" s="113">
        <v>0.3</v>
      </c>
      <c r="H1137" s="113">
        <v>0.3</v>
      </c>
      <c r="I1137" s="113">
        <v>16950</v>
      </c>
      <c r="J1137" s="113">
        <v>5047.5</v>
      </c>
      <c r="K1137" s="115">
        <v>43487</v>
      </c>
      <c r="L1137" s="113">
        <v>9</v>
      </c>
      <c r="M1137" s="113" t="s">
        <v>3329</v>
      </c>
      <c r="N1137" s="351"/>
    </row>
    <row r="1138" spans="1:14">
      <c r="A1138" s="113" t="s">
        <v>2700</v>
      </c>
      <c r="B1138" s="113" t="s">
        <v>384</v>
      </c>
      <c r="C1138" s="113">
        <v>167.2</v>
      </c>
      <c r="D1138" s="113">
        <v>170</v>
      </c>
      <c r="E1138" s="113">
        <v>167.1</v>
      </c>
      <c r="F1138" s="113">
        <v>168.6</v>
      </c>
      <c r="G1138" s="113">
        <v>169</v>
      </c>
      <c r="H1138" s="113">
        <v>170</v>
      </c>
      <c r="I1138" s="113">
        <v>9688</v>
      </c>
      <c r="J1138" s="113">
        <v>1639137.75</v>
      </c>
      <c r="K1138" s="115">
        <v>43487</v>
      </c>
      <c r="L1138" s="113">
        <v>191</v>
      </c>
      <c r="M1138" s="113" t="s">
        <v>2701</v>
      </c>
      <c r="N1138" s="351"/>
    </row>
    <row r="1139" spans="1:14">
      <c r="A1139" s="113" t="s">
        <v>1353</v>
      </c>
      <c r="B1139" s="113" t="s">
        <v>384</v>
      </c>
      <c r="C1139" s="113">
        <v>65.849999999999994</v>
      </c>
      <c r="D1139" s="113">
        <v>66.349999999999994</v>
      </c>
      <c r="E1139" s="113">
        <v>61.5</v>
      </c>
      <c r="F1139" s="113">
        <v>63.2</v>
      </c>
      <c r="G1139" s="113">
        <v>64</v>
      </c>
      <c r="H1139" s="113">
        <v>65.95</v>
      </c>
      <c r="I1139" s="113">
        <v>12392</v>
      </c>
      <c r="J1139" s="113">
        <v>798664.1</v>
      </c>
      <c r="K1139" s="115">
        <v>43487</v>
      </c>
      <c r="L1139" s="113">
        <v>216</v>
      </c>
      <c r="M1139" s="113" t="s">
        <v>1354</v>
      </c>
      <c r="N1139" s="351"/>
    </row>
    <row r="1140" spans="1:14">
      <c r="A1140" s="113" t="s">
        <v>3330</v>
      </c>
      <c r="B1140" s="113" t="s">
        <v>384</v>
      </c>
      <c r="C1140" s="113">
        <v>63</v>
      </c>
      <c r="D1140" s="113">
        <v>63</v>
      </c>
      <c r="E1140" s="113">
        <v>62.05</v>
      </c>
      <c r="F1140" s="113">
        <v>62.05</v>
      </c>
      <c r="G1140" s="113">
        <v>62.05</v>
      </c>
      <c r="H1140" s="113">
        <v>62.4</v>
      </c>
      <c r="I1140" s="113">
        <v>1302</v>
      </c>
      <c r="J1140" s="113">
        <v>81739.7</v>
      </c>
      <c r="K1140" s="115">
        <v>43487</v>
      </c>
      <c r="L1140" s="113">
        <v>6</v>
      </c>
      <c r="M1140" s="113" t="s">
        <v>3331</v>
      </c>
      <c r="N1140" s="351"/>
    </row>
    <row r="1141" spans="1:14">
      <c r="A1141" s="113" t="s">
        <v>1355</v>
      </c>
      <c r="B1141" s="113" t="s">
        <v>384</v>
      </c>
      <c r="C1141" s="113">
        <v>221.4</v>
      </c>
      <c r="D1141" s="113">
        <v>225.9</v>
      </c>
      <c r="E1141" s="113">
        <v>220.4</v>
      </c>
      <c r="F1141" s="113">
        <v>223.85</v>
      </c>
      <c r="G1141" s="113">
        <v>223.8</v>
      </c>
      <c r="H1141" s="113">
        <v>222.3</v>
      </c>
      <c r="I1141" s="113">
        <v>4183</v>
      </c>
      <c r="J1141" s="113">
        <v>930966.95</v>
      </c>
      <c r="K1141" s="115">
        <v>43487</v>
      </c>
      <c r="L1141" s="113">
        <v>225</v>
      </c>
      <c r="M1141" s="113" t="s">
        <v>1356</v>
      </c>
      <c r="N1141" s="351"/>
    </row>
    <row r="1142" spans="1:14">
      <c r="A1142" s="113" t="s">
        <v>1832</v>
      </c>
      <c r="B1142" s="113" t="s">
        <v>384</v>
      </c>
      <c r="C1142" s="113">
        <v>235.35</v>
      </c>
      <c r="D1142" s="113">
        <v>235.35</v>
      </c>
      <c r="E1142" s="113">
        <v>227</v>
      </c>
      <c r="F1142" s="113">
        <v>231.25</v>
      </c>
      <c r="G1142" s="113">
        <v>232</v>
      </c>
      <c r="H1142" s="113">
        <v>235.35</v>
      </c>
      <c r="I1142" s="113">
        <v>4928</v>
      </c>
      <c r="J1142" s="113">
        <v>1141525.8500000001</v>
      </c>
      <c r="K1142" s="115">
        <v>43487</v>
      </c>
      <c r="L1142" s="113">
        <v>357</v>
      </c>
      <c r="M1142" s="113" t="s">
        <v>1833</v>
      </c>
      <c r="N1142" s="351"/>
    </row>
    <row r="1143" spans="1:14">
      <c r="A1143" s="113" t="s">
        <v>1357</v>
      </c>
      <c r="B1143" s="113" t="s">
        <v>384</v>
      </c>
      <c r="C1143" s="113">
        <v>7.95</v>
      </c>
      <c r="D1143" s="113">
        <v>7.95</v>
      </c>
      <c r="E1143" s="113">
        <v>7.35</v>
      </c>
      <c r="F1143" s="113">
        <v>7.9</v>
      </c>
      <c r="G1143" s="113">
        <v>7.95</v>
      </c>
      <c r="H1143" s="113">
        <v>7.75</v>
      </c>
      <c r="I1143" s="113">
        <v>10461</v>
      </c>
      <c r="J1143" s="113">
        <v>81019.5</v>
      </c>
      <c r="K1143" s="115">
        <v>43487</v>
      </c>
      <c r="L1143" s="113">
        <v>83</v>
      </c>
      <c r="M1143" s="113" t="s">
        <v>1358</v>
      </c>
      <c r="N1143" s="351"/>
    </row>
    <row r="1144" spans="1:14">
      <c r="A1144" s="113" t="s">
        <v>2726</v>
      </c>
      <c r="B1144" s="113" t="s">
        <v>384</v>
      </c>
      <c r="C1144" s="113">
        <v>27.85</v>
      </c>
      <c r="D1144" s="113">
        <v>27.95</v>
      </c>
      <c r="E1144" s="113">
        <v>27.1</v>
      </c>
      <c r="F1144" s="113">
        <v>27.2</v>
      </c>
      <c r="G1144" s="113">
        <v>27.1</v>
      </c>
      <c r="H1144" s="113">
        <v>28.45</v>
      </c>
      <c r="I1144" s="113">
        <v>1167</v>
      </c>
      <c r="J1144" s="113">
        <v>32144.45</v>
      </c>
      <c r="K1144" s="115">
        <v>43487</v>
      </c>
      <c r="L1144" s="113">
        <v>22</v>
      </c>
      <c r="M1144" s="113" t="s">
        <v>2727</v>
      </c>
      <c r="N1144" s="351"/>
    </row>
    <row r="1145" spans="1:14">
      <c r="A1145" s="113" t="s">
        <v>1359</v>
      </c>
      <c r="B1145" s="113" t="s">
        <v>384</v>
      </c>
      <c r="C1145" s="113">
        <v>32.15</v>
      </c>
      <c r="D1145" s="113">
        <v>32.25</v>
      </c>
      <c r="E1145" s="113">
        <v>30.8</v>
      </c>
      <c r="F1145" s="113">
        <v>31.75</v>
      </c>
      <c r="G1145" s="113">
        <v>32.200000000000003</v>
      </c>
      <c r="H1145" s="113">
        <v>32.15</v>
      </c>
      <c r="I1145" s="113">
        <v>21144</v>
      </c>
      <c r="J1145" s="113">
        <v>665475.1</v>
      </c>
      <c r="K1145" s="115">
        <v>43487</v>
      </c>
      <c r="L1145" s="113">
        <v>97</v>
      </c>
      <c r="M1145" s="113" t="s">
        <v>1360</v>
      </c>
      <c r="N1145" s="351"/>
    </row>
    <row r="1146" spans="1:14">
      <c r="A1146" s="113" t="s">
        <v>1361</v>
      </c>
      <c r="B1146" s="113" t="s">
        <v>384</v>
      </c>
      <c r="C1146" s="113">
        <v>205.35</v>
      </c>
      <c r="D1146" s="113">
        <v>216</v>
      </c>
      <c r="E1146" s="113">
        <v>205.35</v>
      </c>
      <c r="F1146" s="113">
        <v>214.35</v>
      </c>
      <c r="G1146" s="113">
        <v>216</v>
      </c>
      <c r="H1146" s="113">
        <v>207.4</v>
      </c>
      <c r="I1146" s="113">
        <v>354394</v>
      </c>
      <c r="J1146" s="113">
        <v>75459100.450000003</v>
      </c>
      <c r="K1146" s="115">
        <v>43487</v>
      </c>
      <c r="L1146" s="113">
        <v>5205</v>
      </c>
      <c r="M1146" s="113" t="s">
        <v>1362</v>
      </c>
      <c r="N1146" s="351"/>
    </row>
    <row r="1147" spans="1:14">
      <c r="A1147" s="113" t="s">
        <v>2005</v>
      </c>
      <c r="B1147" s="113" t="s">
        <v>384</v>
      </c>
      <c r="C1147" s="113">
        <v>48</v>
      </c>
      <c r="D1147" s="113">
        <v>48</v>
      </c>
      <c r="E1147" s="113">
        <v>46.85</v>
      </c>
      <c r="F1147" s="113">
        <v>47</v>
      </c>
      <c r="G1147" s="113">
        <v>46.85</v>
      </c>
      <c r="H1147" s="113">
        <v>48.1</v>
      </c>
      <c r="I1147" s="113">
        <v>33168</v>
      </c>
      <c r="J1147" s="113">
        <v>1569273.85</v>
      </c>
      <c r="K1147" s="115">
        <v>43487</v>
      </c>
      <c r="L1147" s="113">
        <v>618</v>
      </c>
      <c r="M1147" s="113" t="s">
        <v>2006</v>
      </c>
      <c r="N1147" s="351"/>
    </row>
    <row r="1148" spans="1:14">
      <c r="A1148" s="113" t="s">
        <v>1969</v>
      </c>
      <c r="B1148" s="113" t="s">
        <v>384</v>
      </c>
      <c r="C1148" s="113">
        <v>42.65</v>
      </c>
      <c r="D1148" s="113">
        <v>42.7</v>
      </c>
      <c r="E1148" s="113">
        <v>41.55</v>
      </c>
      <c r="F1148" s="113">
        <v>41.75</v>
      </c>
      <c r="G1148" s="113">
        <v>41.65</v>
      </c>
      <c r="H1148" s="113">
        <v>42.7</v>
      </c>
      <c r="I1148" s="113">
        <v>7336</v>
      </c>
      <c r="J1148" s="113">
        <v>306775.2</v>
      </c>
      <c r="K1148" s="115">
        <v>43487</v>
      </c>
      <c r="L1148" s="113">
        <v>132</v>
      </c>
      <c r="M1148" s="113" t="s">
        <v>1970</v>
      </c>
      <c r="N1148" s="351"/>
    </row>
    <row r="1149" spans="1:14">
      <c r="A1149" s="113" t="s">
        <v>2801</v>
      </c>
      <c r="B1149" s="113" t="s">
        <v>3223</v>
      </c>
      <c r="C1149" s="113">
        <v>0.6</v>
      </c>
      <c r="D1149" s="113">
        <v>0.6</v>
      </c>
      <c r="E1149" s="113">
        <v>0.6</v>
      </c>
      <c r="F1149" s="113">
        <v>0.6</v>
      </c>
      <c r="G1149" s="113">
        <v>0.6</v>
      </c>
      <c r="H1149" s="113">
        <v>0.65</v>
      </c>
      <c r="I1149" s="113">
        <v>160686</v>
      </c>
      <c r="J1149" s="113">
        <v>96411.6</v>
      </c>
      <c r="K1149" s="115">
        <v>43487</v>
      </c>
      <c r="L1149" s="113">
        <v>101</v>
      </c>
      <c r="M1149" s="113" t="s">
        <v>2802</v>
      </c>
      <c r="N1149" s="351"/>
    </row>
    <row r="1150" spans="1:14">
      <c r="A1150" s="113" t="s">
        <v>2480</v>
      </c>
      <c r="B1150" s="113" t="s">
        <v>3223</v>
      </c>
      <c r="C1150" s="113">
        <v>2.2000000000000002</v>
      </c>
      <c r="D1150" s="113">
        <v>2.2999999999999998</v>
      </c>
      <c r="E1150" s="113">
        <v>2.2000000000000002</v>
      </c>
      <c r="F1150" s="113">
        <v>2.2000000000000002</v>
      </c>
      <c r="G1150" s="113">
        <v>2.2000000000000002</v>
      </c>
      <c r="H1150" s="113">
        <v>2.2999999999999998</v>
      </c>
      <c r="I1150" s="113">
        <v>26405</v>
      </c>
      <c r="J1150" s="113">
        <v>58472.25</v>
      </c>
      <c r="K1150" s="115">
        <v>43487</v>
      </c>
      <c r="L1150" s="113">
        <v>42</v>
      </c>
      <c r="M1150" s="113" t="s">
        <v>2481</v>
      </c>
      <c r="N1150" s="351"/>
    </row>
    <row r="1151" spans="1:14">
      <c r="A1151" s="113" t="s">
        <v>1364</v>
      </c>
      <c r="B1151" s="113" t="s">
        <v>384</v>
      </c>
      <c r="C1151" s="113">
        <v>30</v>
      </c>
      <c r="D1151" s="113">
        <v>30.75</v>
      </c>
      <c r="E1151" s="113">
        <v>29.2</v>
      </c>
      <c r="F1151" s="113">
        <v>29.65</v>
      </c>
      <c r="G1151" s="113">
        <v>29.9</v>
      </c>
      <c r="H1151" s="113">
        <v>30.1</v>
      </c>
      <c r="I1151" s="113">
        <v>26236</v>
      </c>
      <c r="J1151" s="113">
        <v>778889.6</v>
      </c>
      <c r="K1151" s="115">
        <v>43487</v>
      </c>
      <c r="L1151" s="113">
        <v>231</v>
      </c>
      <c r="M1151" s="113" t="s">
        <v>1365</v>
      </c>
      <c r="N1151" s="351"/>
    </row>
    <row r="1152" spans="1:14">
      <c r="A1152" s="113" t="s">
        <v>2630</v>
      </c>
      <c r="B1152" s="113" t="s">
        <v>384</v>
      </c>
      <c r="C1152" s="113">
        <v>82.95</v>
      </c>
      <c r="D1152" s="113">
        <v>83.1</v>
      </c>
      <c r="E1152" s="113">
        <v>79.650000000000006</v>
      </c>
      <c r="F1152" s="113">
        <v>81.45</v>
      </c>
      <c r="G1152" s="113">
        <v>81.650000000000006</v>
      </c>
      <c r="H1152" s="113">
        <v>82.9</v>
      </c>
      <c r="I1152" s="113">
        <v>186099</v>
      </c>
      <c r="J1152" s="113">
        <v>15092094.4</v>
      </c>
      <c r="K1152" s="115">
        <v>43487</v>
      </c>
      <c r="L1152" s="113">
        <v>2888</v>
      </c>
      <c r="M1152" s="113" t="s">
        <v>1363</v>
      </c>
      <c r="N1152" s="351"/>
    </row>
    <row r="1153" spans="1:14">
      <c r="A1153" s="113" t="s">
        <v>1366</v>
      </c>
      <c r="B1153" s="113" t="s">
        <v>384</v>
      </c>
      <c r="C1153" s="113">
        <v>29.55</v>
      </c>
      <c r="D1153" s="113">
        <v>30.2</v>
      </c>
      <c r="E1153" s="113">
        <v>29.55</v>
      </c>
      <c r="F1153" s="113">
        <v>29.7</v>
      </c>
      <c r="G1153" s="113">
        <v>29.6</v>
      </c>
      <c r="H1153" s="113">
        <v>30.2</v>
      </c>
      <c r="I1153" s="113">
        <v>33789</v>
      </c>
      <c r="J1153" s="113">
        <v>1004910.1</v>
      </c>
      <c r="K1153" s="115">
        <v>43487</v>
      </c>
      <c r="L1153" s="113">
        <v>283</v>
      </c>
      <c r="M1153" s="113" t="s">
        <v>1367</v>
      </c>
      <c r="N1153" s="351"/>
    </row>
    <row r="1154" spans="1:14">
      <c r="A1154" s="113" t="s">
        <v>2620</v>
      </c>
      <c r="B1154" s="113" t="s">
        <v>384</v>
      </c>
      <c r="C1154" s="113">
        <v>1.35</v>
      </c>
      <c r="D1154" s="113">
        <v>1.35</v>
      </c>
      <c r="E1154" s="113">
        <v>1.35</v>
      </c>
      <c r="F1154" s="113">
        <v>1.35</v>
      </c>
      <c r="G1154" s="113">
        <v>1.35</v>
      </c>
      <c r="H1154" s="113">
        <v>1.3</v>
      </c>
      <c r="I1154" s="113">
        <v>21206</v>
      </c>
      <c r="J1154" s="113">
        <v>28628.1</v>
      </c>
      <c r="K1154" s="115">
        <v>43487</v>
      </c>
      <c r="L1154" s="113">
        <v>27</v>
      </c>
      <c r="M1154" s="113" t="s">
        <v>2621</v>
      </c>
      <c r="N1154" s="351"/>
    </row>
    <row r="1155" spans="1:14">
      <c r="A1155" s="113" t="s">
        <v>2841</v>
      </c>
      <c r="B1155" s="113" t="s">
        <v>384</v>
      </c>
      <c r="C1155" s="113">
        <v>410.9</v>
      </c>
      <c r="D1155" s="113">
        <v>410.9</v>
      </c>
      <c r="E1155" s="113">
        <v>402.65</v>
      </c>
      <c r="F1155" s="113">
        <v>407.65</v>
      </c>
      <c r="G1155" s="113">
        <v>403.6</v>
      </c>
      <c r="H1155" s="113">
        <v>408.2</v>
      </c>
      <c r="I1155" s="113">
        <v>24381</v>
      </c>
      <c r="J1155" s="113">
        <v>9918534.0999999996</v>
      </c>
      <c r="K1155" s="115">
        <v>43487</v>
      </c>
      <c r="L1155" s="113">
        <v>745</v>
      </c>
      <c r="M1155" s="113" t="s">
        <v>2842</v>
      </c>
      <c r="N1155" s="351"/>
    </row>
    <row r="1156" spans="1:14">
      <c r="A1156" s="113" t="s">
        <v>3092</v>
      </c>
      <c r="B1156" s="113" t="s">
        <v>384</v>
      </c>
      <c r="C1156" s="113">
        <v>335.2</v>
      </c>
      <c r="D1156" s="113">
        <v>344.7</v>
      </c>
      <c r="E1156" s="113">
        <v>331.54</v>
      </c>
      <c r="F1156" s="113">
        <v>334.65</v>
      </c>
      <c r="G1156" s="113">
        <v>334.7</v>
      </c>
      <c r="H1156" s="113">
        <v>337.84</v>
      </c>
      <c r="I1156" s="113">
        <v>2382</v>
      </c>
      <c r="J1156" s="113">
        <v>798550.54</v>
      </c>
      <c r="K1156" s="115">
        <v>43487</v>
      </c>
      <c r="L1156" s="113">
        <v>97</v>
      </c>
      <c r="M1156" s="113" t="s">
        <v>3093</v>
      </c>
      <c r="N1156" s="351"/>
    </row>
    <row r="1157" spans="1:14">
      <c r="A1157" s="113" t="s">
        <v>130</v>
      </c>
      <c r="B1157" s="113" t="s">
        <v>384</v>
      </c>
      <c r="C1157" s="113">
        <v>86.6</v>
      </c>
      <c r="D1157" s="113">
        <v>86.7</v>
      </c>
      <c r="E1157" s="113">
        <v>84.1</v>
      </c>
      <c r="F1157" s="113">
        <v>84.45</v>
      </c>
      <c r="G1157" s="113">
        <v>84.6</v>
      </c>
      <c r="H1157" s="113">
        <v>86.7</v>
      </c>
      <c r="I1157" s="113">
        <v>958834</v>
      </c>
      <c r="J1157" s="113">
        <v>81463415.400000006</v>
      </c>
      <c r="K1157" s="115">
        <v>43487</v>
      </c>
      <c r="L1157" s="113">
        <v>3684</v>
      </c>
      <c r="M1157" s="113" t="s">
        <v>3094</v>
      </c>
      <c r="N1157" s="351"/>
    </row>
    <row r="1158" spans="1:14">
      <c r="A1158" s="113" t="s">
        <v>3095</v>
      </c>
      <c r="B1158" s="113" t="s">
        <v>384</v>
      </c>
      <c r="C1158" s="113">
        <v>41.95</v>
      </c>
      <c r="D1158" s="113">
        <v>42</v>
      </c>
      <c r="E1158" s="113">
        <v>40.6</v>
      </c>
      <c r="F1158" s="113">
        <v>40.85</v>
      </c>
      <c r="G1158" s="113">
        <v>40.85</v>
      </c>
      <c r="H1158" s="113">
        <v>41.2</v>
      </c>
      <c r="I1158" s="113">
        <v>24071</v>
      </c>
      <c r="J1158" s="113">
        <v>987413.8</v>
      </c>
      <c r="K1158" s="115">
        <v>43487</v>
      </c>
      <c r="L1158" s="113">
        <v>176</v>
      </c>
      <c r="M1158" s="113" t="s">
        <v>3096</v>
      </c>
      <c r="N1158" s="351"/>
    </row>
    <row r="1159" spans="1:14">
      <c r="A1159" s="113" t="s">
        <v>3097</v>
      </c>
      <c r="B1159" s="113" t="s">
        <v>384</v>
      </c>
      <c r="C1159" s="113">
        <v>724.25</v>
      </c>
      <c r="D1159" s="113">
        <v>741.5</v>
      </c>
      <c r="E1159" s="113">
        <v>721.1</v>
      </c>
      <c r="F1159" s="113">
        <v>728.05</v>
      </c>
      <c r="G1159" s="113">
        <v>734.95</v>
      </c>
      <c r="H1159" s="113">
        <v>736</v>
      </c>
      <c r="I1159" s="113">
        <v>6139</v>
      </c>
      <c r="J1159" s="113">
        <v>4478424.8</v>
      </c>
      <c r="K1159" s="115">
        <v>43487</v>
      </c>
      <c r="L1159" s="113">
        <v>304</v>
      </c>
      <c r="M1159" s="113" t="s">
        <v>3098</v>
      </c>
      <c r="N1159" s="351"/>
    </row>
    <row r="1160" spans="1:14">
      <c r="A1160" s="113" t="s">
        <v>3099</v>
      </c>
      <c r="B1160" s="113" t="s">
        <v>384</v>
      </c>
      <c r="C1160" s="113">
        <v>3.65</v>
      </c>
      <c r="D1160" s="113">
        <v>3.65</v>
      </c>
      <c r="E1160" s="113">
        <v>3.65</v>
      </c>
      <c r="F1160" s="113">
        <v>3.65</v>
      </c>
      <c r="G1160" s="113">
        <v>3.65</v>
      </c>
      <c r="H1160" s="113">
        <v>3.8</v>
      </c>
      <c r="I1160" s="113">
        <v>576324</v>
      </c>
      <c r="J1160" s="113">
        <v>2103582.6</v>
      </c>
      <c r="K1160" s="115">
        <v>43487</v>
      </c>
      <c r="L1160" s="113">
        <v>571</v>
      </c>
      <c r="M1160" s="113" t="s">
        <v>3100</v>
      </c>
      <c r="N1160" s="351"/>
    </row>
    <row r="1161" spans="1:14">
      <c r="A1161" s="113" t="s">
        <v>3101</v>
      </c>
      <c r="B1161" s="113" t="s">
        <v>384</v>
      </c>
      <c r="C1161" s="113">
        <v>75</v>
      </c>
      <c r="D1161" s="113">
        <v>75.900000000000006</v>
      </c>
      <c r="E1161" s="113">
        <v>73.3</v>
      </c>
      <c r="F1161" s="113">
        <v>74.2</v>
      </c>
      <c r="G1161" s="113">
        <v>74.2</v>
      </c>
      <c r="H1161" s="113">
        <v>75.349999999999994</v>
      </c>
      <c r="I1161" s="113">
        <v>44212</v>
      </c>
      <c r="J1161" s="113">
        <v>3301101.4</v>
      </c>
      <c r="K1161" s="115">
        <v>43487</v>
      </c>
      <c r="L1161" s="113">
        <v>556</v>
      </c>
      <c r="M1161" s="113" t="s">
        <v>3102</v>
      </c>
      <c r="N1161" s="351"/>
    </row>
    <row r="1162" spans="1:14">
      <c r="A1162" s="113" t="s">
        <v>3332</v>
      </c>
      <c r="B1162" s="113" t="s">
        <v>384</v>
      </c>
      <c r="C1162" s="113">
        <v>3.75</v>
      </c>
      <c r="D1162" s="113">
        <v>3.9</v>
      </c>
      <c r="E1162" s="113">
        <v>3.75</v>
      </c>
      <c r="F1162" s="113">
        <v>3.85</v>
      </c>
      <c r="G1162" s="113">
        <v>3.9</v>
      </c>
      <c r="H1162" s="113">
        <v>3.8</v>
      </c>
      <c r="I1162" s="113">
        <v>30143</v>
      </c>
      <c r="J1162" s="113">
        <v>114496.7</v>
      </c>
      <c r="K1162" s="115">
        <v>43487</v>
      </c>
      <c r="L1162" s="113">
        <v>64</v>
      </c>
      <c r="M1162" s="113" t="s">
        <v>3333</v>
      </c>
      <c r="N1162" s="351"/>
    </row>
    <row r="1163" spans="1:14">
      <c r="A1163" s="113" t="s">
        <v>1368</v>
      </c>
      <c r="B1163" s="113" t="s">
        <v>384</v>
      </c>
      <c r="C1163" s="113">
        <v>1613</v>
      </c>
      <c r="D1163" s="113">
        <v>1617.25</v>
      </c>
      <c r="E1163" s="113">
        <v>1590.1</v>
      </c>
      <c r="F1163" s="113">
        <v>1598.65</v>
      </c>
      <c r="G1163" s="113">
        <v>1595.05</v>
      </c>
      <c r="H1163" s="113">
        <v>1614.9</v>
      </c>
      <c r="I1163" s="113">
        <v>313939</v>
      </c>
      <c r="J1163" s="113">
        <v>502441228.30000001</v>
      </c>
      <c r="K1163" s="115">
        <v>43487</v>
      </c>
      <c r="L1163" s="113">
        <v>10233</v>
      </c>
      <c r="M1163" s="113" t="s">
        <v>3103</v>
      </c>
      <c r="N1163" s="351"/>
    </row>
    <row r="1164" spans="1:14">
      <c r="A1164" s="113" t="s">
        <v>2874</v>
      </c>
      <c r="B1164" s="113" t="s">
        <v>384</v>
      </c>
      <c r="C1164" s="113">
        <v>1422</v>
      </c>
      <c r="D1164" s="113">
        <v>1428.95</v>
      </c>
      <c r="E1164" s="113">
        <v>1418</v>
      </c>
      <c r="F1164" s="113">
        <v>1428.95</v>
      </c>
      <c r="G1164" s="113">
        <v>1428.95</v>
      </c>
      <c r="H1164" s="113">
        <v>1419.1</v>
      </c>
      <c r="I1164" s="113">
        <v>173</v>
      </c>
      <c r="J1164" s="113">
        <v>246405.9</v>
      </c>
      <c r="K1164" s="115">
        <v>43487</v>
      </c>
      <c r="L1164" s="113">
        <v>22</v>
      </c>
      <c r="M1164" s="113" t="s">
        <v>2875</v>
      </c>
      <c r="N1164" s="351"/>
    </row>
    <row r="1165" spans="1:14">
      <c r="A1165" s="113" t="s">
        <v>1855</v>
      </c>
      <c r="B1165" s="113" t="s">
        <v>384</v>
      </c>
      <c r="C1165" s="113">
        <v>720</v>
      </c>
      <c r="D1165" s="113">
        <v>720.1</v>
      </c>
      <c r="E1165" s="113">
        <v>645.54999999999995</v>
      </c>
      <c r="F1165" s="113">
        <v>653.4</v>
      </c>
      <c r="G1165" s="113">
        <v>648.45000000000005</v>
      </c>
      <c r="H1165" s="113">
        <v>651.29999999999995</v>
      </c>
      <c r="I1165" s="113">
        <v>125325</v>
      </c>
      <c r="J1165" s="113">
        <v>83785685.150000006</v>
      </c>
      <c r="K1165" s="115">
        <v>43487</v>
      </c>
      <c r="L1165" s="113">
        <v>6369</v>
      </c>
      <c r="M1165" s="113" t="s">
        <v>3104</v>
      </c>
      <c r="N1165" s="351"/>
    </row>
    <row r="1166" spans="1:14">
      <c r="A1166" s="113" t="s">
        <v>3105</v>
      </c>
      <c r="B1166" s="113" t="s">
        <v>384</v>
      </c>
      <c r="C1166" s="113">
        <v>202</v>
      </c>
      <c r="D1166" s="113">
        <v>202</v>
      </c>
      <c r="E1166" s="113">
        <v>194.6</v>
      </c>
      <c r="F1166" s="113">
        <v>196.35</v>
      </c>
      <c r="G1166" s="113">
        <v>195.5</v>
      </c>
      <c r="H1166" s="113">
        <v>201.9</v>
      </c>
      <c r="I1166" s="113">
        <v>52696</v>
      </c>
      <c r="J1166" s="113">
        <v>10444042.75</v>
      </c>
      <c r="K1166" s="115">
        <v>43487</v>
      </c>
      <c r="L1166" s="113">
        <v>1674</v>
      </c>
      <c r="M1166" s="113" t="s">
        <v>3106</v>
      </c>
      <c r="N1166" s="351"/>
    </row>
    <row r="1167" spans="1:14">
      <c r="A1167" s="113" t="s">
        <v>3405</v>
      </c>
      <c r="B1167" s="113" t="s">
        <v>3223</v>
      </c>
      <c r="C1167" s="113">
        <v>3.6</v>
      </c>
      <c r="D1167" s="113">
        <v>3.6</v>
      </c>
      <c r="E1167" s="113">
        <v>3.5</v>
      </c>
      <c r="F1167" s="113">
        <v>3.5</v>
      </c>
      <c r="G1167" s="113">
        <v>3.5</v>
      </c>
      <c r="H1167" s="113">
        <v>3.65</v>
      </c>
      <c r="I1167" s="113">
        <v>61152</v>
      </c>
      <c r="J1167" s="113">
        <v>214317.7</v>
      </c>
      <c r="K1167" s="115">
        <v>43487</v>
      </c>
      <c r="L1167" s="113">
        <v>43</v>
      </c>
      <c r="M1167" s="113" t="s">
        <v>3406</v>
      </c>
      <c r="N1167" s="351"/>
    </row>
    <row r="1168" spans="1:14">
      <c r="A1168" s="113" t="s">
        <v>1369</v>
      </c>
      <c r="B1168" s="113" t="s">
        <v>384</v>
      </c>
      <c r="C1168" s="113">
        <v>400.1</v>
      </c>
      <c r="D1168" s="113">
        <v>415</v>
      </c>
      <c r="E1168" s="113">
        <v>400.1</v>
      </c>
      <c r="F1168" s="113">
        <v>413.25</v>
      </c>
      <c r="G1168" s="113">
        <v>414.5</v>
      </c>
      <c r="H1168" s="113">
        <v>398.25</v>
      </c>
      <c r="I1168" s="113">
        <v>461696</v>
      </c>
      <c r="J1168" s="113">
        <v>188853653.5</v>
      </c>
      <c r="K1168" s="115">
        <v>43487</v>
      </c>
      <c r="L1168" s="113">
        <v>16512</v>
      </c>
      <c r="M1168" s="113" t="s">
        <v>1370</v>
      </c>
      <c r="N1168" s="351"/>
    </row>
    <row r="1169" spans="1:14">
      <c r="A1169" s="113" t="s">
        <v>2021</v>
      </c>
      <c r="B1169" s="113" t="s">
        <v>384</v>
      </c>
      <c r="C1169" s="113">
        <v>292.2</v>
      </c>
      <c r="D1169" s="113">
        <v>294.5</v>
      </c>
      <c r="E1169" s="113">
        <v>276.45</v>
      </c>
      <c r="F1169" s="113">
        <v>278.75</v>
      </c>
      <c r="G1169" s="113">
        <v>277</v>
      </c>
      <c r="H1169" s="113">
        <v>292.2</v>
      </c>
      <c r="I1169" s="113">
        <v>7741</v>
      </c>
      <c r="J1169" s="113">
        <v>2195416.6</v>
      </c>
      <c r="K1169" s="115">
        <v>43487</v>
      </c>
      <c r="L1169" s="113">
        <v>459</v>
      </c>
      <c r="M1169" s="113" t="s">
        <v>2023</v>
      </c>
      <c r="N1169" s="351"/>
    </row>
    <row r="1170" spans="1:14">
      <c r="A1170" s="113" t="s">
        <v>1371</v>
      </c>
      <c r="B1170" s="113" t="s">
        <v>384</v>
      </c>
      <c r="C1170" s="113">
        <v>121</v>
      </c>
      <c r="D1170" s="113">
        <v>121</v>
      </c>
      <c r="E1170" s="113">
        <v>119.8</v>
      </c>
      <c r="F1170" s="113">
        <v>120.1</v>
      </c>
      <c r="G1170" s="113">
        <v>120</v>
      </c>
      <c r="H1170" s="113">
        <v>120</v>
      </c>
      <c r="I1170" s="113">
        <v>263501</v>
      </c>
      <c r="J1170" s="113">
        <v>31656486.25</v>
      </c>
      <c r="K1170" s="115">
        <v>43487</v>
      </c>
      <c r="L1170" s="113">
        <v>6492</v>
      </c>
      <c r="M1170" s="113" t="s">
        <v>1372</v>
      </c>
      <c r="N1170" s="351"/>
    </row>
    <row r="1171" spans="1:14">
      <c r="A1171" s="113" t="s">
        <v>3334</v>
      </c>
      <c r="B1171" s="113" t="s">
        <v>3223</v>
      </c>
      <c r="C1171" s="113">
        <v>1</v>
      </c>
      <c r="D1171" s="113">
        <v>1.05</v>
      </c>
      <c r="E1171" s="113">
        <v>1</v>
      </c>
      <c r="F1171" s="113">
        <v>1</v>
      </c>
      <c r="G1171" s="113">
        <v>1.05</v>
      </c>
      <c r="H1171" s="113">
        <v>1</v>
      </c>
      <c r="I1171" s="113">
        <v>23715</v>
      </c>
      <c r="J1171" s="113">
        <v>23815.5</v>
      </c>
      <c r="K1171" s="115">
        <v>43487</v>
      </c>
      <c r="L1171" s="113">
        <v>17</v>
      </c>
      <c r="M1171" s="113" t="s">
        <v>3335</v>
      </c>
      <c r="N1171" s="351"/>
    </row>
    <row r="1172" spans="1:14">
      <c r="A1172" s="113" t="s">
        <v>1373</v>
      </c>
      <c r="B1172" s="113" t="s">
        <v>384</v>
      </c>
      <c r="C1172" s="113">
        <v>583.5</v>
      </c>
      <c r="D1172" s="113">
        <v>589.85</v>
      </c>
      <c r="E1172" s="113">
        <v>575.5</v>
      </c>
      <c r="F1172" s="113">
        <v>584.25</v>
      </c>
      <c r="G1172" s="113">
        <v>583.95000000000005</v>
      </c>
      <c r="H1172" s="113">
        <v>580.15</v>
      </c>
      <c r="I1172" s="113">
        <v>93508</v>
      </c>
      <c r="J1172" s="113">
        <v>54151465.049999997</v>
      </c>
      <c r="K1172" s="115">
        <v>43487</v>
      </c>
      <c r="L1172" s="113">
        <v>5968</v>
      </c>
      <c r="M1172" s="113" t="s">
        <v>1374</v>
      </c>
      <c r="N1172" s="351"/>
    </row>
    <row r="1173" spans="1:14">
      <c r="A1173" s="113" t="s">
        <v>3336</v>
      </c>
      <c r="B1173" s="113" t="s">
        <v>384</v>
      </c>
      <c r="C1173" s="113">
        <v>23.6</v>
      </c>
      <c r="D1173" s="113">
        <v>23.75</v>
      </c>
      <c r="E1173" s="113">
        <v>22.5</v>
      </c>
      <c r="F1173" s="113">
        <v>23.2</v>
      </c>
      <c r="G1173" s="113">
        <v>23.15</v>
      </c>
      <c r="H1173" s="113">
        <v>22.7</v>
      </c>
      <c r="I1173" s="113">
        <v>3031</v>
      </c>
      <c r="J1173" s="113">
        <v>71149.399999999994</v>
      </c>
      <c r="K1173" s="115">
        <v>43487</v>
      </c>
      <c r="L1173" s="113">
        <v>14</v>
      </c>
      <c r="M1173" s="113" t="s">
        <v>3337</v>
      </c>
      <c r="N1173" s="351"/>
    </row>
    <row r="1174" spans="1:14">
      <c r="A1174" s="113" t="s">
        <v>3338</v>
      </c>
      <c r="B1174" s="113" t="s">
        <v>384</v>
      </c>
      <c r="C1174" s="113">
        <v>47.9</v>
      </c>
      <c r="D1174" s="113">
        <v>47.9</v>
      </c>
      <c r="E1174" s="113">
        <v>45.9</v>
      </c>
      <c r="F1174" s="113">
        <v>47</v>
      </c>
      <c r="G1174" s="113">
        <v>47</v>
      </c>
      <c r="H1174" s="113">
        <v>48</v>
      </c>
      <c r="I1174" s="113">
        <v>1917</v>
      </c>
      <c r="J1174" s="113">
        <v>89613.6</v>
      </c>
      <c r="K1174" s="115">
        <v>43487</v>
      </c>
      <c r="L1174" s="113">
        <v>26</v>
      </c>
      <c r="M1174" s="113" t="s">
        <v>3339</v>
      </c>
      <c r="N1174" s="351"/>
    </row>
    <row r="1175" spans="1:14">
      <c r="A1175" s="113" t="s">
        <v>1375</v>
      </c>
      <c r="B1175" s="113" t="s">
        <v>384</v>
      </c>
      <c r="C1175" s="113">
        <v>168.2</v>
      </c>
      <c r="D1175" s="113">
        <v>169.9</v>
      </c>
      <c r="E1175" s="113">
        <v>166.1</v>
      </c>
      <c r="F1175" s="113">
        <v>167.45</v>
      </c>
      <c r="G1175" s="113">
        <v>167.25</v>
      </c>
      <c r="H1175" s="113">
        <v>168.2</v>
      </c>
      <c r="I1175" s="113">
        <v>109575</v>
      </c>
      <c r="J1175" s="113">
        <v>18349588.300000001</v>
      </c>
      <c r="K1175" s="115">
        <v>43487</v>
      </c>
      <c r="L1175" s="113">
        <v>2071</v>
      </c>
      <c r="M1175" s="113" t="s">
        <v>1376</v>
      </c>
      <c r="N1175" s="351"/>
    </row>
    <row r="1176" spans="1:14">
      <c r="A1176" s="113" t="s">
        <v>3340</v>
      </c>
      <c r="B1176" s="113" t="s">
        <v>384</v>
      </c>
      <c r="C1176" s="113">
        <v>23.9</v>
      </c>
      <c r="D1176" s="113">
        <v>24.2</v>
      </c>
      <c r="E1176" s="113">
        <v>23.5</v>
      </c>
      <c r="F1176" s="113">
        <v>24</v>
      </c>
      <c r="G1176" s="113">
        <v>24</v>
      </c>
      <c r="H1176" s="113">
        <v>24.3</v>
      </c>
      <c r="I1176" s="113">
        <v>74663</v>
      </c>
      <c r="J1176" s="113">
        <v>1772259.9</v>
      </c>
      <c r="K1176" s="115">
        <v>43487</v>
      </c>
      <c r="L1176" s="113">
        <v>216</v>
      </c>
      <c r="M1176" s="113" t="s">
        <v>3341</v>
      </c>
      <c r="N1176" s="351"/>
    </row>
    <row r="1177" spans="1:14">
      <c r="A1177" s="113" t="s">
        <v>3107</v>
      </c>
      <c r="B1177" s="113" t="s">
        <v>384</v>
      </c>
      <c r="C1177" s="113">
        <v>101.75</v>
      </c>
      <c r="D1177" s="113">
        <v>106</v>
      </c>
      <c r="E1177" s="113">
        <v>100</v>
      </c>
      <c r="F1177" s="113">
        <v>102.75</v>
      </c>
      <c r="G1177" s="113">
        <v>103.5</v>
      </c>
      <c r="H1177" s="113">
        <v>101.9</v>
      </c>
      <c r="I1177" s="113">
        <v>32458</v>
      </c>
      <c r="J1177" s="113">
        <v>3360045.6</v>
      </c>
      <c r="K1177" s="115">
        <v>43487</v>
      </c>
      <c r="L1177" s="113">
        <v>495</v>
      </c>
      <c r="M1177" s="113" t="s">
        <v>3108</v>
      </c>
      <c r="N1177" s="351"/>
    </row>
    <row r="1178" spans="1:14">
      <c r="A1178" s="113" t="s">
        <v>212</v>
      </c>
      <c r="B1178" s="113" t="s">
        <v>384</v>
      </c>
      <c r="C1178" s="113">
        <v>610.5</v>
      </c>
      <c r="D1178" s="113">
        <v>610.5</v>
      </c>
      <c r="E1178" s="113">
        <v>597.1</v>
      </c>
      <c r="F1178" s="113">
        <v>602.1</v>
      </c>
      <c r="G1178" s="113">
        <v>600.1</v>
      </c>
      <c r="H1178" s="113">
        <v>609.75</v>
      </c>
      <c r="I1178" s="113">
        <v>193843</v>
      </c>
      <c r="J1178" s="113">
        <v>116721876.8</v>
      </c>
      <c r="K1178" s="115">
        <v>43487</v>
      </c>
      <c r="L1178" s="113">
        <v>8639</v>
      </c>
      <c r="M1178" s="113" t="s">
        <v>1377</v>
      </c>
      <c r="N1178" s="351"/>
    </row>
    <row r="1179" spans="1:14">
      <c r="A1179" s="113" t="s">
        <v>1378</v>
      </c>
      <c r="B1179" s="113" t="s">
        <v>384</v>
      </c>
      <c r="C1179" s="113">
        <v>212.2</v>
      </c>
      <c r="D1179" s="113">
        <v>213</v>
      </c>
      <c r="E1179" s="113">
        <v>207.25</v>
      </c>
      <c r="F1179" s="113">
        <v>209.15</v>
      </c>
      <c r="G1179" s="113">
        <v>208.6</v>
      </c>
      <c r="H1179" s="113">
        <v>211.95</v>
      </c>
      <c r="I1179" s="113">
        <v>11179</v>
      </c>
      <c r="J1179" s="113">
        <v>2338701.7000000002</v>
      </c>
      <c r="K1179" s="115">
        <v>43487</v>
      </c>
      <c r="L1179" s="113">
        <v>382</v>
      </c>
      <c r="M1179" s="113" t="s">
        <v>1379</v>
      </c>
      <c r="N1179" s="351"/>
    </row>
    <row r="1180" spans="1:14">
      <c r="A1180" s="113" t="s">
        <v>1380</v>
      </c>
      <c r="B1180" s="113" t="s">
        <v>384</v>
      </c>
      <c r="C1180" s="113">
        <v>258.25</v>
      </c>
      <c r="D1180" s="113">
        <v>259</v>
      </c>
      <c r="E1180" s="113">
        <v>246.7</v>
      </c>
      <c r="F1180" s="113">
        <v>249.75</v>
      </c>
      <c r="G1180" s="113">
        <v>248.3</v>
      </c>
      <c r="H1180" s="113">
        <v>256</v>
      </c>
      <c r="I1180" s="113">
        <v>20005</v>
      </c>
      <c r="J1180" s="113">
        <v>5003799.05</v>
      </c>
      <c r="K1180" s="115">
        <v>43487</v>
      </c>
      <c r="L1180" s="113">
        <v>702</v>
      </c>
      <c r="M1180" s="113" t="s">
        <v>1381</v>
      </c>
      <c r="N1180" s="351"/>
    </row>
    <row r="1181" spans="1:14">
      <c r="A1181" s="113" t="s">
        <v>1382</v>
      </c>
      <c r="B1181" s="113" t="s">
        <v>384</v>
      </c>
      <c r="C1181" s="113">
        <v>143.05000000000001</v>
      </c>
      <c r="D1181" s="113">
        <v>144.1</v>
      </c>
      <c r="E1181" s="113">
        <v>137.5</v>
      </c>
      <c r="F1181" s="113">
        <v>139.15</v>
      </c>
      <c r="G1181" s="113">
        <v>138.65</v>
      </c>
      <c r="H1181" s="113">
        <v>142.69999999999999</v>
      </c>
      <c r="I1181" s="113">
        <v>17671</v>
      </c>
      <c r="J1181" s="113">
        <v>2467570.35</v>
      </c>
      <c r="K1181" s="115">
        <v>43487</v>
      </c>
      <c r="L1181" s="113">
        <v>540</v>
      </c>
      <c r="M1181" s="113" t="s">
        <v>1383</v>
      </c>
      <c r="N1181" s="351"/>
    </row>
    <row r="1182" spans="1:14">
      <c r="A1182" s="113" t="s">
        <v>3342</v>
      </c>
      <c r="B1182" s="113" t="s">
        <v>384</v>
      </c>
      <c r="C1182" s="113">
        <v>3.3</v>
      </c>
      <c r="D1182" s="113">
        <v>3.35</v>
      </c>
      <c r="E1182" s="113">
        <v>3.25</v>
      </c>
      <c r="F1182" s="113">
        <v>3.25</v>
      </c>
      <c r="G1182" s="113">
        <v>3.3</v>
      </c>
      <c r="H1182" s="113">
        <v>3.3</v>
      </c>
      <c r="I1182" s="113">
        <v>106492</v>
      </c>
      <c r="J1182" s="113">
        <v>351904.3</v>
      </c>
      <c r="K1182" s="115">
        <v>43487</v>
      </c>
      <c r="L1182" s="113">
        <v>77</v>
      </c>
      <c r="M1182" s="113" t="s">
        <v>3343</v>
      </c>
      <c r="N1182" s="351"/>
    </row>
    <row r="1183" spans="1:14">
      <c r="A1183" s="113" t="s">
        <v>1384</v>
      </c>
      <c r="B1183" s="113" t="s">
        <v>384</v>
      </c>
      <c r="C1183" s="113">
        <v>450</v>
      </c>
      <c r="D1183" s="113">
        <v>451.9</v>
      </c>
      <c r="E1183" s="113">
        <v>449</v>
      </c>
      <c r="F1183" s="113">
        <v>451.75</v>
      </c>
      <c r="G1183" s="113">
        <v>451.9</v>
      </c>
      <c r="H1183" s="113">
        <v>450</v>
      </c>
      <c r="I1183" s="113">
        <v>2238</v>
      </c>
      <c r="J1183" s="113">
        <v>1007378.15</v>
      </c>
      <c r="K1183" s="115">
        <v>43487</v>
      </c>
      <c r="L1183" s="113">
        <v>31</v>
      </c>
      <c r="M1183" s="113" t="s">
        <v>1385</v>
      </c>
      <c r="N1183" s="351"/>
    </row>
    <row r="1184" spans="1:14">
      <c r="A1184" s="113" t="s">
        <v>1386</v>
      </c>
      <c r="B1184" s="113" t="s">
        <v>384</v>
      </c>
      <c r="C1184" s="113">
        <v>1076</v>
      </c>
      <c r="D1184" s="113">
        <v>1118</v>
      </c>
      <c r="E1184" s="113">
        <v>1057.3</v>
      </c>
      <c r="F1184" s="113">
        <v>1093.55</v>
      </c>
      <c r="G1184" s="113">
        <v>1110</v>
      </c>
      <c r="H1184" s="113">
        <v>1087.2</v>
      </c>
      <c r="I1184" s="113">
        <v>8413</v>
      </c>
      <c r="J1184" s="113">
        <v>9140164.4499999993</v>
      </c>
      <c r="K1184" s="115">
        <v>43487</v>
      </c>
      <c r="L1184" s="113">
        <v>992</v>
      </c>
      <c r="M1184" s="113" t="s">
        <v>1387</v>
      </c>
      <c r="N1184" s="351"/>
    </row>
    <row r="1185" spans="1:14">
      <c r="A1185" s="113" t="s">
        <v>1388</v>
      </c>
      <c r="B1185" s="113" t="s">
        <v>384</v>
      </c>
      <c r="C1185" s="113">
        <v>909.9</v>
      </c>
      <c r="D1185" s="113">
        <v>910.9</v>
      </c>
      <c r="E1185" s="113">
        <v>895</v>
      </c>
      <c r="F1185" s="113">
        <v>908.15</v>
      </c>
      <c r="G1185" s="113">
        <v>908</v>
      </c>
      <c r="H1185" s="113">
        <v>911.15</v>
      </c>
      <c r="I1185" s="113">
        <v>1261</v>
      </c>
      <c r="J1185" s="113">
        <v>1138982.55</v>
      </c>
      <c r="K1185" s="115">
        <v>43487</v>
      </c>
      <c r="L1185" s="113">
        <v>130</v>
      </c>
      <c r="M1185" s="113" t="s">
        <v>1389</v>
      </c>
      <c r="N1185" s="351"/>
    </row>
    <row r="1186" spans="1:14">
      <c r="A1186" s="113" t="s">
        <v>1390</v>
      </c>
      <c r="B1186" s="113" t="s">
        <v>384</v>
      </c>
      <c r="C1186" s="113">
        <v>814.4</v>
      </c>
      <c r="D1186" s="113">
        <v>824</v>
      </c>
      <c r="E1186" s="113">
        <v>804.5</v>
      </c>
      <c r="F1186" s="113">
        <v>812.85</v>
      </c>
      <c r="G1186" s="113">
        <v>810.55</v>
      </c>
      <c r="H1186" s="113">
        <v>805.95</v>
      </c>
      <c r="I1186" s="113">
        <v>1242706</v>
      </c>
      <c r="J1186" s="113">
        <v>1009463918.75</v>
      </c>
      <c r="K1186" s="115">
        <v>43487</v>
      </c>
      <c r="L1186" s="113">
        <v>31484</v>
      </c>
      <c r="M1186" s="113" t="s">
        <v>1391</v>
      </c>
      <c r="N1186" s="351"/>
    </row>
    <row r="1187" spans="1:14">
      <c r="A1187" s="113" t="s">
        <v>1392</v>
      </c>
      <c r="B1187" s="113" t="s">
        <v>384</v>
      </c>
      <c r="C1187" s="113">
        <v>560.25</v>
      </c>
      <c r="D1187" s="113">
        <v>564.79999999999995</v>
      </c>
      <c r="E1187" s="113">
        <v>555</v>
      </c>
      <c r="F1187" s="113">
        <v>556.95000000000005</v>
      </c>
      <c r="G1187" s="113">
        <v>556.20000000000005</v>
      </c>
      <c r="H1187" s="113">
        <v>559.25</v>
      </c>
      <c r="I1187" s="113">
        <v>5385</v>
      </c>
      <c r="J1187" s="113">
        <v>3012935.5</v>
      </c>
      <c r="K1187" s="115">
        <v>43487</v>
      </c>
      <c r="L1187" s="113">
        <v>474</v>
      </c>
      <c r="M1187" s="113" t="s">
        <v>1393</v>
      </c>
      <c r="N1187" s="351"/>
    </row>
    <row r="1188" spans="1:14">
      <c r="A1188" s="113" t="s">
        <v>1887</v>
      </c>
      <c r="B1188" s="113" t="s">
        <v>384</v>
      </c>
      <c r="C1188" s="113">
        <v>582.85</v>
      </c>
      <c r="D1188" s="113">
        <v>588.95000000000005</v>
      </c>
      <c r="E1188" s="113">
        <v>571.25</v>
      </c>
      <c r="F1188" s="113">
        <v>575.1</v>
      </c>
      <c r="G1188" s="113">
        <v>576.95000000000005</v>
      </c>
      <c r="H1188" s="113">
        <v>579.9</v>
      </c>
      <c r="I1188" s="113">
        <v>1618877</v>
      </c>
      <c r="J1188" s="113">
        <v>938847859.95000005</v>
      </c>
      <c r="K1188" s="115">
        <v>43487</v>
      </c>
      <c r="L1188" s="113">
        <v>29207</v>
      </c>
      <c r="M1188" s="113" t="s">
        <v>2843</v>
      </c>
      <c r="N1188" s="351"/>
    </row>
    <row r="1189" spans="1:14">
      <c r="A1189" s="113" t="s">
        <v>1394</v>
      </c>
      <c r="B1189" s="113" t="s">
        <v>384</v>
      </c>
      <c r="C1189" s="113">
        <v>63.45</v>
      </c>
      <c r="D1189" s="113">
        <v>63.85</v>
      </c>
      <c r="E1189" s="113">
        <v>62.25</v>
      </c>
      <c r="F1189" s="113">
        <v>63.1</v>
      </c>
      <c r="G1189" s="113">
        <v>63</v>
      </c>
      <c r="H1189" s="113">
        <v>63.8</v>
      </c>
      <c r="I1189" s="113">
        <v>665574</v>
      </c>
      <c r="J1189" s="113">
        <v>41856181.5</v>
      </c>
      <c r="K1189" s="115">
        <v>43487</v>
      </c>
      <c r="L1189" s="113">
        <v>3783</v>
      </c>
      <c r="M1189" s="113" t="s">
        <v>3109</v>
      </c>
      <c r="N1189" s="351"/>
    </row>
    <row r="1190" spans="1:14">
      <c r="A1190" s="113" t="s">
        <v>131</v>
      </c>
      <c r="B1190" s="113" t="s">
        <v>384</v>
      </c>
      <c r="C1190" s="113">
        <v>13.1</v>
      </c>
      <c r="D1190" s="113">
        <v>13.45</v>
      </c>
      <c r="E1190" s="113">
        <v>12.85</v>
      </c>
      <c r="F1190" s="113">
        <v>13.35</v>
      </c>
      <c r="G1190" s="113">
        <v>13.25</v>
      </c>
      <c r="H1190" s="113">
        <v>13.1</v>
      </c>
      <c r="I1190" s="113">
        <v>59954052</v>
      </c>
      <c r="J1190" s="113">
        <v>783656223.85000002</v>
      </c>
      <c r="K1190" s="115">
        <v>43487</v>
      </c>
      <c r="L1190" s="113">
        <v>50152</v>
      </c>
      <c r="M1190" s="113" t="s">
        <v>3110</v>
      </c>
      <c r="N1190" s="351"/>
    </row>
    <row r="1191" spans="1:14">
      <c r="A1191" s="113" t="s">
        <v>132</v>
      </c>
      <c r="B1191" s="113" t="s">
        <v>384</v>
      </c>
      <c r="C1191" s="113">
        <v>122.5</v>
      </c>
      <c r="D1191" s="113">
        <v>123.95</v>
      </c>
      <c r="E1191" s="113">
        <v>120.3</v>
      </c>
      <c r="F1191" s="113">
        <v>122.95</v>
      </c>
      <c r="G1191" s="113">
        <v>122.95</v>
      </c>
      <c r="H1191" s="113">
        <v>122.75</v>
      </c>
      <c r="I1191" s="113">
        <v>4506861</v>
      </c>
      <c r="J1191" s="113">
        <v>551547019.89999998</v>
      </c>
      <c r="K1191" s="115">
        <v>43487</v>
      </c>
      <c r="L1191" s="113">
        <v>22252</v>
      </c>
      <c r="M1191" s="113" t="s">
        <v>3111</v>
      </c>
      <c r="N1191" s="351"/>
    </row>
    <row r="1192" spans="1:14">
      <c r="A1192" s="113" t="s">
        <v>1396</v>
      </c>
      <c r="B1192" s="113" t="s">
        <v>384</v>
      </c>
      <c r="C1192" s="113">
        <v>80</v>
      </c>
      <c r="D1192" s="113">
        <v>80.25</v>
      </c>
      <c r="E1192" s="113">
        <v>75.95</v>
      </c>
      <c r="F1192" s="113">
        <v>78.849999999999994</v>
      </c>
      <c r="G1192" s="113">
        <v>79.25</v>
      </c>
      <c r="H1192" s="113">
        <v>80.05</v>
      </c>
      <c r="I1192" s="113">
        <v>419438</v>
      </c>
      <c r="J1192" s="113">
        <v>33066664.949999999</v>
      </c>
      <c r="K1192" s="115">
        <v>43487</v>
      </c>
      <c r="L1192" s="113">
        <v>7237</v>
      </c>
      <c r="M1192" s="113" t="s">
        <v>1397</v>
      </c>
      <c r="N1192" s="351"/>
    </row>
    <row r="1193" spans="1:14">
      <c r="A1193" s="113" t="s">
        <v>3344</v>
      </c>
      <c r="B1193" s="113" t="s">
        <v>384</v>
      </c>
      <c r="C1193" s="113">
        <v>23.55</v>
      </c>
      <c r="D1193" s="113">
        <v>23.55</v>
      </c>
      <c r="E1193" s="113">
        <v>23.55</v>
      </c>
      <c r="F1193" s="113">
        <v>23.55</v>
      </c>
      <c r="G1193" s="113">
        <v>23.55</v>
      </c>
      <c r="H1193" s="113">
        <v>22.45</v>
      </c>
      <c r="I1193" s="113">
        <v>5800</v>
      </c>
      <c r="J1193" s="113">
        <v>136590</v>
      </c>
      <c r="K1193" s="115">
        <v>43487</v>
      </c>
      <c r="L1193" s="113">
        <v>27</v>
      </c>
      <c r="M1193" s="113" t="s">
        <v>3345</v>
      </c>
      <c r="N1193" s="351"/>
    </row>
    <row r="1194" spans="1:14">
      <c r="A1194" s="113" t="s">
        <v>3707</v>
      </c>
      <c r="B1194" s="113" t="s">
        <v>3223</v>
      </c>
      <c r="C1194" s="113">
        <v>4.75</v>
      </c>
      <c r="D1194" s="113">
        <v>4.75</v>
      </c>
      <c r="E1194" s="113">
        <v>4.7</v>
      </c>
      <c r="F1194" s="113">
        <v>4.7</v>
      </c>
      <c r="G1194" s="113">
        <v>4.7</v>
      </c>
      <c r="H1194" s="113">
        <v>4.9000000000000004</v>
      </c>
      <c r="I1194" s="113">
        <v>20</v>
      </c>
      <c r="J1194" s="113">
        <v>94.75</v>
      </c>
      <c r="K1194" s="115">
        <v>43487</v>
      </c>
      <c r="L1194" s="113">
        <v>3</v>
      </c>
      <c r="M1194" s="113" t="s">
        <v>3708</v>
      </c>
      <c r="N1194" s="351"/>
    </row>
    <row r="1195" spans="1:14">
      <c r="A1195" s="113" t="s">
        <v>1398</v>
      </c>
      <c r="B1195" s="113" t="s">
        <v>384</v>
      </c>
      <c r="C1195" s="113">
        <v>741</v>
      </c>
      <c r="D1195" s="113">
        <v>747.55</v>
      </c>
      <c r="E1195" s="113">
        <v>736</v>
      </c>
      <c r="F1195" s="113">
        <v>742.3</v>
      </c>
      <c r="G1195" s="113">
        <v>745</v>
      </c>
      <c r="H1195" s="113">
        <v>743.35</v>
      </c>
      <c r="I1195" s="113">
        <v>3610</v>
      </c>
      <c r="J1195" s="113">
        <v>2678797</v>
      </c>
      <c r="K1195" s="115">
        <v>43487</v>
      </c>
      <c r="L1195" s="113">
        <v>375</v>
      </c>
      <c r="M1195" s="113" t="s">
        <v>1399</v>
      </c>
      <c r="N1195" s="351"/>
    </row>
    <row r="1196" spans="1:14">
      <c r="A1196" s="113" t="s">
        <v>133</v>
      </c>
      <c r="B1196" s="113" t="s">
        <v>384</v>
      </c>
      <c r="C1196" s="113">
        <v>208</v>
      </c>
      <c r="D1196" s="113">
        <v>210.7</v>
      </c>
      <c r="E1196" s="113">
        <v>202.25</v>
      </c>
      <c r="F1196" s="113">
        <v>206.9</v>
      </c>
      <c r="G1196" s="113">
        <v>206.4</v>
      </c>
      <c r="H1196" s="113">
        <v>208.65</v>
      </c>
      <c r="I1196" s="113">
        <v>5449819</v>
      </c>
      <c r="J1196" s="113">
        <v>1120961402.9000001</v>
      </c>
      <c r="K1196" s="115">
        <v>43487</v>
      </c>
      <c r="L1196" s="113">
        <v>42991</v>
      </c>
      <c r="M1196" s="113" t="s">
        <v>1400</v>
      </c>
      <c r="N1196" s="351"/>
    </row>
    <row r="1197" spans="1:14">
      <c r="A1197" s="113" t="s">
        <v>2728</v>
      </c>
      <c r="B1197" s="113" t="s">
        <v>384</v>
      </c>
      <c r="C1197" s="113">
        <v>113.79</v>
      </c>
      <c r="D1197" s="113">
        <v>114.09</v>
      </c>
      <c r="E1197" s="113">
        <v>113.79</v>
      </c>
      <c r="F1197" s="113">
        <v>114.09</v>
      </c>
      <c r="G1197" s="113">
        <v>114.09</v>
      </c>
      <c r="H1197" s="113">
        <v>114.57</v>
      </c>
      <c r="I1197" s="113">
        <v>12</v>
      </c>
      <c r="J1197" s="113">
        <v>1365.78</v>
      </c>
      <c r="K1197" s="115">
        <v>43487</v>
      </c>
      <c r="L1197" s="113">
        <v>3</v>
      </c>
      <c r="M1197" s="113" t="s">
        <v>2729</v>
      </c>
      <c r="N1197" s="351"/>
    </row>
    <row r="1198" spans="1:14">
      <c r="A1198" s="113" t="s">
        <v>2212</v>
      </c>
      <c r="B1198" s="113" t="s">
        <v>384</v>
      </c>
      <c r="C1198" s="113">
        <v>51.29</v>
      </c>
      <c r="D1198" s="113">
        <v>51.29</v>
      </c>
      <c r="E1198" s="113">
        <v>50.8</v>
      </c>
      <c r="F1198" s="113">
        <v>51.2</v>
      </c>
      <c r="G1198" s="113">
        <v>51.2</v>
      </c>
      <c r="H1198" s="113">
        <v>51.58</v>
      </c>
      <c r="I1198" s="113">
        <v>3382</v>
      </c>
      <c r="J1198" s="113">
        <v>172511.88</v>
      </c>
      <c r="K1198" s="115">
        <v>43487</v>
      </c>
      <c r="L1198" s="113">
        <v>27</v>
      </c>
      <c r="M1198" s="113" t="s">
        <v>2213</v>
      </c>
      <c r="N1198" s="351"/>
    </row>
    <row r="1199" spans="1:14">
      <c r="A1199" s="113" t="s">
        <v>2767</v>
      </c>
      <c r="B1199" s="113" t="s">
        <v>384</v>
      </c>
      <c r="C1199" s="113">
        <v>29.09</v>
      </c>
      <c r="D1199" s="113">
        <v>29.09</v>
      </c>
      <c r="E1199" s="113">
        <v>28.89</v>
      </c>
      <c r="F1199" s="113">
        <v>29.05</v>
      </c>
      <c r="G1199" s="113">
        <v>29.07</v>
      </c>
      <c r="H1199" s="113">
        <v>29.17</v>
      </c>
      <c r="I1199" s="113">
        <v>184</v>
      </c>
      <c r="J1199" s="113">
        <v>5324.58</v>
      </c>
      <c r="K1199" s="115">
        <v>43487</v>
      </c>
      <c r="L1199" s="113">
        <v>9</v>
      </c>
      <c r="M1199" s="113" t="s">
        <v>2768</v>
      </c>
      <c r="N1199" s="351"/>
    </row>
    <row r="1200" spans="1:14">
      <c r="A1200" s="113" t="s">
        <v>134</v>
      </c>
      <c r="B1200" s="113" t="s">
        <v>384</v>
      </c>
      <c r="C1200" s="113">
        <v>1232.8499999999999</v>
      </c>
      <c r="D1200" s="113">
        <v>1246.95</v>
      </c>
      <c r="E1200" s="113">
        <v>1219.5999999999999</v>
      </c>
      <c r="F1200" s="113">
        <v>1235.1500000000001</v>
      </c>
      <c r="G1200" s="113">
        <v>1232</v>
      </c>
      <c r="H1200" s="113">
        <v>1237.7</v>
      </c>
      <c r="I1200" s="113">
        <v>16552819</v>
      </c>
      <c r="J1200" s="113">
        <v>20426529561.5</v>
      </c>
      <c r="K1200" s="115">
        <v>43487</v>
      </c>
      <c r="L1200" s="113">
        <v>283673</v>
      </c>
      <c r="M1200" s="113" t="s">
        <v>1401</v>
      </c>
      <c r="N1200" s="351"/>
    </row>
    <row r="1201" spans="1:14">
      <c r="A1201" s="113" t="s">
        <v>1402</v>
      </c>
      <c r="B1201" s="113" t="s">
        <v>384</v>
      </c>
      <c r="C1201" s="113">
        <v>25.45</v>
      </c>
      <c r="D1201" s="113">
        <v>25.45</v>
      </c>
      <c r="E1201" s="113">
        <v>24.15</v>
      </c>
      <c r="F1201" s="113">
        <v>24.55</v>
      </c>
      <c r="G1201" s="113">
        <v>24.55</v>
      </c>
      <c r="H1201" s="113">
        <v>25.4</v>
      </c>
      <c r="I1201" s="113">
        <v>426049</v>
      </c>
      <c r="J1201" s="113">
        <v>10491253</v>
      </c>
      <c r="K1201" s="115">
        <v>43487</v>
      </c>
      <c r="L1201" s="113">
        <v>1047</v>
      </c>
      <c r="M1201" s="113" t="s">
        <v>1403</v>
      </c>
      <c r="N1201" s="351"/>
    </row>
    <row r="1202" spans="1:14">
      <c r="A1202" s="113" t="s">
        <v>135</v>
      </c>
      <c r="B1202" s="113" t="s">
        <v>384</v>
      </c>
      <c r="C1202" s="113">
        <v>288</v>
      </c>
      <c r="D1202" s="113">
        <v>294</v>
      </c>
      <c r="E1202" s="113">
        <v>276.39999999999998</v>
      </c>
      <c r="F1202" s="113">
        <v>279.3</v>
      </c>
      <c r="G1202" s="113">
        <v>278.95</v>
      </c>
      <c r="H1202" s="113">
        <v>289.64999999999998</v>
      </c>
      <c r="I1202" s="113">
        <v>5143230</v>
      </c>
      <c r="J1202" s="113">
        <v>1453800725.75</v>
      </c>
      <c r="K1202" s="115">
        <v>43487</v>
      </c>
      <c r="L1202" s="113">
        <v>64660</v>
      </c>
      <c r="M1202" s="113" t="s">
        <v>1404</v>
      </c>
      <c r="N1202" s="351"/>
    </row>
    <row r="1203" spans="1:14">
      <c r="A1203" s="113" t="s">
        <v>2761</v>
      </c>
      <c r="B1203" s="113" t="s">
        <v>384</v>
      </c>
      <c r="C1203" s="113">
        <v>553</v>
      </c>
      <c r="D1203" s="113">
        <v>553</v>
      </c>
      <c r="E1203" s="113">
        <v>546.5</v>
      </c>
      <c r="F1203" s="113">
        <v>548.9</v>
      </c>
      <c r="G1203" s="113">
        <v>548.9</v>
      </c>
      <c r="H1203" s="113">
        <v>547.71</v>
      </c>
      <c r="I1203" s="113">
        <v>893</v>
      </c>
      <c r="J1203" s="113">
        <v>489316.22</v>
      </c>
      <c r="K1203" s="115">
        <v>43487</v>
      </c>
      <c r="L1203" s="113">
        <v>33</v>
      </c>
      <c r="M1203" s="113" t="s">
        <v>2762</v>
      </c>
      <c r="N1203" s="351"/>
    </row>
    <row r="1204" spans="1:14">
      <c r="A1204" s="113" t="s">
        <v>3472</v>
      </c>
      <c r="B1204" s="113" t="s">
        <v>384</v>
      </c>
      <c r="C1204" s="113">
        <v>117.4</v>
      </c>
      <c r="D1204" s="113">
        <v>117.75</v>
      </c>
      <c r="E1204" s="113">
        <v>107.15</v>
      </c>
      <c r="F1204" s="113">
        <v>109.55</v>
      </c>
      <c r="G1204" s="113">
        <v>110</v>
      </c>
      <c r="H1204" s="113">
        <v>113.75</v>
      </c>
      <c r="I1204" s="113">
        <v>4172</v>
      </c>
      <c r="J1204" s="113">
        <v>466735.65</v>
      </c>
      <c r="K1204" s="115">
        <v>43487</v>
      </c>
      <c r="L1204" s="113">
        <v>106</v>
      </c>
      <c r="M1204" s="113" t="s">
        <v>3473</v>
      </c>
      <c r="N1204" s="351"/>
    </row>
    <row r="1205" spans="1:14">
      <c r="A1205" s="113" t="s">
        <v>1405</v>
      </c>
      <c r="B1205" s="113" t="s">
        <v>384</v>
      </c>
      <c r="C1205" s="113">
        <v>10.65</v>
      </c>
      <c r="D1205" s="113">
        <v>10.85</v>
      </c>
      <c r="E1205" s="113">
        <v>10.65</v>
      </c>
      <c r="F1205" s="113">
        <v>10.75</v>
      </c>
      <c r="G1205" s="113">
        <v>10.7</v>
      </c>
      <c r="H1205" s="113">
        <v>10.8</v>
      </c>
      <c r="I1205" s="113">
        <v>303496</v>
      </c>
      <c r="J1205" s="113">
        <v>3256830.4</v>
      </c>
      <c r="K1205" s="115">
        <v>43487</v>
      </c>
      <c r="L1205" s="113">
        <v>498</v>
      </c>
      <c r="M1205" s="113" t="s">
        <v>1406</v>
      </c>
      <c r="N1205" s="351"/>
    </row>
    <row r="1206" spans="1:14">
      <c r="A1206" s="113" t="s">
        <v>1407</v>
      </c>
      <c r="B1206" s="113" t="s">
        <v>384</v>
      </c>
      <c r="C1206" s="113">
        <v>424.95</v>
      </c>
      <c r="D1206" s="113">
        <v>432.6</v>
      </c>
      <c r="E1206" s="113">
        <v>417.4</v>
      </c>
      <c r="F1206" s="113">
        <v>430.2</v>
      </c>
      <c r="G1206" s="113">
        <v>428.4</v>
      </c>
      <c r="H1206" s="113">
        <v>427.05</v>
      </c>
      <c r="I1206" s="113">
        <v>197826</v>
      </c>
      <c r="J1206" s="113">
        <v>84242581.75</v>
      </c>
      <c r="K1206" s="115">
        <v>43487</v>
      </c>
      <c r="L1206" s="113">
        <v>4780</v>
      </c>
      <c r="M1206" s="113" t="s">
        <v>2844</v>
      </c>
      <c r="N1206" s="351"/>
    </row>
    <row r="1207" spans="1:14">
      <c r="A1207" s="113" t="s">
        <v>3112</v>
      </c>
      <c r="B1207" s="113" t="s">
        <v>384</v>
      </c>
      <c r="C1207" s="113">
        <v>589.04999999999995</v>
      </c>
      <c r="D1207" s="113">
        <v>599</v>
      </c>
      <c r="E1207" s="113">
        <v>577.25</v>
      </c>
      <c r="F1207" s="113">
        <v>590.5</v>
      </c>
      <c r="G1207" s="113">
        <v>599</v>
      </c>
      <c r="H1207" s="113">
        <v>589.54999999999995</v>
      </c>
      <c r="I1207" s="113">
        <v>4548</v>
      </c>
      <c r="J1207" s="113">
        <v>2667872.35</v>
      </c>
      <c r="K1207" s="115">
        <v>43487</v>
      </c>
      <c r="L1207" s="113">
        <v>732</v>
      </c>
      <c r="M1207" s="113" t="s">
        <v>3113</v>
      </c>
      <c r="N1207" s="351"/>
    </row>
    <row r="1208" spans="1:14">
      <c r="A1208" s="113" t="s">
        <v>1869</v>
      </c>
      <c r="B1208" s="113" t="s">
        <v>384</v>
      </c>
      <c r="C1208" s="113">
        <v>95</v>
      </c>
      <c r="D1208" s="113">
        <v>95</v>
      </c>
      <c r="E1208" s="113">
        <v>82.2</v>
      </c>
      <c r="F1208" s="113">
        <v>84.65</v>
      </c>
      <c r="G1208" s="113">
        <v>83</v>
      </c>
      <c r="H1208" s="113">
        <v>94.85</v>
      </c>
      <c r="I1208" s="113">
        <v>57869</v>
      </c>
      <c r="J1208" s="113">
        <v>5126136.0999999996</v>
      </c>
      <c r="K1208" s="115">
        <v>43487</v>
      </c>
      <c r="L1208" s="113">
        <v>820</v>
      </c>
      <c r="M1208" s="113" t="s">
        <v>1870</v>
      </c>
      <c r="N1208" s="351"/>
    </row>
    <row r="1209" spans="1:14">
      <c r="A1209" s="113" t="s">
        <v>1924</v>
      </c>
      <c r="B1209" s="113" t="s">
        <v>384</v>
      </c>
      <c r="C1209" s="113">
        <v>392.95</v>
      </c>
      <c r="D1209" s="113">
        <v>417.95</v>
      </c>
      <c r="E1209" s="113">
        <v>390</v>
      </c>
      <c r="F1209" s="113">
        <v>393.65</v>
      </c>
      <c r="G1209" s="113">
        <v>395.95</v>
      </c>
      <c r="H1209" s="113">
        <v>382.35</v>
      </c>
      <c r="I1209" s="113">
        <v>862</v>
      </c>
      <c r="J1209" s="113">
        <v>344189.05</v>
      </c>
      <c r="K1209" s="115">
        <v>43487</v>
      </c>
      <c r="L1209" s="113">
        <v>104</v>
      </c>
      <c r="M1209" s="113" t="s">
        <v>1925</v>
      </c>
      <c r="N1209" s="351"/>
    </row>
    <row r="1210" spans="1:14">
      <c r="A1210" s="113" t="s">
        <v>2220</v>
      </c>
      <c r="B1210" s="113" t="s">
        <v>384</v>
      </c>
      <c r="C1210" s="113">
        <v>37.950000000000003</v>
      </c>
      <c r="D1210" s="113">
        <v>38.200000000000003</v>
      </c>
      <c r="E1210" s="113">
        <v>36.950000000000003</v>
      </c>
      <c r="F1210" s="113">
        <v>37.299999999999997</v>
      </c>
      <c r="G1210" s="113">
        <v>37.299999999999997</v>
      </c>
      <c r="H1210" s="113">
        <v>37.950000000000003</v>
      </c>
      <c r="I1210" s="113">
        <v>143270</v>
      </c>
      <c r="J1210" s="113">
        <v>5350681.8</v>
      </c>
      <c r="K1210" s="115">
        <v>43487</v>
      </c>
      <c r="L1210" s="113">
        <v>1142</v>
      </c>
      <c r="M1210" s="113" t="s">
        <v>2221</v>
      </c>
      <c r="N1210" s="351"/>
    </row>
    <row r="1211" spans="1:14">
      <c r="A1211" s="113" t="s">
        <v>1408</v>
      </c>
      <c r="B1211" s="113" t="s">
        <v>384</v>
      </c>
      <c r="C1211" s="113">
        <v>69.05</v>
      </c>
      <c r="D1211" s="113">
        <v>69.400000000000006</v>
      </c>
      <c r="E1211" s="113">
        <v>68.099999999999994</v>
      </c>
      <c r="F1211" s="113">
        <v>68.2</v>
      </c>
      <c r="G1211" s="113">
        <v>68.150000000000006</v>
      </c>
      <c r="H1211" s="113">
        <v>69.05</v>
      </c>
      <c r="I1211" s="113">
        <v>53302</v>
      </c>
      <c r="J1211" s="113">
        <v>3644163.15</v>
      </c>
      <c r="K1211" s="115">
        <v>43487</v>
      </c>
      <c r="L1211" s="113">
        <v>653</v>
      </c>
      <c r="M1211" s="113" t="s">
        <v>1409</v>
      </c>
      <c r="N1211" s="351"/>
    </row>
    <row r="1212" spans="1:14">
      <c r="A1212" s="113" t="s">
        <v>1410</v>
      </c>
      <c r="B1212" s="113" t="s">
        <v>384</v>
      </c>
      <c r="C1212" s="113">
        <v>335.3</v>
      </c>
      <c r="D1212" s="113">
        <v>338.6</v>
      </c>
      <c r="E1212" s="113">
        <v>331</v>
      </c>
      <c r="F1212" s="113">
        <v>332.85</v>
      </c>
      <c r="G1212" s="113">
        <v>332.6</v>
      </c>
      <c r="H1212" s="113">
        <v>337.35</v>
      </c>
      <c r="I1212" s="113">
        <v>160046</v>
      </c>
      <c r="J1212" s="113">
        <v>53516028.100000001</v>
      </c>
      <c r="K1212" s="115">
        <v>43487</v>
      </c>
      <c r="L1212" s="113">
        <v>5075</v>
      </c>
      <c r="M1212" s="113" t="s">
        <v>1411</v>
      </c>
      <c r="N1212" s="351"/>
    </row>
    <row r="1213" spans="1:14">
      <c r="A1213" s="113" t="s">
        <v>2845</v>
      </c>
      <c r="B1213" s="113" t="s">
        <v>384</v>
      </c>
      <c r="C1213" s="113">
        <v>251.5</v>
      </c>
      <c r="D1213" s="113">
        <v>255</v>
      </c>
      <c r="E1213" s="113">
        <v>246.95</v>
      </c>
      <c r="F1213" s="113">
        <v>247.4</v>
      </c>
      <c r="G1213" s="113">
        <v>247.2</v>
      </c>
      <c r="H1213" s="113">
        <v>252.4</v>
      </c>
      <c r="I1213" s="113">
        <v>177270</v>
      </c>
      <c r="J1213" s="113">
        <v>44250056.649999999</v>
      </c>
      <c r="K1213" s="115">
        <v>43487</v>
      </c>
      <c r="L1213" s="113">
        <v>6174</v>
      </c>
      <c r="M1213" s="113" t="s">
        <v>2846</v>
      </c>
      <c r="N1213" s="351"/>
    </row>
    <row r="1214" spans="1:14">
      <c r="A1214" s="113" t="s">
        <v>3114</v>
      </c>
      <c r="B1214" s="113" t="s">
        <v>384</v>
      </c>
      <c r="C1214" s="113">
        <v>309.35000000000002</v>
      </c>
      <c r="D1214" s="113">
        <v>309.39999999999998</v>
      </c>
      <c r="E1214" s="113">
        <v>304</v>
      </c>
      <c r="F1214" s="113">
        <v>305.55</v>
      </c>
      <c r="G1214" s="113">
        <v>305</v>
      </c>
      <c r="H1214" s="113">
        <v>304.5</v>
      </c>
      <c r="I1214" s="113">
        <v>900</v>
      </c>
      <c r="J1214" s="113">
        <v>274642.55</v>
      </c>
      <c r="K1214" s="115">
        <v>43487</v>
      </c>
      <c r="L1214" s="113">
        <v>53</v>
      </c>
      <c r="M1214" s="113" t="s">
        <v>3115</v>
      </c>
      <c r="N1214" s="351"/>
    </row>
    <row r="1215" spans="1:14">
      <c r="A1215" s="113" t="s">
        <v>2482</v>
      </c>
      <c r="B1215" s="113" t="s">
        <v>384</v>
      </c>
      <c r="C1215" s="113">
        <v>9.1999999999999993</v>
      </c>
      <c r="D1215" s="113">
        <v>9.1999999999999993</v>
      </c>
      <c r="E1215" s="113">
        <v>8.5</v>
      </c>
      <c r="F1215" s="113">
        <v>8.75</v>
      </c>
      <c r="G1215" s="113">
        <v>8.9499999999999993</v>
      </c>
      <c r="H1215" s="113">
        <v>8.8000000000000007</v>
      </c>
      <c r="I1215" s="113">
        <v>12763</v>
      </c>
      <c r="J1215" s="113">
        <v>112296.4</v>
      </c>
      <c r="K1215" s="115">
        <v>43487</v>
      </c>
      <c r="L1215" s="113">
        <v>45</v>
      </c>
      <c r="M1215" s="113" t="s">
        <v>2483</v>
      </c>
      <c r="N1215" s="351"/>
    </row>
    <row r="1216" spans="1:14">
      <c r="A1216" s="113" t="s">
        <v>1412</v>
      </c>
      <c r="B1216" s="113" t="s">
        <v>384</v>
      </c>
      <c r="C1216" s="113">
        <v>490</v>
      </c>
      <c r="D1216" s="113">
        <v>493.95</v>
      </c>
      <c r="E1216" s="113">
        <v>482.35</v>
      </c>
      <c r="F1216" s="113">
        <v>490.05</v>
      </c>
      <c r="G1216" s="113">
        <v>490</v>
      </c>
      <c r="H1216" s="113">
        <v>490.05</v>
      </c>
      <c r="I1216" s="113">
        <v>29306</v>
      </c>
      <c r="J1216" s="113">
        <v>14357249</v>
      </c>
      <c r="K1216" s="115">
        <v>43487</v>
      </c>
      <c r="L1216" s="113">
        <v>507</v>
      </c>
      <c r="M1216" s="113" t="s">
        <v>1413</v>
      </c>
      <c r="N1216" s="351"/>
    </row>
    <row r="1217" spans="1:14">
      <c r="A1217" s="113" t="s">
        <v>2310</v>
      </c>
      <c r="B1217" s="113" t="s">
        <v>384</v>
      </c>
      <c r="C1217" s="113">
        <v>26.1</v>
      </c>
      <c r="D1217" s="113">
        <v>26.4</v>
      </c>
      <c r="E1217" s="113">
        <v>25.5</v>
      </c>
      <c r="F1217" s="113">
        <v>26.15</v>
      </c>
      <c r="G1217" s="113">
        <v>26.15</v>
      </c>
      <c r="H1217" s="113">
        <v>25.9</v>
      </c>
      <c r="I1217" s="113">
        <v>94904</v>
      </c>
      <c r="J1217" s="113">
        <v>2457982.7000000002</v>
      </c>
      <c r="K1217" s="115">
        <v>43487</v>
      </c>
      <c r="L1217" s="113">
        <v>411</v>
      </c>
      <c r="M1217" s="113" t="s">
        <v>2311</v>
      </c>
      <c r="N1217" s="351"/>
    </row>
    <row r="1218" spans="1:14">
      <c r="A1218" s="113" t="s">
        <v>1414</v>
      </c>
      <c r="B1218" s="113" t="s">
        <v>384</v>
      </c>
      <c r="C1218" s="113">
        <v>463.5</v>
      </c>
      <c r="D1218" s="113">
        <v>479</v>
      </c>
      <c r="E1218" s="113">
        <v>425</v>
      </c>
      <c r="F1218" s="113">
        <v>429.55</v>
      </c>
      <c r="G1218" s="113">
        <v>427</v>
      </c>
      <c r="H1218" s="113">
        <v>461.35</v>
      </c>
      <c r="I1218" s="113">
        <v>55979</v>
      </c>
      <c r="J1218" s="113">
        <v>24792491.550000001</v>
      </c>
      <c r="K1218" s="115">
        <v>43487</v>
      </c>
      <c r="L1218" s="113">
        <v>2849</v>
      </c>
      <c r="M1218" s="113" t="s">
        <v>1415</v>
      </c>
      <c r="N1218" s="351"/>
    </row>
    <row r="1219" spans="1:14">
      <c r="A1219" s="113" t="s">
        <v>2271</v>
      </c>
      <c r="B1219" s="113" t="s">
        <v>384</v>
      </c>
      <c r="C1219" s="113">
        <v>153.80000000000001</v>
      </c>
      <c r="D1219" s="113">
        <v>163.9</v>
      </c>
      <c r="E1219" s="113">
        <v>148.5</v>
      </c>
      <c r="F1219" s="113">
        <v>156.6</v>
      </c>
      <c r="G1219" s="113">
        <v>155.55000000000001</v>
      </c>
      <c r="H1219" s="113">
        <v>152.30000000000001</v>
      </c>
      <c r="I1219" s="113">
        <v>1113364</v>
      </c>
      <c r="J1219" s="113">
        <v>173176071.55000001</v>
      </c>
      <c r="K1219" s="115">
        <v>43487</v>
      </c>
      <c r="L1219" s="113">
        <v>17866</v>
      </c>
      <c r="M1219" s="113" t="s">
        <v>2272</v>
      </c>
      <c r="N1219" s="351"/>
    </row>
    <row r="1220" spans="1:14">
      <c r="A1220" s="113" t="s">
        <v>2194</v>
      </c>
      <c r="B1220" s="113" t="s">
        <v>384</v>
      </c>
      <c r="C1220" s="113">
        <v>12.75</v>
      </c>
      <c r="D1220" s="113">
        <v>12.9</v>
      </c>
      <c r="E1220" s="113">
        <v>12.5</v>
      </c>
      <c r="F1220" s="113">
        <v>12.85</v>
      </c>
      <c r="G1220" s="113">
        <v>12.9</v>
      </c>
      <c r="H1220" s="113">
        <v>12.75</v>
      </c>
      <c r="I1220" s="113">
        <v>715163</v>
      </c>
      <c r="J1220" s="113">
        <v>9034023.1500000004</v>
      </c>
      <c r="K1220" s="115">
        <v>43487</v>
      </c>
      <c r="L1220" s="113">
        <v>1955</v>
      </c>
      <c r="M1220" s="113" t="s">
        <v>1395</v>
      </c>
      <c r="N1220" s="351"/>
    </row>
    <row r="1221" spans="1:14">
      <c r="A1221" s="113" t="s">
        <v>2363</v>
      </c>
      <c r="B1221" s="113" t="s">
        <v>3223</v>
      </c>
      <c r="C1221" s="113">
        <v>1.6</v>
      </c>
      <c r="D1221" s="113">
        <v>1.6</v>
      </c>
      <c r="E1221" s="113">
        <v>1.6</v>
      </c>
      <c r="F1221" s="113">
        <v>1.6</v>
      </c>
      <c r="G1221" s="113">
        <v>1.6</v>
      </c>
      <c r="H1221" s="113">
        <v>1.6</v>
      </c>
      <c r="I1221" s="113">
        <v>9</v>
      </c>
      <c r="J1221" s="113">
        <v>14.4</v>
      </c>
      <c r="K1221" s="115">
        <v>43487</v>
      </c>
      <c r="L1221" s="113">
        <v>1</v>
      </c>
      <c r="M1221" s="113" t="s">
        <v>2364</v>
      </c>
      <c r="N1221" s="351"/>
    </row>
    <row r="1222" spans="1:14">
      <c r="A1222" s="113" t="s">
        <v>1416</v>
      </c>
      <c r="B1222" s="113" t="s">
        <v>384</v>
      </c>
      <c r="C1222" s="113">
        <v>121.25</v>
      </c>
      <c r="D1222" s="113">
        <v>121.75</v>
      </c>
      <c r="E1222" s="113">
        <v>116.2</v>
      </c>
      <c r="F1222" s="113">
        <v>117.2</v>
      </c>
      <c r="G1222" s="113">
        <v>117.1</v>
      </c>
      <c r="H1222" s="113">
        <v>119.9</v>
      </c>
      <c r="I1222" s="113">
        <v>5693</v>
      </c>
      <c r="J1222" s="113">
        <v>677454.8</v>
      </c>
      <c r="K1222" s="115">
        <v>43487</v>
      </c>
      <c r="L1222" s="113">
        <v>250</v>
      </c>
      <c r="M1222" s="113" t="s">
        <v>1417</v>
      </c>
      <c r="N1222" s="351"/>
    </row>
    <row r="1223" spans="1:14">
      <c r="A1223" s="113" t="s">
        <v>2484</v>
      </c>
      <c r="B1223" s="113" t="s">
        <v>384</v>
      </c>
      <c r="C1223" s="113">
        <v>2.7</v>
      </c>
      <c r="D1223" s="113">
        <v>2.7</v>
      </c>
      <c r="E1223" s="113">
        <v>2.5</v>
      </c>
      <c r="F1223" s="113">
        <v>2.5</v>
      </c>
      <c r="G1223" s="113">
        <v>2.5</v>
      </c>
      <c r="H1223" s="113">
        <v>2.5499999999999998</v>
      </c>
      <c r="I1223" s="113">
        <v>11983</v>
      </c>
      <c r="J1223" s="113">
        <v>30506.400000000001</v>
      </c>
      <c r="K1223" s="115">
        <v>43487</v>
      </c>
      <c r="L1223" s="113">
        <v>35</v>
      </c>
      <c r="M1223" s="113" t="s">
        <v>2485</v>
      </c>
      <c r="N1223" s="351"/>
    </row>
    <row r="1224" spans="1:14">
      <c r="A1224" s="113" t="s">
        <v>1418</v>
      </c>
      <c r="B1224" s="113" t="s">
        <v>384</v>
      </c>
      <c r="C1224" s="113">
        <v>7.5</v>
      </c>
      <c r="D1224" s="113">
        <v>7.65</v>
      </c>
      <c r="E1224" s="113">
        <v>7.3</v>
      </c>
      <c r="F1224" s="113">
        <v>7.3</v>
      </c>
      <c r="G1224" s="113">
        <v>7.35</v>
      </c>
      <c r="H1224" s="113">
        <v>7.65</v>
      </c>
      <c r="I1224" s="113">
        <v>1565045</v>
      </c>
      <c r="J1224" s="113">
        <v>11549862.4</v>
      </c>
      <c r="K1224" s="115">
        <v>43487</v>
      </c>
      <c r="L1224" s="113">
        <v>1845</v>
      </c>
      <c r="M1224" s="113" t="s">
        <v>1419</v>
      </c>
      <c r="N1224" s="351"/>
    </row>
    <row r="1225" spans="1:14">
      <c r="A1225" s="113" t="s">
        <v>2019</v>
      </c>
      <c r="B1225" s="113" t="s">
        <v>384</v>
      </c>
      <c r="C1225" s="113">
        <v>83.05</v>
      </c>
      <c r="D1225" s="113">
        <v>83.8</v>
      </c>
      <c r="E1225" s="113">
        <v>81.5</v>
      </c>
      <c r="F1225" s="113">
        <v>82.85</v>
      </c>
      <c r="G1225" s="113">
        <v>83</v>
      </c>
      <c r="H1225" s="113">
        <v>83.7</v>
      </c>
      <c r="I1225" s="113">
        <v>3369</v>
      </c>
      <c r="J1225" s="113">
        <v>276908.05</v>
      </c>
      <c r="K1225" s="115">
        <v>43487</v>
      </c>
      <c r="L1225" s="113">
        <v>33</v>
      </c>
      <c r="M1225" s="113" t="s">
        <v>2020</v>
      </c>
      <c r="N1225" s="351"/>
    </row>
    <row r="1226" spans="1:14">
      <c r="A1226" s="113" t="s">
        <v>1420</v>
      </c>
      <c r="B1226" s="113" t="s">
        <v>384</v>
      </c>
      <c r="C1226" s="113">
        <v>227.9</v>
      </c>
      <c r="D1226" s="113">
        <v>230</v>
      </c>
      <c r="E1226" s="113">
        <v>226.5</v>
      </c>
      <c r="F1226" s="113">
        <v>227.35</v>
      </c>
      <c r="G1226" s="113">
        <v>227.5</v>
      </c>
      <c r="H1226" s="113">
        <v>227.85</v>
      </c>
      <c r="I1226" s="113">
        <v>6262</v>
      </c>
      <c r="J1226" s="113">
        <v>1427271.25</v>
      </c>
      <c r="K1226" s="115">
        <v>43487</v>
      </c>
      <c r="L1226" s="113">
        <v>137</v>
      </c>
      <c r="M1226" s="113" t="s">
        <v>1421</v>
      </c>
      <c r="N1226" s="351"/>
    </row>
    <row r="1227" spans="1:14">
      <c r="A1227" s="113" t="s">
        <v>136</v>
      </c>
      <c r="B1227" s="113" t="s">
        <v>384</v>
      </c>
      <c r="C1227" s="113">
        <v>27.9</v>
      </c>
      <c r="D1227" s="113">
        <v>28.25</v>
      </c>
      <c r="E1227" s="113">
        <v>27.4</v>
      </c>
      <c r="F1227" s="113">
        <v>28.15</v>
      </c>
      <c r="G1227" s="113">
        <v>28.15</v>
      </c>
      <c r="H1227" s="113">
        <v>28</v>
      </c>
      <c r="I1227" s="113">
        <v>5569253</v>
      </c>
      <c r="J1227" s="113">
        <v>155022863.94999999</v>
      </c>
      <c r="K1227" s="115">
        <v>43487</v>
      </c>
      <c r="L1227" s="113">
        <v>6955</v>
      </c>
      <c r="M1227" s="113" t="s">
        <v>1422</v>
      </c>
      <c r="N1227" s="351"/>
    </row>
    <row r="1228" spans="1:14">
      <c r="A1228" s="113" t="s">
        <v>1423</v>
      </c>
      <c r="B1228" s="113" t="s">
        <v>384</v>
      </c>
      <c r="C1228" s="113">
        <v>145.35</v>
      </c>
      <c r="D1228" s="113">
        <v>145.35</v>
      </c>
      <c r="E1228" s="113">
        <v>126.3</v>
      </c>
      <c r="F1228" s="113">
        <v>128.5</v>
      </c>
      <c r="G1228" s="113">
        <v>127.6</v>
      </c>
      <c r="H1228" s="113">
        <v>131</v>
      </c>
      <c r="I1228" s="113">
        <v>19009</v>
      </c>
      <c r="J1228" s="113">
        <v>2497867.65</v>
      </c>
      <c r="K1228" s="115">
        <v>43487</v>
      </c>
      <c r="L1228" s="113">
        <v>391</v>
      </c>
      <c r="M1228" s="113" t="s">
        <v>1424</v>
      </c>
      <c r="N1228" s="351"/>
    </row>
    <row r="1229" spans="1:14">
      <c r="A1229" s="113" t="s">
        <v>3203</v>
      </c>
      <c r="B1229" s="113" t="s">
        <v>384</v>
      </c>
      <c r="C1229" s="113">
        <v>18.02</v>
      </c>
      <c r="D1229" s="113">
        <v>18.07</v>
      </c>
      <c r="E1229" s="113">
        <v>18.02</v>
      </c>
      <c r="F1229" s="113">
        <v>18.02</v>
      </c>
      <c r="G1229" s="113">
        <v>18.02</v>
      </c>
      <c r="H1229" s="113">
        <v>18.03</v>
      </c>
      <c r="I1229" s="113">
        <v>1316</v>
      </c>
      <c r="J1229" s="113">
        <v>23778.57</v>
      </c>
      <c r="K1229" s="115">
        <v>43487</v>
      </c>
      <c r="L1229" s="113">
        <v>10</v>
      </c>
      <c r="M1229" s="113" t="s">
        <v>3204</v>
      </c>
      <c r="N1229" s="351"/>
    </row>
    <row r="1230" spans="1:14">
      <c r="A1230" s="113" t="s">
        <v>3116</v>
      </c>
      <c r="B1230" s="113" t="s">
        <v>384</v>
      </c>
      <c r="C1230" s="113">
        <v>32.700000000000003</v>
      </c>
      <c r="D1230" s="113">
        <v>34.049999999999997</v>
      </c>
      <c r="E1230" s="113">
        <v>32.15</v>
      </c>
      <c r="F1230" s="113">
        <v>32.799999999999997</v>
      </c>
      <c r="G1230" s="113">
        <v>32.65</v>
      </c>
      <c r="H1230" s="113">
        <v>32.15</v>
      </c>
      <c r="I1230" s="113">
        <v>91154</v>
      </c>
      <c r="J1230" s="113">
        <v>3014831.9</v>
      </c>
      <c r="K1230" s="115">
        <v>43487</v>
      </c>
      <c r="L1230" s="113">
        <v>853</v>
      </c>
      <c r="M1230" s="113" t="s">
        <v>3117</v>
      </c>
      <c r="N1230" s="351"/>
    </row>
    <row r="1231" spans="1:14">
      <c r="A1231" s="113" t="s">
        <v>1425</v>
      </c>
      <c r="B1231" s="113" t="s">
        <v>384</v>
      </c>
      <c r="C1231" s="113">
        <v>223.95</v>
      </c>
      <c r="D1231" s="113">
        <v>234.5</v>
      </c>
      <c r="E1231" s="113">
        <v>222.45</v>
      </c>
      <c r="F1231" s="113">
        <v>228.65</v>
      </c>
      <c r="G1231" s="113">
        <v>228.2</v>
      </c>
      <c r="H1231" s="113">
        <v>222.2</v>
      </c>
      <c r="I1231" s="113">
        <v>54776</v>
      </c>
      <c r="J1231" s="113">
        <v>12571624.800000001</v>
      </c>
      <c r="K1231" s="115">
        <v>43487</v>
      </c>
      <c r="L1231" s="113">
        <v>1721</v>
      </c>
      <c r="M1231" s="113" t="s">
        <v>1426</v>
      </c>
      <c r="N1231" s="351"/>
    </row>
    <row r="1232" spans="1:14">
      <c r="A1232" s="113" t="s">
        <v>1427</v>
      </c>
      <c r="B1232" s="113" t="s">
        <v>384</v>
      </c>
      <c r="C1232" s="113">
        <v>52.9</v>
      </c>
      <c r="D1232" s="113">
        <v>54</v>
      </c>
      <c r="E1232" s="113">
        <v>52.85</v>
      </c>
      <c r="F1232" s="113">
        <v>53.65</v>
      </c>
      <c r="G1232" s="113">
        <v>54</v>
      </c>
      <c r="H1232" s="113">
        <v>52.95</v>
      </c>
      <c r="I1232" s="113">
        <v>53867</v>
      </c>
      <c r="J1232" s="113">
        <v>2873392.15</v>
      </c>
      <c r="K1232" s="115">
        <v>43487</v>
      </c>
      <c r="L1232" s="113">
        <v>263</v>
      </c>
      <c r="M1232" s="113" t="s">
        <v>1428</v>
      </c>
      <c r="N1232" s="351"/>
    </row>
    <row r="1233" spans="1:14">
      <c r="A1233" s="113" t="s">
        <v>2486</v>
      </c>
      <c r="B1233" s="113" t="s">
        <v>384</v>
      </c>
      <c r="C1233" s="113">
        <v>3.7</v>
      </c>
      <c r="D1233" s="113">
        <v>3.7</v>
      </c>
      <c r="E1233" s="113">
        <v>3.45</v>
      </c>
      <c r="F1233" s="113">
        <v>3.5</v>
      </c>
      <c r="G1233" s="113">
        <v>3.45</v>
      </c>
      <c r="H1233" s="113">
        <v>3.6</v>
      </c>
      <c r="I1233" s="113">
        <v>379651</v>
      </c>
      <c r="J1233" s="113">
        <v>1344606.05</v>
      </c>
      <c r="K1233" s="115">
        <v>43487</v>
      </c>
      <c r="L1233" s="113">
        <v>193</v>
      </c>
      <c r="M1233" s="113" t="s">
        <v>2487</v>
      </c>
      <c r="N1233" s="351"/>
    </row>
    <row r="1234" spans="1:14">
      <c r="A1234" s="113" t="s">
        <v>1429</v>
      </c>
      <c r="B1234" s="113" t="s">
        <v>384</v>
      </c>
      <c r="C1234" s="113">
        <v>3.55</v>
      </c>
      <c r="D1234" s="113">
        <v>3.7</v>
      </c>
      <c r="E1234" s="113">
        <v>3.45</v>
      </c>
      <c r="F1234" s="113">
        <v>3.65</v>
      </c>
      <c r="G1234" s="113">
        <v>3.6</v>
      </c>
      <c r="H1234" s="113">
        <v>3.6</v>
      </c>
      <c r="I1234" s="113">
        <v>1707190</v>
      </c>
      <c r="J1234" s="113">
        <v>6100186.6500000004</v>
      </c>
      <c r="K1234" s="115">
        <v>43487</v>
      </c>
      <c r="L1234" s="113">
        <v>471</v>
      </c>
      <c r="M1234" s="113" t="s">
        <v>1430</v>
      </c>
      <c r="N1234" s="351"/>
    </row>
    <row r="1235" spans="1:14">
      <c r="A1235" s="113" t="s">
        <v>1431</v>
      </c>
      <c r="B1235" s="113" t="s">
        <v>384</v>
      </c>
      <c r="C1235" s="113">
        <v>292</v>
      </c>
      <c r="D1235" s="113">
        <v>330.3</v>
      </c>
      <c r="E1235" s="113">
        <v>287.05</v>
      </c>
      <c r="F1235" s="113">
        <v>311.25</v>
      </c>
      <c r="G1235" s="113">
        <v>310.10000000000002</v>
      </c>
      <c r="H1235" s="113">
        <v>286.60000000000002</v>
      </c>
      <c r="I1235" s="113">
        <v>272210</v>
      </c>
      <c r="J1235" s="113">
        <v>87328252.650000006</v>
      </c>
      <c r="K1235" s="115">
        <v>43487</v>
      </c>
      <c r="L1235" s="113">
        <v>10756</v>
      </c>
      <c r="M1235" s="113" t="s">
        <v>1432</v>
      </c>
      <c r="N1235" s="351"/>
    </row>
    <row r="1236" spans="1:14">
      <c r="A1236" s="113" t="s">
        <v>3346</v>
      </c>
      <c r="B1236" s="113" t="s">
        <v>3223</v>
      </c>
      <c r="C1236" s="113">
        <v>3.4</v>
      </c>
      <c r="D1236" s="113">
        <v>3.4</v>
      </c>
      <c r="E1236" s="113">
        <v>3.3</v>
      </c>
      <c r="F1236" s="113">
        <v>3.4</v>
      </c>
      <c r="G1236" s="113">
        <v>3.4</v>
      </c>
      <c r="H1236" s="113">
        <v>3.45</v>
      </c>
      <c r="I1236" s="113">
        <v>35326</v>
      </c>
      <c r="J1236" s="113">
        <v>119187.5</v>
      </c>
      <c r="K1236" s="115">
        <v>43487</v>
      </c>
      <c r="L1236" s="113">
        <v>50</v>
      </c>
      <c r="M1236" s="113" t="s">
        <v>3347</v>
      </c>
      <c r="N1236" s="351"/>
    </row>
    <row r="1237" spans="1:14">
      <c r="A1237" s="113" t="s">
        <v>1433</v>
      </c>
      <c r="B1237" s="113" t="s">
        <v>384</v>
      </c>
      <c r="C1237" s="113">
        <v>118.35</v>
      </c>
      <c r="D1237" s="113">
        <v>118.35</v>
      </c>
      <c r="E1237" s="113">
        <v>113</v>
      </c>
      <c r="F1237" s="113">
        <v>113.45</v>
      </c>
      <c r="G1237" s="113">
        <v>113.05</v>
      </c>
      <c r="H1237" s="113">
        <v>117.4</v>
      </c>
      <c r="I1237" s="113">
        <v>26173</v>
      </c>
      <c r="J1237" s="113">
        <v>3009804.15</v>
      </c>
      <c r="K1237" s="115">
        <v>43487</v>
      </c>
      <c r="L1237" s="113">
        <v>790</v>
      </c>
      <c r="M1237" s="113" t="s">
        <v>1434</v>
      </c>
      <c r="N1237" s="351"/>
    </row>
    <row r="1238" spans="1:14">
      <c r="A1238" s="113" t="s">
        <v>1435</v>
      </c>
      <c r="B1238" s="113" t="s">
        <v>3223</v>
      </c>
      <c r="C1238" s="113">
        <v>7</v>
      </c>
      <c r="D1238" s="113">
        <v>7.15</v>
      </c>
      <c r="E1238" s="113">
        <v>6.9</v>
      </c>
      <c r="F1238" s="113">
        <v>6.95</v>
      </c>
      <c r="G1238" s="113">
        <v>7.1</v>
      </c>
      <c r="H1238" s="113">
        <v>7.25</v>
      </c>
      <c r="I1238" s="113">
        <v>841474</v>
      </c>
      <c r="J1238" s="113">
        <v>5827810.3499999996</v>
      </c>
      <c r="K1238" s="115">
        <v>43487</v>
      </c>
      <c r="L1238" s="113">
        <v>1155</v>
      </c>
      <c r="M1238" s="113" t="s">
        <v>1436</v>
      </c>
      <c r="N1238" s="351"/>
    </row>
    <row r="1239" spans="1:14">
      <c r="A1239" s="113" t="s">
        <v>1437</v>
      </c>
      <c r="B1239" s="113" t="s">
        <v>384</v>
      </c>
      <c r="C1239" s="113">
        <v>353.7</v>
      </c>
      <c r="D1239" s="113">
        <v>355</v>
      </c>
      <c r="E1239" s="113">
        <v>350</v>
      </c>
      <c r="F1239" s="113">
        <v>351.15</v>
      </c>
      <c r="G1239" s="113">
        <v>353.7</v>
      </c>
      <c r="H1239" s="113">
        <v>352</v>
      </c>
      <c r="I1239" s="113">
        <v>13578</v>
      </c>
      <c r="J1239" s="113">
        <v>4775194.75</v>
      </c>
      <c r="K1239" s="115">
        <v>43487</v>
      </c>
      <c r="L1239" s="113">
        <v>405</v>
      </c>
      <c r="M1239" s="113" t="s">
        <v>1438</v>
      </c>
      <c r="N1239" s="351"/>
    </row>
    <row r="1240" spans="1:14">
      <c r="A1240" s="113" t="s">
        <v>1439</v>
      </c>
      <c r="B1240" s="113" t="s">
        <v>384</v>
      </c>
      <c r="C1240" s="113">
        <v>530</v>
      </c>
      <c r="D1240" s="113">
        <v>531.9</v>
      </c>
      <c r="E1240" s="113">
        <v>517.6</v>
      </c>
      <c r="F1240" s="113">
        <v>525.6</v>
      </c>
      <c r="G1240" s="113">
        <v>527</v>
      </c>
      <c r="H1240" s="113">
        <v>534.75</v>
      </c>
      <c r="I1240" s="113">
        <v>10931</v>
      </c>
      <c r="J1240" s="113">
        <v>5744769.2999999998</v>
      </c>
      <c r="K1240" s="115">
        <v>43487</v>
      </c>
      <c r="L1240" s="113">
        <v>321</v>
      </c>
      <c r="M1240" s="113" t="s">
        <v>1440</v>
      </c>
      <c r="N1240" s="351"/>
    </row>
    <row r="1241" spans="1:14">
      <c r="A1241" s="113" t="s">
        <v>3606</v>
      </c>
      <c r="B1241" s="113" t="s">
        <v>384</v>
      </c>
      <c r="C1241" s="113">
        <v>3.5</v>
      </c>
      <c r="D1241" s="113">
        <v>3.5</v>
      </c>
      <c r="E1241" s="113">
        <v>3.5</v>
      </c>
      <c r="F1241" s="113">
        <v>3.5</v>
      </c>
      <c r="G1241" s="113">
        <v>3.5</v>
      </c>
      <c r="H1241" s="113">
        <v>3.65</v>
      </c>
      <c r="I1241" s="113">
        <v>10</v>
      </c>
      <c r="J1241" s="113">
        <v>35</v>
      </c>
      <c r="K1241" s="115">
        <v>43487</v>
      </c>
      <c r="L1241" s="113">
        <v>1</v>
      </c>
      <c r="M1241" s="113" t="s">
        <v>3607</v>
      </c>
      <c r="N1241" s="351"/>
    </row>
    <row r="1242" spans="1:14">
      <c r="A1242" s="113" t="s">
        <v>2622</v>
      </c>
      <c r="B1242" s="113" t="s">
        <v>384</v>
      </c>
      <c r="C1242" s="113">
        <v>5.6</v>
      </c>
      <c r="D1242" s="113">
        <v>5.8</v>
      </c>
      <c r="E1242" s="113">
        <v>5.3</v>
      </c>
      <c r="F1242" s="113">
        <v>5.5</v>
      </c>
      <c r="G1242" s="113">
        <v>5.6</v>
      </c>
      <c r="H1242" s="113">
        <v>5.75</v>
      </c>
      <c r="I1242" s="113">
        <v>54837</v>
      </c>
      <c r="J1242" s="113">
        <v>308428.05</v>
      </c>
      <c r="K1242" s="115">
        <v>43487</v>
      </c>
      <c r="L1242" s="113">
        <v>114</v>
      </c>
      <c r="M1242" s="113" t="s">
        <v>2623</v>
      </c>
      <c r="N1242" s="351"/>
    </row>
    <row r="1243" spans="1:14">
      <c r="A1243" s="113" t="s">
        <v>1441</v>
      </c>
      <c r="B1243" s="113" t="s">
        <v>384</v>
      </c>
      <c r="C1243" s="113">
        <v>210.9</v>
      </c>
      <c r="D1243" s="113">
        <v>210.9</v>
      </c>
      <c r="E1243" s="113">
        <v>199</v>
      </c>
      <c r="F1243" s="113">
        <v>202.05</v>
      </c>
      <c r="G1243" s="113">
        <v>201</v>
      </c>
      <c r="H1243" s="113">
        <v>208.5</v>
      </c>
      <c r="I1243" s="113">
        <v>191480</v>
      </c>
      <c r="J1243" s="113">
        <v>38717375.450000003</v>
      </c>
      <c r="K1243" s="115">
        <v>43487</v>
      </c>
      <c r="L1243" s="113">
        <v>2378</v>
      </c>
      <c r="M1243" s="113" t="s">
        <v>1442</v>
      </c>
      <c r="N1243" s="351"/>
    </row>
    <row r="1244" spans="1:14">
      <c r="A1244" s="113" t="s">
        <v>1443</v>
      </c>
      <c r="B1244" s="113" t="s">
        <v>384</v>
      </c>
      <c r="C1244" s="113">
        <v>94.1</v>
      </c>
      <c r="D1244" s="113">
        <v>94.5</v>
      </c>
      <c r="E1244" s="113">
        <v>90.6</v>
      </c>
      <c r="F1244" s="113">
        <v>93.25</v>
      </c>
      <c r="G1244" s="113">
        <v>93.95</v>
      </c>
      <c r="H1244" s="113">
        <v>94.9</v>
      </c>
      <c r="I1244" s="113">
        <v>14149</v>
      </c>
      <c r="J1244" s="113">
        <v>1308065.8500000001</v>
      </c>
      <c r="K1244" s="115">
        <v>43487</v>
      </c>
      <c r="L1244" s="113">
        <v>161</v>
      </c>
      <c r="M1244" s="113" t="s">
        <v>1444</v>
      </c>
      <c r="N1244" s="351"/>
    </row>
    <row r="1245" spans="1:14">
      <c r="A1245" s="113" t="s">
        <v>1445</v>
      </c>
      <c r="B1245" s="113" t="s">
        <v>384</v>
      </c>
      <c r="C1245" s="113">
        <v>636</v>
      </c>
      <c r="D1245" s="113">
        <v>659.4</v>
      </c>
      <c r="E1245" s="113">
        <v>630</v>
      </c>
      <c r="F1245" s="113">
        <v>631</v>
      </c>
      <c r="G1245" s="113">
        <v>630</v>
      </c>
      <c r="H1245" s="113">
        <v>646.35</v>
      </c>
      <c r="I1245" s="113">
        <v>1160</v>
      </c>
      <c r="J1245" s="113">
        <v>740219.5</v>
      </c>
      <c r="K1245" s="115">
        <v>43487</v>
      </c>
      <c r="L1245" s="113">
        <v>181</v>
      </c>
      <c r="M1245" s="113" t="s">
        <v>1446</v>
      </c>
      <c r="N1245" s="351"/>
    </row>
    <row r="1246" spans="1:14">
      <c r="A1246" s="113" t="s">
        <v>137</v>
      </c>
      <c r="B1246" s="113" t="s">
        <v>384</v>
      </c>
      <c r="C1246" s="113">
        <v>49.25</v>
      </c>
      <c r="D1246" s="113">
        <v>49.3</v>
      </c>
      <c r="E1246" s="113">
        <v>47.35</v>
      </c>
      <c r="F1246" s="113">
        <v>48.25</v>
      </c>
      <c r="G1246" s="113">
        <v>48.2</v>
      </c>
      <c r="H1246" s="113">
        <v>49.35</v>
      </c>
      <c r="I1246" s="113">
        <v>13038400</v>
      </c>
      <c r="J1246" s="113">
        <v>626816298.70000005</v>
      </c>
      <c r="K1246" s="115">
        <v>43487</v>
      </c>
      <c r="L1246" s="113">
        <v>23050</v>
      </c>
      <c r="M1246" s="113" t="s">
        <v>1447</v>
      </c>
      <c r="N1246" s="351"/>
    </row>
    <row r="1247" spans="1:14">
      <c r="A1247" s="113" t="s">
        <v>3348</v>
      </c>
      <c r="B1247" s="113" t="s">
        <v>384</v>
      </c>
      <c r="C1247" s="113">
        <v>12.55</v>
      </c>
      <c r="D1247" s="113">
        <v>12.75</v>
      </c>
      <c r="E1247" s="113">
        <v>12.4</v>
      </c>
      <c r="F1247" s="113">
        <v>12.55</v>
      </c>
      <c r="G1247" s="113">
        <v>12.45</v>
      </c>
      <c r="H1247" s="113">
        <v>12.55</v>
      </c>
      <c r="I1247" s="113">
        <v>18947</v>
      </c>
      <c r="J1247" s="113">
        <v>238171.35</v>
      </c>
      <c r="K1247" s="115">
        <v>43487</v>
      </c>
      <c r="L1247" s="113">
        <v>89</v>
      </c>
      <c r="M1247" s="113" t="s">
        <v>3349</v>
      </c>
      <c r="N1247" s="351"/>
    </row>
    <row r="1248" spans="1:14">
      <c r="A1248" s="113" t="s">
        <v>1448</v>
      </c>
      <c r="B1248" s="113" t="s">
        <v>384</v>
      </c>
      <c r="C1248" s="113">
        <v>281.14999999999998</v>
      </c>
      <c r="D1248" s="113">
        <v>283.64999999999998</v>
      </c>
      <c r="E1248" s="113">
        <v>280</v>
      </c>
      <c r="F1248" s="113">
        <v>281.10000000000002</v>
      </c>
      <c r="G1248" s="113">
        <v>283.64999999999998</v>
      </c>
      <c r="H1248" s="113">
        <v>281.05</v>
      </c>
      <c r="I1248" s="113">
        <v>4625</v>
      </c>
      <c r="J1248" s="113">
        <v>1301731.8500000001</v>
      </c>
      <c r="K1248" s="115">
        <v>43487</v>
      </c>
      <c r="L1248" s="113">
        <v>164</v>
      </c>
      <c r="M1248" s="113" t="s">
        <v>1449</v>
      </c>
      <c r="N1248" s="351"/>
    </row>
    <row r="1249" spans="1:14">
      <c r="A1249" s="113" t="s">
        <v>2488</v>
      </c>
      <c r="B1249" s="113" t="s">
        <v>384</v>
      </c>
      <c r="C1249" s="113">
        <v>41.6</v>
      </c>
      <c r="D1249" s="113">
        <v>42.45</v>
      </c>
      <c r="E1249" s="113">
        <v>40.6</v>
      </c>
      <c r="F1249" s="113">
        <v>41.75</v>
      </c>
      <c r="G1249" s="113">
        <v>41.7</v>
      </c>
      <c r="H1249" s="113">
        <v>41.65</v>
      </c>
      <c r="I1249" s="113">
        <v>3549326</v>
      </c>
      <c r="J1249" s="113">
        <v>147662194.69999999</v>
      </c>
      <c r="K1249" s="115">
        <v>43487</v>
      </c>
      <c r="L1249" s="113">
        <v>4580</v>
      </c>
      <c r="M1249" s="113" t="s">
        <v>3188</v>
      </c>
      <c r="N1249" s="351"/>
    </row>
    <row r="1250" spans="1:14">
      <c r="A1250" s="113" t="s">
        <v>3118</v>
      </c>
      <c r="B1250" s="113" t="s">
        <v>384</v>
      </c>
      <c r="C1250" s="113">
        <v>282.75</v>
      </c>
      <c r="D1250" s="113">
        <v>282.75</v>
      </c>
      <c r="E1250" s="113">
        <v>272.64999999999998</v>
      </c>
      <c r="F1250" s="113">
        <v>279</v>
      </c>
      <c r="G1250" s="113">
        <v>280</v>
      </c>
      <c r="H1250" s="113">
        <v>285.05</v>
      </c>
      <c r="I1250" s="113">
        <v>8720</v>
      </c>
      <c r="J1250" s="113">
        <v>2424418.2000000002</v>
      </c>
      <c r="K1250" s="115">
        <v>43487</v>
      </c>
      <c r="L1250" s="113">
        <v>339</v>
      </c>
      <c r="M1250" s="113" t="s">
        <v>3119</v>
      </c>
      <c r="N1250" s="351"/>
    </row>
    <row r="1251" spans="1:14">
      <c r="A1251" s="113" t="s">
        <v>2489</v>
      </c>
      <c r="B1251" s="113" t="s">
        <v>384</v>
      </c>
      <c r="C1251" s="113">
        <v>73.849999999999994</v>
      </c>
      <c r="D1251" s="113">
        <v>73.900000000000006</v>
      </c>
      <c r="E1251" s="113">
        <v>71.099999999999994</v>
      </c>
      <c r="F1251" s="113">
        <v>71.099999999999994</v>
      </c>
      <c r="G1251" s="113">
        <v>71.099999999999994</v>
      </c>
      <c r="H1251" s="113">
        <v>72.599999999999994</v>
      </c>
      <c r="I1251" s="113">
        <v>4017</v>
      </c>
      <c r="J1251" s="113">
        <v>288731.09999999998</v>
      </c>
      <c r="K1251" s="115">
        <v>43487</v>
      </c>
      <c r="L1251" s="113">
        <v>71</v>
      </c>
      <c r="M1251" s="113" t="s">
        <v>2490</v>
      </c>
      <c r="N1251" s="351"/>
    </row>
    <row r="1252" spans="1:14">
      <c r="A1252" s="113" t="s">
        <v>2491</v>
      </c>
      <c r="B1252" s="113" t="s">
        <v>384</v>
      </c>
      <c r="C1252" s="113">
        <v>6.4</v>
      </c>
      <c r="D1252" s="113">
        <v>6.5</v>
      </c>
      <c r="E1252" s="113">
        <v>6.15</v>
      </c>
      <c r="F1252" s="113">
        <v>6.3</v>
      </c>
      <c r="G1252" s="113">
        <v>6.3</v>
      </c>
      <c r="H1252" s="113">
        <v>6.4</v>
      </c>
      <c r="I1252" s="113">
        <v>34240</v>
      </c>
      <c r="J1252" s="113">
        <v>215920.7</v>
      </c>
      <c r="K1252" s="115">
        <v>43487</v>
      </c>
      <c r="L1252" s="113">
        <v>62</v>
      </c>
      <c r="M1252" s="113" t="s">
        <v>2492</v>
      </c>
      <c r="N1252" s="351"/>
    </row>
    <row r="1253" spans="1:14">
      <c r="A1253" s="113" t="s">
        <v>1450</v>
      </c>
      <c r="B1253" s="113" t="s">
        <v>384</v>
      </c>
      <c r="C1253" s="113">
        <v>131.55000000000001</v>
      </c>
      <c r="D1253" s="113">
        <v>132.5</v>
      </c>
      <c r="E1253" s="113">
        <v>129</v>
      </c>
      <c r="F1253" s="113">
        <v>130.05000000000001</v>
      </c>
      <c r="G1253" s="113">
        <v>130</v>
      </c>
      <c r="H1253" s="113">
        <v>132.15</v>
      </c>
      <c r="I1253" s="113">
        <v>2614</v>
      </c>
      <c r="J1253" s="113">
        <v>343080.85</v>
      </c>
      <c r="K1253" s="115">
        <v>43487</v>
      </c>
      <c r="L1253" s="113">
        <v>96</v>
      </c>
      <c r="M1253" s="113" t="s">
        <v>1451</v>
      </c>
      <c r="N1253" s="351"/>
    </row>
    <row r="1254" spans="1:14">
      <c r="A1254" s="113" t="s">
        <v>2312</v>
      </c>
      <c r="B1254" s="113" t="s">
        <v>384</v>
      </c>
      <c r="C1254" s="113">
        <v>5</v>
      </c>
      <c r="D1254" s="113">
        <v>5</v>
      </c>
      <c r="E1254" s="113">
        <v>4.5</v>
      </c>
      <c r="F1254" s="113">
        <v>4.6500000000000004</v>
      </c>
      <c r="G1254" s="113">
        <v>4.6500000000000004</v>
      </c>
      <c r="H1254" s="113">
        <v>4.5999999999999996</v>
      </c>
      <c r="I1254" s="113">
        <v>17073</v>
      </c>
      <c r="J1254" s="113">
        <v>79631.199999999997</v>
      </c>
      <c r="K1254" s="115">
        <v>43487</v>
      </c>
      <c r="L1254" s="113">
        <v>67</v>
      </c>
      <c r="M1254" s="113" t="s">
        <v>2313</v>
      </c>
      <c r="N1254" s="351"/>
    </row>
    <row r="1255" spans="1:14">
      <c r="A1255" s="113" t="s">
        <v>2155</v>
      </c>
      <c r="B1255" s="113" t="s">
        <v>384</v>
      </c>
      <c r="C1255" s="113">
        <v>15.15</v>
      </c>
      <c r="D1255" s="113">
        <v>15.3</v>
      </c>
      <c r="E1255" s="113">
        <v>14.45</v>
      </c>
      <c r="F1255" s="113">
        <v>14.65</v>
      </c>
      <c r="G1255" s="113">
        <v>14.7</v>
      </c>
      <c r="H1255" s="113">
        <v>15</v>
      </c>
      <c r="I1255" s="113">
        <v>27938</v>
      </c>
      <c r="J1255" s="113">
        <v>416866.15</v>
      </c>
      <c r="K1255" s="115">
        <v>43487</v>
      </c>
      <c r="L1255" s="113">
        <v>80</v>
      </c>
      <c r="M1255" s="113" t="s">
        <v>2156</v>
      </c>
      <c r="N1255" s="351"/>
    </row>
    <row r="1256" spans="1:14">
      <c r="A1256" s="113" t="s">
        <v>1452</v>
      </c>
      <c r="B1256" s="113" t="s">
        <v>384</v>
      </c>
      <c r="C1256" s="113">
        <v>750.1</v>
      </c>
      <c r="D1256" s="113">
        <v>761</v>
      </c>
      <c r="E1256" s="113">
        <v>743.4</v>
      </c>
      <c r="F1256" s="113">
        <v>746.9</v>
      </c>
      <c r="G1256" s="113">
        <v>745</v>
      </c>
      <c r="H1256" s="113">
        <v>755.15</v>
      </c>
      <c r="I1256" s="113">
        <v>1959</v>
      </c>
      <c r="J1256" s="113">
        <v>1466020.05</v>
      </c>
      <c r="K1256" s="115">
        <v>43487</v>
      </c>
      <c r="L1256" s="113">
        <v>214</v>
      </c>
      <c r="M1256" s="113" t="s">
        <v>1453</v>
      </c>
      <c r="N1256" s="351"/>
    </row>
    <row r="1257" spans="1:14">
      <c r="A1257" s="113" t="s">
        <v>2847</v>
      </c>
      <c r="B1257" s="113" t="s">
        <v>384</v>
      </c>
      <c r="C1257" s="113">
        <v>257.5</v>
      </c>
      <c r="D1257" s="113">
        <v>264</v>
      </c>
      <c r="E1257" s="113">
        <v>250.55</v>
      </c>
      <c r="F1257" s="113">
        <v>252.6</v>
      </c>
      <c r="G1257" s="113">
        <v>252.5</v>
      </c>
      <c r="H1257" s="113">
        <v>257.5</v>
      </c>
      <c r="I1257" s="113">
        <v>10445</v>
      </c>
      <c r="J1257" s="113">
        <v>2695951.9</v>
      </c>
      <c r="K1257" s="115">
        <v>43487</v>
      </c>
      <c r="L1257" s="113">
        <v>906</v>
      </c>
      <c r="M1257" s="113" t="s">
        <v>2848</v>
      </c>
      <c r="N1257" s="351"/>
    </row>
    <row r="1258" spans="1:14">
      <c r="A1258" s="113" t="s">
        <v>3120</v>
      </c>
      <c r="B1258" s="113" t="s">
        <v>384</v>
      </c>
      <c r="C1258" s="113">
        <v>64.900000000000006</v>
      </c>
      <c r="D1258" s="113">
        <v>64.900000000000006</v>
      </c>
      <c r="E1258" s="113">
        <v>62.35</v>
      </c>
      <c r="F1258" s="113">
        <v>62.8</v>
      </c>
      <c r="G1258" s="113">
        <v>62.9</v>
      </c>
      <c r="H1258" s="113">
        <v>64</v>
      </c>
      <c r="I1258" s="113">
        <v>11752</v>
      </c>
      <c r="J1258" s="113">
        <v>748668.9</v>
      </c>
      <c r="K1258" s="115">
        <v>43487</v>
      </c>
      <c r="L1258" s="113">
        <v>310</v>
      </c>
      <c r="M1258" s="113" t="s">
        <v>3121</v>
      </c>
      <c r="N1258" s="351"/>
    </row>
    <row r="1259" spans="1:14">
      <c r="A1259" s="113" t="s">
        <v>1454</v>
      </c>
      <c r="B1259" s="113" t="s">
        <v>384</v>
      </c>
      <c r="C1259" s="113">
        <v>58.05</v>
      </c>
      <c r="D1259" s="113">
        <v>59.35</v>
      </c>
      <c r="E1259" s="113">
        <v>57.5</v>
      </c>
      <c r="F1259" s="113">
        <v>59.05</v>
      </c>
      <c r="G1259" s="113">
        <v>59.05</v>
      </c>
      <c r="H1259" s="113">
        <v>58.55</v>
      </c>
      <c r="I1259" s="113">
        <v>32786</v>
      </c>
      <c r="J1259" s="113">
        <v>1920974.35</v>
      </c>
      <c r="K1259" s="115">
        <v>43487</v>
      </c>
      <c r="L1259" s="113">
        <v>296</v>
      </c>
      <c r="M1259" s="113" t="s">
        <v>3122</v>
      </c>
      <c r="N1259" s="351"/>
    </row>
    <row r="1260" spans="1:14">
      <c r="A1260" s="113" t="s">
        <v>3144</v>
      </c>
      <c r="B1260" s="113" t="s">
        <v>384</v>
      </c>
      <c r="C1260" s="113">
        <v>28</v>
      </c>
      <c r="D1260" s="113">
        <v>28</v>
      </c>
      <c r="E1260" s="113">
        <v>25.3</v>
      </c>
      <c r="F1260" s="113">
        <v>26.85</v>
      </c>
      <c r="G1260" s="113">
        <v>26.85</v>
      </c>
      <c r="H1260" s="113">
        <v>27.1</v>
      </c>
      <c r="I1260" s="113">
        <v>426</v>
      </c>
      <c r="J1260" s="113">
        <v>10963.6</v>
      </c>
      <c r="K1260" s="115">
        <v>43487</v>
      </c>
      <c r="L1260" s="113">
        <v>20</v>
      </c>
      <c r="M1260" s="113" t="s">
        <v>3145</v>
      </c>
      <c r="N1260" s="351"/>
    </row>
    <row r="1261" spans="1:14">
      <c r="A1261" s="113" t="s">
        <v>1455</v>
      </c>
      <c r="B1261" s="113" t="s">
        <v>384</v>
      </c>
      <c r="C1261" s="113">
        <v>104.05</v>
      </c>
      <c r="D1261" s="113">
        <v>104.05</v>
      </c>
      <c r="E1261" s="113">
        <v>99.8</v>
      </c>
      <c r="F1261" s="113">
        <v>102.15</v>
      </c>
      <c r="G1261" s="113">
        <v>102.95</v>
      </c>
      <c r="H1261" s="113">
        <v>104.35</v>
      </c>
      <c r="I1261" s="113">
        <v>40873</v>
      </c>
      <c r="J1261" s="113">
        <v>4120106.65</v>
      </c>
      <c r="K1261" s="115">
        <v>43487</v>
      </c>
      <c r="L1261" s="113">
        <v>383</v>
      </c>
      <c r="M1261" s="113" t="s">
        <v>1456</v>
      </c>
      <c r="N1261" s="351"/>
    </row>
    <row r="1262" spans="1:14">
      <c r="A1262" s="113" t="s">
        <v>209</v>
      </c>
      <c r="B1262" s="113" t="s">
        <v>384</v>
      </c>
      <c r="C1262" s="113">
        <v>6440</v>
      </c>
      <c r="D1262" s="113">
        <v>6468.85</v>
      </c>
      <c r="E1262" s="113">
        <v>6352</v>
      </c>
      <c r="F1262" s="113">
        <v>6408.5</v>
      </c>
      <c r="G1262" s="113">
        <v>6430</v>
      </c>
      <c r="H1262" s="113">
        <v>6430.55</v>
      </c>
      <c r="I1262" s="113">
        <v>2692</v>
      </c>
      <c r="J1262" s="113">
        <v>17314752.5</v>
      </c>
      <c r="K1262" s="115">
        <v>43487</v>
      </c>
      <c r="L1262" s="113">
        <v>1066</v>
      </c>
      <c r="M1262" s="113" t="s">
        <v>1457</v>
      </c>
      <c r="N1262" s="351"/>
    </row>
    <row r="1263" spans="1:14">
      <c r="A1263" s="113" t="s">
        <v>2493</v>
      </c>
      <c r="B1263" s="113" t="s">
        <v>384</v>
      </c>
      <c r="C1263" s="113">
        <v>10.45</v>
      </c>
      <c r="D1263" s="113">
        <v>10.45</v>
      </c>
      <c r="E1263" s="113">
        <v>10.15</v>
      </c>
      <c r="F1263" s="113">
        <v>10.3</v>
      </c>
      <c r="G1263" s="113">
        <v>10.3</v>
      </c>
      <c r="H1263" s="113">
        <v>10.45</v>
      </c>
      <c r="I1263" s="113">
        <v>481278</v>
      </c>
      <c r="J1263" s="113">
        <v>4952831.0999999996</v>
      </c>
      <c r="K1263" s="115">
        <v>43487</v>
      </c>
      <c r="L1263" s="113">
        <v>639</v>
      </c>
      <c r="M1263" s="113" t="s">
        <v>2494</v>
      </c>
      <c r="N1263" s="351"/>
    </row>
    <row r="1264" spans="1:14">
      <c r="A1264" s="113" t="s">
        <v>1458</v>
      </c>
      <c r="B1264" s="113" t="s">
        <v>384</v>
      </c>
      <c r="C1264" s="113">
        <v>250.1</v>
      </c>
      <c r="D1264" s="113">
        <v>257.89999999999998</v>
      </c>
      <c r="E1264" s="113">
        <v>242.2</v>
      </c>
      <c r="F1264" s="113">
        <v>253.95</v>
      </c>
      <c r="G1264" s="113">
        <v>252.75</v>
      </c>
      <c r="H1264" s="113">
        <v>248.3</v>
      </c>
      <c r="I1264" s="113">
        <v>30852</v>
      </c>
      <c r="J1264" s="113">
        <v>7705346.3499999996</v>
      </c>
      <c r="K1264" s="115">
        <v>43487</v>
      </c>
      <c r="L1264" s="113">
        <v>1225</v>
      </c>
      <c r="M1264" s="113" t="s">
        <v>1459</v>
      </c>
      <c r="N1264" s="351"/>
    </row>
    <row r="1265" spans="1:14">
      <c r="A1265" s="113" t="s">
        <v>1460</v>
      </c>
      <c r="B1265" s="113" t="s">
        <v>384</v>
      </c>
      <c r="C1265" s="113">
        <v>621</v>
      </c>
      <c r="D1265" s="113">
        <v>630</v>
      </c>
      <c r="E1265" s="113">
        <v>611.20000000000005</v>
      </c>
      <c r="F1265" s="113">
        <v>624.9</v>
      </c>
      <c r="G1265" s="113">
        <v>623</v>
      </c>
      <c r="H1265" s="113">
        <v>620.45000000000005</v>
      </c>
      <c r="I1265" s="113">
        <v>20979</v>
      </c>
      <c r="J1265" s="113">
        <v>13003788.800000001</v>
      </c>
      <c r="K1265" s="115">
        <v>43487</v>
      </c>
      <c r="L1265" s="113">
        <v>901</v>
      </c>
      <c r="M1265" s="113" t="s">
        <v>1461</v>
      </c>
      <c r="N1265" s="351"/>
    </row>
    <row r="1266" spans="1:14">
      <c r="A1266" s="113" t="s">
        <v>1462</v>
      </c>
      <c r="B1266" s="113" t="s">
        <v>384</v>
      </c>
      <c r="C1266" s="113">
        <v>29.5</v>
      </c>
      <c r="D1266" s="113">
        <v>29.7</v>
      </c>
      <c r="E1266" s="113">
        <v>27.55</v>
      </c>
      <c r="F1266" s="113">
        <v>28.2</v>
      </c>
      <c r="G1266" s="113">
        <v>28.75</v>
      </c>
      <c r="H1266" s="113">
        <v>29.25</v>
      </c>
      <c r="I1266" s="113">
        <v>24779</v>
      </c>
      <c r="J1266" s="113">
        <v>702456.25</v>
      </c>
      <c r="K1266" s="115">
        <v>43487</v>
      </c>
      <c r="L1266" s="113">
        <v>342</v>
      </c>
      <c r="M1266" s="113" t="s">
        <v>1463</v>
      </c>
      <c r="N1266" s="351"/>
    </row>
    <row r="1267" spans="1:14">
      <c r="A1267" s="113" t="s">
        <v>1464</v>
      </c>
      <c r="B1267" s="113" t="s">
        <v>384</v>
      </c>
      <c r="C1267" s="113">
        <v>697.95</v>
      </c>
      <c r="D1267" s="113">
        <v>697.95</v>
      </c>
      <c r="E1267" s="113">
        <v>642</v>
      </c>
      <c r="F1267" s="113">
        <v>658</v>
      </c>
      <c r="G1267" s="113">
        <v>655.7</v>
      </c>
      <c r="H1267" s="113">
        <v>690.4</v>
      </c>
      <c r="I1267" s="113">
        <v>54195</v>
      </c>
      <c r="J1267" s="113">
        <v>35658271.5</v>
      </c>
      <c r="K1267" s="115">
        <v>43487</v>
      </c>
      <c r="L1267" s="113">
        <v>4087</v>
      </c>
      <c r="M1267" s="113" t="s">
        <v>1465</v>
      </c>
      <c r="N1267" s="351"/>
    </row>
    <row r="1268" spans="1:14">
      <c r="A1268" s="113" t="s">
        <v>2495</v>
      </c>
      <c r="B1268" s="113" t="s">
        <v>384</v>
      </c>
      <c r="C1268" s="113">
        <v>89</v>
      </c>
      <c r="D1268" s="113">
        <v>89.75</v>
      </c>
      <c r="E1268" s="113">
        <v>89</v>
      </c>
      <c r="F1268" s="113">
        <v>89.5</v>
      </c>
      <c r="G1268" s="113">
        <v>89.75</v>
      </c>
      <c r="H1268" s="113">
        <v>89</v>
      </c>
      <c r="I1268" s="113">
        <v>13312</v>
      </c>
      <c r="J1268" s="113">
        <v>1191300.75</v>
      </c>
      <c r="K1268" s="115">
        <v>43487</v>
      </c>
      <c r="L1268" s="113">
        <v>14</v>
      </c>
      <c r="M1268" s="113" t="s">
        <v>2496</v>
      </c>
      <c r="N1268" s="351"/>
    </row>
    <row r="1269" spans="1:14">
      <c r="A1269" s="113" t="s">
        <v>1466</v>
      </c>
      <c r="B1269" s="113" t="s">
        <v>384</v>
      </c>
      <c r="C1269" s="113">
        <v>9.35</v>
      </c>
      <c r="D1269" s="113">
        <v>9.9499999999999993</v>
      </c>
      <c r="E1269" s="113">
        <v>8.8000000000000007</v>
      </c>
      <c r="F1269" s="113">
        <v>9.3000000000000007</v>
      </c>
      <c r="G1269" s="113">
        <v>9.3000000000000007</v>
      </c>
      <c r="H1269" s="113">
        <v>9</v>
      </c>
      <c r="I1269" s="113">
        <v>9822</v>
      </c>
      <c r="J1269" s="113">
        <v>90398.6</v>
      </c>
      <c r="K1269" s="115">
        <v>43487</v>
      </c>
      <c r="L1269" s="113">
        <v>44</v>
      </c>
      <c r="M1269" s="113" t="s">
        <v>1467</v>
      </c>
      <c r="N1269" s="351"/>
    </row>
    <row r="1270" spans="1:14">
      <c r="A1270" s="113" t="s">
        <v>1468</v>
      </c>
      <c r="B1270" s="113" t="s">
        <v>384</v>
      </c>
      <c r="C1270" s="113">
        <v>252.1</v>
      </c>
      <c r="D1270" s="113">
        <v>254.4</v>
      </c>
      <c r="E1270" s="113">
        <v>250.6</v>
      </c>
      <c r="F1270" s="113">
        <v>252.55</v>
      </c>
      <c r="G1270" s="113">
        <v>252.95</v>
      </c>
      <c r="H1270" s="113">
        <v>250.6</v>
      </c>
      <c r="I1270" s="113">
        <v>38169</v>
      </c>
      <c r="J1270" s="113">
        <v>9630072.25</v>
      </c>
      <c r="K1270" s="115">
        <v>43487</v>
      </c>
      <c r="L1270" s="113">
        <v>1327</v>
      </c>
      <c r="M1270" s="113" t="s">
        <v>1469</v>
      </c>
      <c r="N1270" s="351"/>
    </row>
    <row r="1271" spans="1:14">
      <c r="A1271" s="113" t="s">
        <v>3350</v>
      </c>
      <c r="B1271" s="113" t="s">
        <v>384</v>
      </c>
      <c r="C1271" s="113">
        <v>95</v>
      </c>
      <c r="D1271" s="113">
        <v>95</v>
      </c>
      <c r="E1271" s="113">
        <v>93.25</v>
      </c>
      <c r="F1271" s="113">
        <v>93.57</v>
      </c>
      <c r="G1271" s="113">
        <v>93.56</v>
      </c>
      <c r="H1271" s="113">
        <v>94.11</v>
      </c>
      <c r="I1271" s="113">
        <v>6786</v>
      </c>
      <c r="J1271" s="113">
        <v>634543.96</v>
      </c>
      <c r="K1271" s="115">
        <v>43487</v>
      </c>
      <c r="L1271" s="113">
        <v>44</v>
      </c>
      <c r="M1271" s="113" t="s">
        <v>3351</v>
      </c>
      <c r="N1271" s="351"/>
    </row>
    <row r="1272" spans="1:14">
      <c r="A1272" s="113" t="s">
        <v>2214</v>
      </c>
      <c r="B1272" s="113" t="s">
        <v>384</v>
      </c>
      <c r="C1272" s="113">
        <v>620</v>
      </c>
      <c r="D1272" s="113">
        <v>629.79999999999995</v>
      </c>
      <c r="E1272" s="113">
        <v>611.70000000000005</v>
      </c>
      <c r="F1272" s="113">
        <v>619.9</v>
      </c>
      <c r="G1272" s="113">
        <v>619.95000000000005</v>
      </c>
      <c r="H1272" s="113">
        <v>617.65</v>
      </c>
      <c r="I1272" s="113">
        <v>95583</v>
      </c>
      <c r="J1272" s="113">
        <v>59429901.799999997</v>
      </c>
      <c r="K1272" s="115">
        <v>43487</v>
      </c>
      <c r="L1272" s="113">
        <v>10748</v>
      </c>
      <c r="M1272" s="113" t="s">
        <v>2215</v>
      </c>
      <c r="N1272" s="351"/>
    </row>
    <row r="1273" spans="1:14">
      <c r="A1273" s="113" t="s">
        <v>138</v>
      </c>
      <c r="B1273" s="113" t="s">
        <v>384</v>
      </c>
      <c r="C1273" s="113">
        <v>293</v>
      </c>
      <c r="D1273" s="113">
        <v>293</v>
      </c>
      <c r="E1273" s="113">
        <v>288.2</v>
      </c>
      <c r="F1273" s="113">
        <v>290.25</v>
      </c>
      <c r="G1273" s="113">
        <v>290.85000000000002</v>
      </c>
      <c r="H1273" s="113">
        <v>292.45</v>
      </c>
      <c r="I1273" s="113">
        <v>11297989</v>
      </c>
      <c r="J1273" s="113">
        <v>3278440414.6500001</v>
      </c>
      <c r="K1273" s="115">
        <v>43487</v>
      </c>
      <c r="L1273" s="113">
        <v>105223</v>
      </c>
      <c r="M1273" s="113" t="s">
        <v>1470</v>
      </c>
      <c r="N1273" s="351"/>
    </row>
    <row r="1274" spans="1:14">
      <c r="A1274" s="113" t="s">
        <v>3160</v>
      </c>
      <c r="B1274" s="113" t="s">
        <v>384</v>
      </c>
      <c r="C1274" s="113">
        <v>0.65</v>
      </c>
      <c r="D1274" s="113">
        <v>0.65</v>
      </c>
      <c r="E1274" s="113">
        <v>0.65</v>
      </c>
      <c r="F1274" s="113">
        <v>0.65</v>
      </c>
      <c r="G1274" s="113">
        <v>0.65</v>
      </c>
      <c r="H1274" s="113">
        <v>0.7</v>
      </c>
      <c r="I1274" s="113">
        <v>21270</v>
      </c>
      <c r="J1274" s="113">
        <v>13825.5</v>
      </c>
      <c r="K1274" s="115">
        <v>43487</v>
      </c>
      <c r="L1274" s="113">
        <v>23</v>
      </c>
      <c r="M1274" s="113" t="s">
        <v>3161</v>
      </c>
      <c r="N1274" s="351"/>
    </row>
    <row r="1275" spans="1:14">
      <c r="A1275" s="113" t="s">
        <v>2126</v>
      </c>
      <c r="B1275" s="113" t="s">
        <v>384</v>
      </c>
      <c r="C1275" s="113">
        <v>5581.3</v>
      </c>
      <c r="D1275" s="113">
        <v>5613.05</v>
      </c>
      <c r="E1275" s="113">
        <v>5376.05</v>
      </c>
      <c r="F1275" s="113">
        <v>5457.5</v>
      </c>
      <c r="G1275" s="113">
        <v>5500</v>
      </c>
      <c r="H1275" s="113">
        <v>5581.25</v>
      </c>
      <c r="I1275" s="113">
        <v>8527</v>
      </c>
      <c r="J1275" s="113">
        <v>46928342.25</v>
      </c>
      <c r="K1275" s="115">
        <v>43487</v>
      </c>
      <c r="L1275" s="113">
        <v>1829</v>
      </c>
      <c r="M1275" s="113" t="s">
        <v>742</v>
      </c>
      <c r="N1275" s="351"/>
    </row>
    <row r="1276" spans="1:14">
      <c r="A1276" s="113" t="s">
        <v>2051</v>
      </c>
      <c r="B1276" s="113" t="s">
        <v>384</v>
      </c>
      <c r="C1276" s="113">
        <v>240</v>
      </c>
      <c r="D1276" s="113">
        <v>240</v>
      </c>
      <c r="E1276" s="113">
        <v>231.15</v>
      </c>
      <c r="F1276" s="113">
        <v>233.95</v>
      </c>
      <c r="G1276" s="113">
        <v>233</v>
      </c>
      <c r="H1276" s="113">
        <v>238.2</v>
      </c>
      <c r="I1276" s="113">
        <v>4420</v>
      </c>
      <c r="J1276" s="113">
        <v>1037837.45</v>
      </c>
      <c r="K1276" s="115">
        <v>43487</v>
      </c>
      <c r="L1276" s="113">
        <v>311</v>
      </c>
      <c r="M1276" s="113" t="s">
        <v>2053</v>
      </c>
      <c r="N1276" s="351"/>
    </row>
    <row r="1277" spans="1:14">
      <c r="A1277" s="113" t="s">
        <v>1471</v>
      </c>
      <c r="B1277" s="113" t="s">
        <v>384</v>
      </c>
      <c r="C1277" s="113">
        <v>95.15</v>
      </c>
      <c r="D1277" s="113">
        <v>95.15</v>
      </c>
      <c r="E1277" s="113">
        <v>92.25</v>
      </c>
      <c r="F1277" s="113">
        <v>93.65</v>
      </c>
      <c r="G1277" s="113">
        <v>93.6</v>
      </c>
      <c r="H1277" s="113">
        <v>95.25</v>
      </c>
      <c r="I1277" s="113">
        <v>34055</v>
      </c>
      <c r="J1277" s="113">
        <v>3179211.3</v>
      </c>
      <c r="K1277" s="115">
        <v>43487</v>
      </c>
      <c r="L1277" s="113">
        <v>616</v>
      </c>
      <c r="M1277" s="113" t="s">
        <v>1472</v>
      </c>
      <c r="N1277" s="351"/>
    </row>
    <row r="1278" spans="1:14">
      <c r="A1278" s="113" t="s">
        <v>1473</v>
      </c>
      <c r="B1278" s="113" t="s">
        <v>384</v>
      </c>
      <c r="C1278" s="113">
        <v>43.75</v>
      </c>
      <c r="D1278" s="113">
        <v>44</v>
      </c>
      <c r="E1278" s="113">
        <v>42.05</v>
      </c>
      <c r="F1278" s="113">
        <v>42.25</v>
      </c>
      <c r="G1278" s="113">
        <v>42.25</v>
      </c>
      <c r="H1278" s="113">
        <v>43.85</v>
      </c>
      <c r="I1278" s="113">
        <v>334418</v>
      </c>
      <c r="J1278" s="113">
        <v>14271605.300000001</v>
      </c>
      <c r="K1278" s="115">
        <v>43487</v>
      </c>
      <c r="L1278" s="113">
        <v>2521</v>
      </c>
      <c r="M1278" s="113" t="s">
        <v>1474</v>
      </c>
      <c r="N1278" s="351"/>
    </row>
    <row r="1279" spans="1:14">
      <c r="A1279" s="113" t="s">
        <v>1475</v>
      </c>
      <c r="B1279" s="113" t="s">
        <v>384</v>
      </c>
      <c r="C1279" s="113">
        <v>147.05000000000001</v>
      </c>
      <c r="D1279" s="113">
        <v>150.9</v>
      </c>
      <c r="E1279" s="113">
        <v>145.80000000000001</v>
      </c>
      <c r="F1279" s="113">
        <v>147.94999999999999</v>
      </c>
      <c r="G1279" s="113">
        <v>148</v>
      </c>
      <c r="H1279" s="113">
        <v>148.85</v>
      </c>
      <c r="I1279" s="113">
        <v>22796</v>
      </c>
      <c r="J1279" s="113">
        <v>3377124.1</v>
      </c>
      <c r="K1279" s="115">
        <v>43487</v>
      </c>
      <c r="L1279" s="113">
        <v>543</v>
      </c>
      <c r="M1279" s="113" t="s">
        <v>1476</v>
      </c>
      <c r="N1279" s="351"/>
    </row>
    <row r="1280" spans="1:14">
      <c r="A1280" s="113" t="s">
        <v>2497</v>
      </c>
      <c r="B1280" s="113" t="s">
        <v>384</v>
      </c>
      <c r="C1280" s="113">
        <v>273</v>
      </c>
      <c r="D1280" s="113">
        <v>285</v>
      </c>
      <c r="E1280" s="113">
        <v>265.25</v>
      </c>
      <c r="F1280" s="113">
        <v>283.14999999999998</v>
      </c>
      <c r="G1280" s="113">
        <v>284</v>
      </c>
      <c r="H1280" s="113">
        <v>273.45</v>
      </c>
      <c r="I1280" s="113">
        <v>79083</v>
      </c>
      <c r="J1280" s="113">
        <v>21927478.5</v>
      </c>
      <c r="K1280" s="115">
        <v>43487</v>
      </c>
      <c r="L1280" s="113">
        <v>1740</v>
      </c>
      <c r="M1280" s="113" t="s">
        <v>2498</v>
      </c>
      <c r="N1280" s="351"/>
    </row>
    <row r="1281" spans="1:14">
      <c r="A1281" s="113" t="s">
        <v>2499</v>
      </c>
      <c r="B1281" s="113" t="s">
        <v>384</v>
      </c>
      <c r="C1281" s="113">
        <v>182.3</v>
      </c>
      <c r="D1281" s="113">
        <v>182.65</v>
      </c>
      <c r="E1281" s="113">
        <v>177.5</v>
      </c>
      <c r="F1281" s="113">
        <v>178.05</v>
      </c>
      <c r="G1281" s="113">
        <v>178</v>
      </c>
      <c r="H1281" s="113">
        <v>182.3</v>
      </c>
      <c r="I1281" s="113">
        <v>49805</v>
      </c>
      <c r="J1281" s="113">
        <v>8915798.6999999993</v>
      </c>
      <c r="K1281" s="115">
        <v>43487</v>
      </c>
      <c r="L1281" s="113">
        <v>1094</v>
      </c>
      <c r="M1281" s="113" t="s">
        <v>2500</v>
      </c>
      <c r="N1281" s="351"/>
    </row>
    <row r="1282" spans="1:14">
      <c r="A1282" s="113" t="s">
        <v>1477</v>
      </c>
      <c r="B1282" s="113" t="s">
        <v>3223</v>
      </c>
      <c r="C1282" s="113">
        <v>1.25</v>
      </c>
      <c r="D1282" s="113">
        <v>1.3</v>
      </c>
      <c r="E1282" s="113">
        <v>1.25</v>
      </c>
      <c r="F1282" s="113">
        <v>1.25</v>
      </c>
      <c r="G1282" s="113">
        <v>1.25</v>
      </c>
      <c r="H1282" s="113">
        <v>1.3</v>
      </c>
      <c r="I1282" s="113">
        <v>37447</v>
      </c>
      <c r="J1282" s="113">
        <v>48059.25</v>
      </c>
      <c r="K1282" s="115">
        <v>43487</v>
      </c>
      <c r="L1282" s="113">
        <v>26</v>
      </c>
      <c r="M1282" s="113" t="s">
        <v>1478</v>
      </c>
      <c r="N1282" s="351"/>
    </row>
    <row r="1283" spans="1:14">
      <c r="A1283" s="113" t="s">
        <v>3352</v>
      </c>
      <c r="B1283" s="113" t="s">
        <v>384</v>
      </c>
      <c r="C1283" s="113">
        <v>4.4000000000000004</v>
      </c>
      <c r="D1283" s="113">
        <v>4.4000000000000004</v>
      </c>
      <c r="E1283" s="113">
        <v>4.4000000000000004</v>
      </c>
      <c r="F1283" s="113">
        <v>4.4000000000000004</v>
      </c>
      <c r="G1283" s="113">
        <v>4.4000000000000004</v>
      </c>
      <c r="H1283" s="113">
        <v>4.5</v>
      </c>
      <c r="I1283" s="113">
        <v>955</v>
      </c>
      <c r="J1283" s="113">
        <v>4202</v>
      </c>
      <c r="K1283" s="115">
        <v>43487</v>
      </c>
      <c r="L1283" s="113">
        <v>4</v>
      </c>
      <c r="M1283" s="113" t="s">
        <v>3353</v>
      </c>
      <c r="N1283" s="351"/>
    </row>
    <row r="1284" spans="1:14">
      <c r="A1284" s="113" t="s">
        <v>2580</v>
      </c>
      <c r="B1284" s="113" t="s">
        <v>384</v>
      </c>
      <c r="C1284" s="113">
        <v>87</v>
      </c>
      <c r="D1284" s="113">
        <v>89.25</v>
      </c>
      <c r="E1284" s="113">
        <v>84.05</v>
      </c>
      <c r="F1284" s="113">
        <v>85</v>
      </c>
      <c r="G1284" s="113">
        <v>84.2</v>
      </c>
      <c r="H1284" s="113">
        <v>87.1</v>
      </c>
      <c r="I1284" s="113">
        <v>2842479</v>
      </c>
      <c r="J1284" s="113">
        <v>247420489.5</v>
      </c>
      <c r="K1284" s="115">
        <v>43487</v>
      </c>
      <c r="L1284" s="113">
        <v>14670</v>
      </c>
      <c r="M1284" s="113" t="s">
        <v>2581</v>
      </c>
      <c r="N1284" s="351"/>
    </row>
    <row r="1285" spans="1:14">
      <c r="A1285" s="113" t="s">
        <v>1479</v>
      </c>
      <c r="B1285" s="113" t="s">
        <v>384</v>
      </c>
      <c r="C1285" s="113">
        <v>1088</v>
      </c>
      <c r="D1285" s="113">
        <v>1142</v>
      </c>
      <c r="E1285" s="113">
        <v>1062.9000000000001</v>
      </c>
      <c r="F1285" s="113">
        <v>1068</v>
      </c>
      <c r="G1285" s="113">
        <v>1065.0999999999999</v>
      </c>
      <c r="H1285" s="113">
        <v>1094.4000000000001</v>
      </c>
      <c r="I1285" s="113">
        <v>2346</v>
      </c>
      <c r="J1285" s="113">
        <v>2524413.1</v>
      </c>
      <c r="K1285" s="115">
        <v>43487</v>
      </c>
      <c r="L1285" s="113">
        <v>301</v>
      </c>
      <c r="M1285" s="113" t="s">
        <v>1480</v>
      </c>
      <c r="N1285" s="351"/>
    </row>
    <row r="1286" spans="1:14">
      <c r="A1286" s="113" t="s">
        <v>1842</v>
      </c>
      <c r="B1286" s="113" t="s">
        <v>384</v>
      </c>
      <c r="C1286" s="113">
        <v>34.6</v>
      </c>
      <c r="D1286" s="113">
        <v>34.6</v>
      </c>
      <c r="E1286" s="113">
        <v>33.299999999999997</v>
      </c>
      <c r="F1286" s="113">
        <v>33.5</v>
      </c>
      <c r="G1286" s="113">
        <v>33.299999999999997</v>
      </c>
      <c r="H1286" s="113">
        <v>33.799999999999997</v>
      </c>
      <c r="I1286" s="113">
        <v>46158</v>
      </c>
      <c r="J1286" s="113">
        <v>1545772.85</v>
      </c>
      <c r="K1286" s="115">
        <v>43487</v>
      </c>
      <c r="L1286" s="113">
        <v>380</v>
      </c>
      <c r="M1286" s="113" t="s">
        <v>1843</v>
      </c>
      <c r="N1286" s="351"/>
    </row>
    <row r="1287" spans="1:14">
      <c r="A1287" s="113" t="s">
        <v>2248</v>
      </c>
      <c r="B1287" s="113" t="s">
        <v>384</v>
      </c>
      <c r="C1287" s="113">
        <v>2887.05</v>
      </c>
      <c r="D1287" s="113">
        <v>2920</v>
      </c>
      <c r="E1287" s="113">
        <v>2887.05</v>
      </c>
      <c r="F1287" s="113">
        <v>2915.85</v>
      </c>
      <c r="G1287" s="113">
        <v>2915</v>
      </c>
      <c r="H1287" s="113">
        <v>2902.5</v>
      </c>
      <c r="I1287" s="113">
        <v>5289</v>
      </c>
      <c r="J1287" s="113">
        <v>15371984.35</v>
      </c>
      <c r="K1287" s="115">
        <v>43487</v>
      </c>
      <c r="L1287" s="113">
        <v>174</v>
      </c>
      <c r="M1287" s="113" t="s">
        <v>2249</v>
      </c>
      <c r="N1287" s="351"/>
    </row>
    <row r="1288" spans="1:14">
      <c r="A1288" s="113" t="s">
        <v>1481</v>
      </c>
      <c r="B1288" s="113" t="s">
        <v>384</v>
      </c>
      <c r="C1288" s="113">
        <v>111.26</v>
      </c>
      <c r="D1288" s="113">
        <v>111.39</v>
      </c>
      <c r="E1288" s="113">
        <v>110.74</v>
      </c>
      <c r="F1288" s="113">
        <v>111.12</v>
      </c>
      <c r="G1288" s="113">
        <v>111.13</v>
      </c>
      <c r="H1288" s="113">
        <v>111.58</v>
      </c>
      <c r="I1288" s="113">
        <v>110833</v>
      </c>
      <c r="J1288" s="113">
        <v>12299867.24</v>
      </c>
      <c r="K1288" s="115">
        <v>43487</v>
      </c>
      <c r="L1288" s="113">
        <v>164</v>
      </c>
      <c r="M1288" s="113" t="s">
        <v>1482</v>
      </c>
      <c r="N1288" s="351"/>
    </row>
    <row r="1289" spans="1:14">
      <c r="A1289" s="113" t="s">
        <v>1483</v>
      </c>
      <c r="B1289" s="113" t="s">
        <v>384</v>
      </c>
      <c r="C1289" s="113">
        <v>277.47000000000003</v>
      </c>
      <c r="D1289" s="113">
        <v>277.75</v>
      </c>
      <c r="E1289" s="113">
        <v>276.5</v>
      </c>
      <c r="F1289" s="113">
        <v>277.74</v>
      </c>
      <c r="G1289" s="113">
        <v>277.7</v>
      </c>
      <c r="H1289" s="113">
        <v>278</v>
      </c>
      <c r="I1289" s="113">
        <v>681</v>
      </c>
      <c r="J1289" s="113">
        <v>188980</v>
      </c>
      <c r="K1289" s="115">
        <v>43487</v>
      </c>
      <c r="L1289" s="113">
        <v>19</v>
      </c>
      <c r="M1289" s="113" t="s">
        <v>1484</v>
      </c>
      <c r="N1289" s="351"/>
    </row>
    <row r="1290" spans="1:14">
      <c r="A1290" s="113" t="s">
        <v>2849</v>
      </c>
      <c r="B1290" s="113" t="s">
        <v>384</v>
      </c>
      <c r="C1290" s="113">
        <v>280</v>
      </c>
      <c r="D1290" s="113">
        <v>280</v>
      </c>
      <c r="E1290" s="113">
        <v>276.75</v>
      </c>
      <c r="F1290" s="113">
        <v>278.33</v>
      </c>
      <c r="G1290" s="113">
        <v>278.33</v>
      </c>
      <c r="H1290" s="113">
        <v>278.33999999999997</v>
      </c>
      <c r="I1290" s="113">
        <v>2038</v>
      </c>
      <c r="J1290" s="113">
        <v>565685.57999999996</v>
      </c>
      <c r="K1290" s="115">
        <v>43487</v>
      </c>
      <c r="L1290" s="113">
        <v>47</v>
      </c>
      <c r="M1290" s="113" t="s">
        <v>2850</v>
      </c>
      <c r="N1290" s="351"/>
    </row>
    <row r="1291" spans="1:14">
      <c r="A1291" s="113" t="s">
        <v>1971</v>
      </c>
      <c r="B1291" s="113" t="s">
        <v>384</v>
      </c>
      <c r="C1291" s="113">
        <v>1294.95</v>
      </c>
      <c r="D1291" s="113">
        <v>1294.95</v>
      </c>
      <c r="E1291" s="113">
        <v>1250.9000000000001</v>
      </c>
      <c r="F1291" s="113">
        <v>1271.75</v>
      </c>
      <c r="G1291" s="113">
        <v>1270</v>
      </c>
      <c r="H1291" s="113">
        <v>1289.8499999999999</v>
      </c>
      <c r="I1291" s="113">
        <v>8912</v>
      </c>
      <c r="J1291" s="113">
        <v>11344724.5</v>
      </c>
      <c r="K1291" s="115">
        <v>43487</v>
      </c>
      <c r="L1291" s="113">
        <v>947</v>
      </c>
      <c r="M1291" s="113" t="s">
        <v>1972</v>
      </c>
      <c r="N1291" s="351"/>
    </row>
    <row r="1292" spans="1:14">
      <c r="A1292" s="113" t="s">
        <v>3709</v>
      </c>
      <c r="B1292" s="113" t="s">
        <v>3223</v>
      </c>
      <c r="C1292" s="113">
        <v>1</v>
      </c>
      <c r="D1292" s="113">
        <v>1</v>
      </c>
      <c r="E1292" s="113">
        <v>1</v>
      </c>
      <c r="F1292" s="113">
        <v>1</v>
      </c>
      <c r="G1292" s="113">
        <v>1</v>
      </c>
      <c r="H1292" s="113">
        <v>1.05</v>
      </c>
      <c r="I1292" s="113">
        <v>98</v>
      </c>
      <c r="J1292" s="113">
        <v>98</v>
      </c>
      <c r="K1292" s="115">
        <v>43487</v>
      </c>
      <c r="L1292" s="113">
        <v>2</v>
      </c>
      <c r="M1292" s="113" t="s">
        <v>3710</v>
      </c>
      <c r="N1292" s="351"/>
    </row>
    <row r="1293" spans="1:14">
      <c r="A1293" s="113" t="s">
        <v>3354</v>
      </c>
      <c r="B1293" s="113" t="s">
        <v>384</v>
      </c>
      <c r="C1293" s="113">
        <v>8.5</v>
      </c>
      <c r="D1293" s="113">
        <v>8.5</v>
      </c>
      <c r="E1293" s="113">
        <v>7.9</v>
      </c>
      <c r="F1293" s="113">
        <v>8.25</v>
      </c>
      <c r="G1293" s="113">
        <v>8.35</v>
      </c>
      <c r="H1293" s="113">
        <v>8.1999999999999993</v>
      </c>
      <c r="I1293" s="113">
        <v>446</v>
      </c>
      <c r="J1293" s="113">
        <v>3671.1</v>
      </c>
      <c r="K1293" s="115">
        <v>43487</v>
      </c>
      <c r="L1293" s="113">
        <v>8</v>
      </c>
      <c r="M1293" s="113" t="s">
        <v>3355</v>
      </c>
      <c r="N1293" s="351"/>
    </row>
    <row r="1294" spans="1:14">
      <c r="A1294" s="113" t="s">
        <v>2083</v>
      </c>
      <c r="B1294" s="113" t="s">
        <v>384</v>
      </c>
      <c r="C1294" s="113">
        <v>19.05</v>
      </c>
      <c r="D1294" s="113">
        <v>19.5</v>
      </c>
      <c r="E1294" s="113">
        <v>18.7</v>
      </c>
      <c r="F1294" s="113">
        <v>19.05</v>
      </c>
      <c r="G1294" s="113">
        <v>18.95</v>
      </c>
      <c r="H1294" s="113">
        <v>19.55</v>
      </c>
      <c r="I1294" s="113">
        <v>2327</v>
      </c>
      <c r="J1294" s="113">
        <v>44074.05</v>
      </c>
      <c r="K1294" s="115">
        <v>43487</v>
      </c>
      <c r="L1294" s="113">
        <v>32</v>
      </c>
      <c r="M1294" s="113" t="s">
        <v>2084</v>
      </c>
      <c r="N1294" s="351"/>
    </row>
    <row r="1295" spans="1:14">
      <c r="A1295" s="113" t="s">
        <v>1485</v>
      </c>
      <c r="B1295" s="113" t="s">
        <v>384</v>
      </c>
      <c r="C1295" s="113">
        <v>408.55</v>
      </c>
      <c r="D1295" s="113">
        <v>411.5</v>
      </c>
      <c r="E1295" s="113">
        <v>401.15</v>
      </c>
      <c r="F1295" s="113">
        <v>403.35</v>
      </c>
      <c r="G1295" s="113">
        <v>402.95</v>
      </c>
      <c r="H1295" s="113">
        <v>408.35</v>
      </c>
      <c r="I1295" s="113">
        <v>26730</v>
      </c>
      <c r="J1295" s="113">
        <v>10838447.15</v>
      </c>
      <c r="K1295" s="115">
        <v>43487</v>
      </c>
      <c r="L1295" s="113">
        <v>1206</v>
      </c>
      <c r="M1295" s="113" t="s">
        <v>1486</v>
      </c>
      <c r="N1295" s="351"/>
    </row>
    <row r="1296" spans="1:14">
      <c r="A1296" s="113" t="s">
        <v>2329</v>
      </c>
      <c r="B1296" s="113" t="s">
        <v>384</v>
      </c>
      <c r="C1296" s="113">
        <v>145</v>
      </c>
      <c r="D1296" s="113">
        <v>147</v>
      </c>
      <c r="E1296" s="113">
        <v>142.5</v>
      </c>
      <c r="F1296" s="113">
        <v>144.25</v>
      </c>
      <c r="G1296" s="113">
        <v>144</v>
      </c>
      <c r="H1296" s="113">
        <v>145.1</v>
      </c>
      <c r="I1296" s="113">
        <v>14688</v>
      </c>
      <c r="J1296" s="113">
        <v>2116146.9</v>
      </c>
      <c r="K1296" s="115">
        <v>43487</v>
      </c>
      <c r="L1296" s="113">
        <v>569</v>
      </c>
      <c r="M1296" s="113" t="s">
        <v>2330</v>
      </c>
      <c r="N1296" s="351"/>
    </row>
    <row r="1297" spans="1:14">
      <c r="A1297" s="113" t="s">
        <v>2176</v>
      </c>
      <c r="B1297" s="113" t="s">
        <v>384</v>
      </c>
      <c r="C1297" s="113">
        <v>67.849999999999994</v>
      </c>
      <c r="D1297" s="113">
        <v>68.400000000000006</v>
      </c>
      <c r="E1297" s="113">
        <v>66.599999999999994</v>
      </c>
      <c r="F1297" s="113">
        <v>67.7</v>
      </c>
      <c r="G1297" s="113">
        <v>67.900000000000006</v>
      </c>
      <c r="H1297" s="113">
        <v>67.150000000000006</v>
      </c>
      <c r="I1297" s="113">
        <v>296188</v>
      </c>
      <c r="J1297" s="113">
        <v>20065432</v>
      </c>
      <c r="K1297" s="115">
        <v>43487</v>
      </c>
      <c r="L1297" s="113">
        <v>1043</v>
      </c>
      <c r="M1297" s="113" t="s">
        <v>2177</v>
      </c>
      <c r="N1297" s="351"/>
    </row>
    <row r="1298" spans="1:14">
      <c r="A1298" s="113" t="s">
        <v>2039</v>
      </c>
      <c r="B1298" s="113" t="s">
        <v>384</v>
      </c>
      <c r="C1298" s="113">
        <v>495</v>
      </c>
      <c r="D1298" s="113">
        <v>495</v>
      </c>
      <c r="E1298" s="113">
        <v>485</v>
      </c>
      <c r="F1298" s="113">
        <v>490</v>
      </c>
      <c r="G1298" s="113">
        <v>488.9</v>
      </c>
      <c r="H1298" s="113">
        <v>492.75</v>
      </c>
      <c r="I1298" s="113">
        <v>59593</v>
      </c>
      <c r="J1298" s="113">
        <v>29240288.300000001</v>
      </c>
      <c r="K1298" s="115">
        <v>43487</v>
      </c>
      <c r="L1298" s="113">
        <v>2285</v>
      </c>
      <c r="M1298" s="113" t="s">
        <v>2040</v>
      </c>
      <c r="N1298" s="351"/>
    </row>
    <row r="1299" spans="1:14">
      <c r="A1299" s="113" t="s">
        <v>1487</v>
      </c>
      <c r="B1299" s="113" t="s">
        <v>384</v>
      </c>
      <c r="C1299" s="113">
        <v>127.9</v>
      </c>
      <c r="D1299" s="113">
        <v>128.15</v>
      </c>
      <c r="E1299" s="113">
        <v>127.05</v>
      </c>
      <c r="F1299" s="113">
        <v>127.6</v>
      </c>
      <c r="G1299" s="113">
        <v>127.5</v>
      </c>
      <c r="H1299" s="113">
        <v>128</v>
      </c>
      <c r="I1299" s="113">
        <v>6650</v>
      </c>
      <c r="J1299" s="113">
        <v>850254.95</v>
      </c>
      <c r="K1299" s="115">
        <v>43487</v>
      </c>
      <c r="L1299" s="113">
        <v>128</v>
      </c>
      <c r="M1299" s="113" t="s">
        <v>1488</v>
      </c>
      <c r="N1299" s="351"/>
    </row>
    <row r="1300" spans="1:14">
      <c r="A1300" s="113" t="s">
        <v>1489</v>
      </c>
      <c r="B1300" s="113" t="s">
        <v>384</v>
      </c>
      <c r="C1300" s="113">
        <v>310</v>
      </c>
      <c r="D1300" s="113">
        <v>310</v>
      </c>
      <c r="E1300" s="113">
        <v>304.05</v>
      </c>
      <c r="F1300" s="113">
        <v>306.45</v>
      </c>
      <c r="G1300" s="113">
        <v>305</v>
      </c>
      <c r="H1300" s="113">
        <v>310.7</v>
      </c>
      <c r="I1300" s="113">
        <v>2885</v>
      </c>
      <c r="J1300" s="113">
        <v>884281.85</v>
      </c>
      <c r="K1300" s="115">
        <v>43487</v>
      </c>
      <c r="L1300" s="113">
        <v>258</v>
      </c>
      <c r="M1300" s="113" t="s">
        <v>1490</v>
      </c>
      <c r="N1300" s="351"/>
    </row>
    <row r="1301" spans="1:14">
      <c r="A1301" s="113" t="s">
        <v>1491</v>
      </c>
      <c r="B1301" s="113" t="s">
        <v>384</v>
      </c>
      <c r="C1301" s="113">
        <v>1462</v>
      </c>
      <c r="D1301" s="113">
        <v>1498</v>
      </c>
      <c r="E1301" s="113">
        <v>1422.25</v>
      </c>
      <c r="F1301" s="113">
        <v>1434.15</v>
      </c>
      <c r="G1301" s="113">
        <v>1431</v>
      </c>
      <c r="H1301" s="113">
        <v>1434.9</v>
      </c>
      <c r="I1301" s="113">
        <v>773</v>
      </c>
      <c r="J1301" s="113">
        <v>1109197.1000000001</v>
      </c>
      <c r="K1301" s="115">
        <v>43487</v>
      </c>
      <c r="L1301" s="113">
        <v>188</v>
      </c>
      <c r="M1301" s="113" t="s">
        <v>1492</v>
      </c>
      <c r="N1301" s="351"/>
    </row>
    <row r="1302" spans="1:14">
      <c r="A1302" s="113" t="s">
        <v>3206</v>
      </c>
      <c r="B1302" s="113" t="s">
        <v>384</v>
      </c>
      <c r="C1302" s="113">
        <v>239.9</v>
      </c>
      <c r="D1302" s="113">
        <v>239.9</v>
      </c>
      <c r="E1302" s="113">
        <v>235.25</v>
      </c>
      <c r="F1302" s="113">
        <v>239.01</v>
      </c>
      <c r="G1302" s="113">
        <v>239.01</v>
      </c>
      <c r="H1302" s="113">
        <v>237</v>
      </c>
      <c r="I1302" s="113">
        <v>87</v>
      </c>
      <c r="J1302" s="113">
        <v>20803.39</v>
      </c>
      <c r="K1302" s="115">
        <v>43487</v>
      </c>
      <c r="L1302" s="113">
        <v>7</v>
      </c>
      <c r="M1302" s="113" t="s">
        <v>3207</v>
      </c>
      <c r="N1302" s="351"/>
    </row>
    <row r="1303" spans="1:14">
      <c r="A1303" s="113" t="s">
        <v>1493</v>
      </c>
      <c r="B1303" s="113" t="s">
        <v>384</v>
      </c>
      <c r="C1303" s="113">
        <v>426.35</v>
      </c>
      <c r="D1303" s="113">
        <v>430.2</v>
      </c>
      <c r="E1303" s="113">
        <v>415</v>
      </c>
      <c r="F1303" s="113">
        <v>416</v>
      </c>
      <c r="G1303" s="113">
        <v>419.6</v>
      </c>
      <c r="H1303" s="113">
        <v>423.15</v>
      </c>
      <c r="I1303" s="113">
        <v>5513</v>
      </c>
      <c r="J1303" s="113">
        <v>2316138.6</v>
      </c>
      <c r="K1303" s="115">
        <v>43487</v>
      </c>
      <c r="L1303" s="113">
        <v>435</v>
      </c>
      <c r="M1303" s="113" t="s">
        <v>1494</v>
      </c>
      <c r="N1303" s="351"/>
    </row>
    <row r="1304" spans="1:14">
      <c r="A1304" s="113" t="s">
        <v>1495</v>
      </c>
      <c r="B1304" s="113" t="s">
        <v>384</v>
      </c>
      <c r="C1304" s="113">
        <v>409.5</v>
      </c>
      <c r="D1304" s="113">
        <v>418.8</v>
      </c>
      <c r="E1304" s="113">
        <v>396</v>
      </c>
      <c r="F1304" s="113">
        <v>399.35</v>
      </c>
      <c r="G1304" s="113">
        <v>396</v>
      </c>
      <c r="H1304" s="113">
        <v>406.35</v>
      </c>
      <c r="I1304" s="113">
        <v>11454</v>
      </c>
      <c r="J1304" s="113">
        <v>4607535.05</v>
      </c>
      <c r="K1304" s="115">
        <v>43487</v>
      </c>
      <c r="L1304" s="113">
        <v>888</v>
      </c>
      <c r="M1304" s="113" t="s">
        <v>1496</v>
      </c>
      <c r="N1304" s="351"/>
    </row>
    <row r="1305" spans="1:14">
      <c r="A1305" s="113" t="s">
        <v>1497</v>
      </c>
      <c r="B1305" s="113" t="s">
        <v>384</v>
      </c>
      <c r="C1305" s="113">
        <v>82.05</v>
      </c>
      <c r="D1305" s="113">
        <v>83.5</v>
      </c>
      <c r="E1305" s="113">
        <v>79.5</v>
      </c>
      <c r="F1305" s="113">
        <v>83.5</v>
      </c>
      <c r="G1305" s="113">
        <v>83.5</v>
      </c>
      <c r="H1305" s="113">
        <v>81.849999999999994</v>
      </c>
      <c r="I1305" s="113">
        <v>821</v>
      </c>
      <c r="J1305" s="113">
        <v>66548.95</v>
      </c>
      <c r="K1305" s="115">
        <v>43487</v>
      </c>
      <c r="L1305" s="113">
        <v>25</v>
      </c>
      <c r="M1305" s="113" t="s">
        <v>1498</v>
      </c>
      <c r="N1305" s="351"/>
    </row>
    <row r="1306" spans="1:14">
      <c r="A1306" s="113" t="s">
        <v>1499</v>
      </c>
      <c r="B1306" s="113" t="s">
        <v>384</v>
      </c>
      <c r="C1306" s="113">
        <v>41.9</v>
      </c>
      <c r="D1306" s="113">
        <v>42.95</v>
      </c>
      <c r="E1306" s="113">
        <v>40.799999999999997</v>
      </c>
      <c r="F1306" s="113">
        <v>42.1</v>
      </c>
      <c r="G1306" s="113">
        <v>42.75</v>
      </c>
      <c r="H1306" s="113">
        <v>41.9</v>
      </c>
      <c r="I1306" s="113">
        <v>28093</v>
      </c>
      <c r="J1306" s="113">
        <v>1167466.75</v>
      </c>
      <c r="K1306" s="115">
        <v>43487</v>
      </c>
      <c r="L1306" s="113">
        <v>293</v>
      </c>
      <c r="M1306" s="113" t="s">
        <v>1500</v>
      </c>
      <c r="N1306" s="351"/>
    </row>
    <row r="1307" spans="1:14">
      <c r="A1307" s="113" t="s">
        <v>2546</v>
      </c>
      <c r="B1307" s="113" t="s">
        <v>384</v>
      </c>
      <c r="C1307" s="113">
        <v>56.9</v>
      </c>
      <c r="D1307" s="113">
        <v>56.9</v>
      </c>
      <c r="E1307" s="113">
        <v>54.15</v>
      </c>
      <c r="F1307" s="113">
        <v>54.5</v>
      </c>
      <c r="G1307" s="113">
        <v>54.15</v>
      </c>
      <c r="H1307" s="113">
        <v>57.35</v>
      </c>
      <c r="I1307" s="113">
        <v>3549</v>
      </c>
      <c r="J1307" s="113">
        <v>198001.65</v>
      </c>
      <c r="K1307" s="115">
        <v>43487</v>
      </c>
      <c r="L1307" s="113">
        <v>52</v>
      </c>
      <c r="M1307" s="113" t="s">
        <v>2547</v>
      </c>
      <c r="N1307" s="351"/>
    </row>
    <row r="1308" spans="1:14">
      <c r="A1308" s="113" t="s">
        <v>2347</v>
      </c>
      <c r="B1308" s="113" t="s">
        <v>384</v>
      </c>
      <c r="C1308" s="113">
        <v>192</v>
      </c>
      <c r="D1308" s="113">
        <v>194.95</v>
      </c>
      <c r="E1308" s="113">
        <v>187.05</v>
      </c>
      <c r="F1308" s="113">
        <v>194.25</v>
      </c>
      <c r="G1308" s="113">
        <v>193.9</v>
      </c>
      <c r="H1308" s="113">
        <v>189.4</v>
      </c>
      <c r="I1308" s="113">
        <v>459</v>
      </c>
      <c r="J1308" s="113">
        <v>89004.35</v>
      </c>
      <c r="K1308" s="115">
        <v>43487</v>
      </c>
      <c r="L1308" s="113">
        <v>69</v>
      </c>
      <c r="M1308" s="113" t="s">
        <v>2348</v>
      </c>
      <c r="N1308" s="351"/>
    </row>
    <row r="1309" spans="1:14">
      <c r="A1309" s="113" t="s">
        <v>1501</v>
      </c>
      <c r="B1309" s="113" t="s">
        <v>384</v>
      </c>
      <c r="C1309" s="113">
        <v>176.7</v>
      </c>
      <c r="D1309" s="113">
        <v>176.7</v>
      </c>
      <c r="E1309" s="113">
        <v>171.55</v>
      </c>
      <c r="F1309" s="113">
        <v>172.25</v>
      </c>
      <c r="G1309" s="113">
        <v>171.65</v>
      </c>
      <c r="H1309" s="113">
        <v>175.2</v>
      </c>
      <c r="I1309" s="113">
        <v>41906</v>
      </c>
      <c r="J1309" s="113">
        <v>7281195</v>
      </c>
      <c r="K1309" s="115">
        <v>43487</v>
      </c>
      <c r="L1309" s="113">
        <v>2148</v>
      </c>
      <c r="M1309" s="113" t="s">
        <v>1502</v>
      </c>
      <c r="N1309" s="351"/>
    </row>
    <row r="1310" spans="1:14">
      <c r="A1310" s="113" t="s">
        <v>1503</v>
      </c>
      <c r="B1310" s="113" t="s">
        <v>384</v>
      </c>
      <c r="C1310" s="113">
        <v>515.45000000000005</v>
      </c>
      <c r="D1310" s="113">
        <v>522</v>
      </c>
      <c r="E1310" s="113">
        <v>510.1</v>
      </c>
      <c r="F1310" s="113">
        <v>519.29999999999995</v>
      </c>
      <c r="G1310" s="113">
        <v>511.65</v>
      </c>
      <c r="H1310" s="113">
        <v>519.45000000000005</v>
      </c>
      <c r="I1310" s="113">
        <v>18855</v>
      </c>
      <c r="J1310" s="113">
        <v>9783227.6999999993</v>
      </c>
      <c r="K1310" s="115">
        <v>43487</v>
      </c>
      <c r="L1310" s="113">
        <v>1021</v>
      </c>
      <c r="M1310" s="113" t="s">
        <v>1504</v>
      </c>
      <c r="N1310" s="351"/>
    </row>
    <row r="1311" spans="1:14">
      <c r="A1311" s="113" t="s">
        <v>210</v>
      </c>
      <c r="B1311" s="113" t="s">
        <v>384</v>
      </c>
      <c r="C1311" s="113">
        <v>15620</v>
      </c>
      <c r="D1311" s="113">
        <v>16199</v>
      </c>
      <c r="E1311" s="113">
        <v>15225</v>
      </c>
      <c r="F1311" s="113">
        <v>15917.55</v>
      </c>
      <c r="G1311" s="113">
        <v>15889.95</v>
      </c>
      <c r="H1311" s="113">
        <v>15678.7</v>
      </c>
      <c r="I1311" s="113">
        <v>97794</v>
      </c>
      <c r="J1311" s="113">
        <v>1538644402.95</v>
      </c>
      <c r="K1311" s="115">
        <v>43487</v>
      </c>
      <c r="L1311" s="113">
        <v>21468</v>
      </c>
      <c r="M1311" s="113" t="s">
        <v>1505</v>
      </c>
      <c r="N1311" s="351"/>
    </row>
    <row r="1312" spans="1:14">
      <c r="A1312" s="113" t="s">
        <v>1506</v>
      </c>
      <c r="B1312" s="113" t="s">
        <v>384</v>
      </c>
      <c r="C1312" s="113">
        <v>146.19999999999999</v>
      </c>
      <c r="D1312" s="113">
        <v>147.1</v>
      </c>
      <c r="E1312" s="113">
        <v>145</v>
      </c>
      <c r="F1312" s="113">
        <v>145.35</v>
      </c>
      <c r="G1312" s="113">
        <v>146.5</v>
      </c>
      <c r="H1312" s="113">
        <v>146.65</v>
      </c>
      <c r="I1312" s="113">
        <v>16060</v>
      </c>
      <c r="J1312" s="113">
        <v>2339704.7999999998</v>
      </c>
      <c r="K1312" s="115">
        <v>43487</v>
      </c>
      <c r="L1312" s="113">
        <v>793</v>
      </c>
      <c r="M1312" s="113" t="s">
        <v>1507</v>
      </c>
      <c r="N1312" s="351"/>
    </row>
    <row r="1313" spans="1:14">
      <c r="A1313" s="113" t="s">
        <v>2501</v>
      </c>
      <c r="B1313" s="113" t="s">
        <v>384</v>
      </c>
      <c r="C1313" s="113">
        <v>5.9</v>
      </c>
      <c r="D1313" s="113">
        <v>6.3</v>
      </c>
      <c r="E1313" s="113">
        <v>5.6</v>
      </c>
      <c r="F1313" s="113">
        <v>6.1</v>
      </c>
      <c r="G1313" s="113">
        <v>6.2</v>
      </c>
      <c r="H1313" s="113">
        <v>5.6</v>
      </c>
      <c r="I1313" s="113">
        <v>15702</v>
      </c>
      <c r="J1313" s="113">
        <v>95446.399999999994</v>
      </c>
      <c r="K1313" s="115">
        <v>43487</v>
      </c>
      <c r="L1313" s="113">
        <v>102</v>
      </c>
      <c r="M1313" s="113" t="s">
        <v>2502</v>
      </c>
      <c r="N1313" s="351"/>
    </row>
    <row r="1314" spans="1:14">
      <c r="A1314" s="113" t="s">
        <v>1508</v>
      </c>
      <c r="B1314" s="113" t="s">
        <v>384</v>
      </c>
      <c r="C1314" s="113">
        <v>139.4</v>
      </c>
      <c r="D1314" s="113">
        <v>139.4</v>
      </c>
      <c r="E1314" s="113">
        <v>131.6</v>
      </c>
      <c r="F1314" s="113">
        <v>132.30000000000001</v>
      </c>
      <c r="G1314" s="113">
        <v>133</v>
      </c>
      <c r="H1314" s="113">
        <v>137.5</v>
      </c>
      <c r="I1314" s="113">
        <v>15049</v>
      </c>
      <c r="J1314" s="113">
        <v>2011747.5</v>
      </c>
      <c r="K1314" s="115">
        <v>43487</v>
      </c>
      <c r="L1314" s="113">
        <v>565</v>
      </c>
      <c r="M1314" s="113" t="s">
        <v>1509</v>
      </c>
      <c r="N1314" s="351"/>
    </row>
    <row r="1315" spans="1:14">
      <c r="A1315" s="113" t="s">
        <v>1510</v>
      </c>
      <c r="B1315" s="113" t="s">
        <v>384</v>
      </c>
      <c r="C1315" s="113">
        <v>201.05</v>
      </c>
      <c r="D1315" s="113">
        <v>201.5</v>
      </c>
      <c r="E1315" s="113">
        <v>196.25</v>
      </c>
      <c r="F1315" s="113">
        <v>200.05</v>
      </c>
      <c r="G1315" s="113">
        <v>200</v>
      </c>
      <c r="H1315" s="113">
        <v>203</v>
      </c>
      <c r="I1315" s="113">
        <v>13936</v>
      </c>
      <c r="J1315" s="113">
        <v>2784648.25</v>
      </c>
      <c r="K1315" s="115">
        <v>43487</v>
      </c>
      <c r="L1315" s="113">
        <v>294</v>
      </c>
      <c r="M1315" s="113" t="s">
        <v>1511</v>
      </c>
      <c r="N1315" s="351"/>
    </row>
    <row r="1316" spans="1:14">
      <c r="A1316" s="113" t="s">
        <v>3356</v>
      </c>
      <c r="B1316" s="113" t="s">
        <v>3223</v>
      </c>
      <c r="C1316" s="113">
        <v>1124.8499999999999</v>
      </c>
      <c r="D1316" s="113">
        <v>1124.8499999999999</v>
      </c>
      <c r="E1316" s="113">
        <v>1050.05</v>
      </c>
      <c r="F1316" s="113">
        <v>1068.7</v>
      </c>
      <c r="G1316" s="113">
        <v>1069.95</v>
      </c>
      <c r="H1316" s="113">
        <v>1100.55</v>
      </c>
      <c r="I1316" s="113">
        <v>77</v>
      </c>
      <c r="J1316" s="113">
        <v>83373.899999999994</v>
      </c>
      <c r="K1316" s="115">
        <v>43487</v>
      </c>
      <c r="L1316" s="113">
        <v>13</v>
      </c>
      <c r="M1316" s="113" t="s">
        <v>3357</v>
      </c>
      <c r="N1316" s="351"/>
    </row>
    <row r="1317" spans="1:14">
      <c r="A1317" s="113" t="s">
        <v>1512</v>
      </c>
      <c r="B1317" s="113" t="s">
        <v>384</v>
      </c>
      <c r="C1317" s="113">
        <v>1752.45</v>
      </c>
      <c r="D1317" s="113">
        <v>1773</v>
      </c>
      <c r="E1317" s="113">
        <v>1728.05</v>
      </c>
      <c r="F1317" s="113">
        <v>1767.55</v>
      </c>
      <c r="G1317" s="113">
        <v>1770</v>
      </c>
      <c r="H1317" s="113">
        <v>1750.6</v>
      </c>
      <c r="I1317" s="113">
        <v>6162</v>
      </c>
      <c r="J1317" s="113">
        <v>10787373.449999999</v>
      </c>
      <c r="K1317" s="115">
        <v>43487</v>
      </c>
      <c r="L1317" s="113">
        <v>257</v>
      </c>
      <c r="M1317" s="113" t="s">
        <v>1513</v>
      </c>
      <c r="N1317" s="351"/>
    </row>
    <row r="1318" spans="1:14">
      <c r="A1318" s="113" t="s">
        <v>1514</v>
      </c>
      <c r="B1318" s="113" t="s">
        <v>384</v>
      </c>
      <c r="C1318" s="113">
        <v>10.85</v>
      </c>
      <c r="D1318" s="113">
        <v>11</v>
      </c>
      <c r="E1318" s="113">
        <v>10.5</v>
      </c>
      <c r="F1318" s="113">
        <v>10.6</v>
      </c>
      <c r="G1318" s="113">
        <v>10.7</v>
      </c>
      <c r="H1318" s="113">
        <v>10.75</v>
      </c>
      <c r="I1318" s="113">
        <v>30879</v>
      </c>
      <c r="J1318" s="113">
        <v>326429.05</v>
      </c>
      <c r="K1318" s="115">
        <v>43487</v>
      </c>
      <c r="L1318" s="113">
        <v>145</v>
      </c>
      <c r="M1318" s="113" t="s">
        <v>1515</v>
      </c>
      <c r="N1318" s="351"/>
    </row>
    <row r="1319" spans="1:14">
      <c r="A1319" s="113" t="s">
        <v>2702</v>
      </c>
      <c r="B1319" s="113" t="s">
        <v>384</v>
      </c>
      <c r="C1319" s="113">
        <v>6.2</v>
      </c>
      <c r="D1319" s="113">
        <v>6.45</v>
      </c>
      <c r="E1319" s="113">
        <v>6</v>
      </c>
      <c r="F1319" s="113">
        <v>6.1</v>
      </c>
      <c r="G1319" s="113">
        <v>6.1</v>
      </c>
      <c r="H1319" s="113">
        <v>6.1</v>
      </c>
      <c r="I1319" s="113">
        <v>17048</v>
      </c>
      <c r="J1319" s="113">
        <v>104308.5</v>
      </c>
      <c r="K1319" s="115">
        <v>43487</v>
      </c>
      <c r="L1319" s="113">
        <v>51</v>
      </c>
      <c r="M1319" s="113" t="s">
        <v>2703</v>
      </c>
      <c r="N1319" s="351"/>
    </row>
    <row r="1320" spans="1:14">
      <c r="A1320" s="113" t="s">
        <v>1516</v>
      </c>
      <c r="B1320" s="113" t="s">
        <v>384</v>
      </c>
      <c r="C1320" s="113">
        <v>25.3</v>
      </c>
      <c r="D1320" s="113">
        <v>25.3</v>
      </c>
      <c r="E1320" s="113">
        <v>24.1</v>
      </c>
      <c r="F1320" s="113">
        <v>24.35</v>
      </c>
      <c r="G1320" s="113">
        <v>24.1</v>
      </c>
      <c r="H1320" s="113">
        <v>24.8</v>
      </c>
      <c r="I1320" s="113">
        <v>5184</v>
      </c>
      <c r="J1320" s="113">
        <v>126900.65</v>
      </c>
      <c r="K1320" s="115">
        <v>43487</v>
      </c>
      <c r="L1320" s="113">
        <v>88</v>
      </c>
      <c r="M1320" s="113" t="s">
        <v>1517</v>
      </c>
      <c r="N1320" s="351"/>
    </row>
    <row r="1321" spans="1:14">
      <c r="A1321" s="113" t="s">
        <v>1518</v>
      </c>
      <c r="B1321" s="113" t="s">
        <v>384</v>
      </c>
      <c r="C1321" s="113">
        <v>143.75</v>
      </c>
      <c r="D1321" s="113">
        <v>145.6</v>
      </c>
      <c r="E1321" s="113">
        <v>141.30000000000001</v>
      </c>
      <c r="F1321" s="113">
        <v>143.15</v>
      </c>
      <c r="G1321" s="113">
        <v>143.6</v>
      </c>
      <c r="H1321" s="113">
        <v>143.75</v>
      </c>
      <c r="I1321" s="113">
        <v>9984</v>
      </c>
      <c r="J1321" s="113">
        <v>1429414.95</v>
      </c>
      <c r="K1321" s="115">
        <v>43487</v>
      </c>
      <c r="L1321" s="113">
        <v>247</v>
      </c>
      <c r="M1321" s="113" t="s">
        <v>1519</v>
      </c>
      <c r="N1321" s="351"/>
    </row>
    <row r="1322" spans="1:14">
      <c r="A1322" s="113" t="s">
        <v>139</v>
      </c>
      <c r="B1322" s="113" t="s">
        <v>384</v>
      </c>
      <c r="C1322" s="113">
        <v>1040</v>
      </c>
      <c r="D1322" s="113">
        <v>1059.9000000000001</v>
      </c>
      <c r="E1322" s="113">
        <v>1037</v>
      </c>
      <c r="F1322" s="113">
        <v>1049.5</v>
      </c>
      <c r="G1322" s="113">
        <v>1048.3499999999999</v>
      </c>
      <c r="H1322" s="113">
        <v>1044.8</v>
      </c>
      <c r="I1322" s="113">
        <v>404084</v>
      </c>
      <c r="J1322" s="113">
        <v>424767168.19999999</v>
      </c>
      <c r="K1322" s="115">
        <v>43487</v>
      </c>
      <c r="L1322" s="113">
        <v>8496</v>
      </c>
      <c r="M1322" s="113" t="s">
        <v>3123</v>
      </c>
      <c r="N1322" s="351"/>
    </row>
    <row r="1323" spans="1:14">
      <c r="A1323" s="113" t="s">
        <v>2796</v>
      </c>
      <c r="B1323" s="113" t="s">
        <v>384</v>
      </c>
      <c r="C1323" s="113">
        <v>47.5</v>
      </c>
      <c r="D1323" s="113">
        <v>48.4</v>
      </c>
      <c r="E1323" s="113">
        <v>42.15</v>
      </c>
      <c r="F1323" s="113">
        <v>46.75</v>
      </c>
      <c r="G1323" s="113">
        <v>46.9</v>
      </c>
      <c r="H1323" s="113">
        <v>46.35</v>
      </c>
      <c r="I1323" s="113">
        <v>18229</v>
      </c>
      <c r="J1323" s="113">
        <v>839806.95</v>
      </c>
      <c r="K1323" s="115">
        <v>43487</v>
      </c>
      <c r="L1323" s="113">
        <v>318</v>
      </c>
      <c r="M1323" s="113" t="s">
        <v>2797</v>
      </c>
      <c r="N1323" s="351"/>
    </row>
    <row r="1324" spans="1:14">
      <c r="A1324" s="113" t="s">
        <v>3358</v>
      </c>
      <c r="B1324" s="113" t="s">
        <v>3223</v>
      </c>
      <c r="C1324" s="113">
        <v>15.45</v>
      </c>
      <c r="D1324" s="113">
        <v>15.45</v>
      </c>
      <c r="E1324" s="113">
        <v>14.75</v>
      </c>
      <c r="F1324" s="113">
        <v>15.15</v>
      </c>
      <c r="G1324" s="113">
        <v>14.75</v>
      </c>
      <c r="H1324" s="113">
        <v>15.1</v>
      </c>
      <c r="I1324" s="113">
        <v>7246</v>
      </c>
      <c r="J1324" s="113">
        <v>109826.55</v>
      </c>
      <c r="K1324" s="115">
        <v>43487</v>
      </c>
      <c r="L1324" s="113">
        <v>26</v>
      </c>
      <c r="M1324" s="113" t="s">
        <v>3359</v>
      </c>
      <c r="N1324" s="351"/>
    </row>
    <row r="1325" spans="1:14">
      <c r="A1325" s="113" t="s">
        <v>2503</v>
      </c>
      <c r="B1325" s="113" t="s">
        <v>384</v>
      </c>
      <c r="C1325" s="113">
        <v>209.2</v>
      </c>
      <c r="D1325" s="113">
        <v>214.85</v>
      </c>
      <c r="E1325" s="113">
        <v>202.2</v>
      </c>
      <c r="F1325" s="113">
        <v>204.75</v>
      </c>
      <c r="G1325" s="113">
        <v>204.45</v>
      </c>
      <c r="H1325" s="113">
        <v>209.2</v>
      </c>
      <c r="I1325" s="113">
        <v>4916</v>
      </c>
      <c r="J1325" s="113">
        <v>1014611.5</v>
      </c>
      <c r="K1325" s="115">
        <v>43487</v>
      </c>
      <c r="L1325" s="113">
        <v>377</v>
      </c>
      <c r="M1325" s="113" t="s">
        <v>2504</v>
      </c>
      <c r="N1325" s="351"/>
    </row>
    <row r="1326" spans="1:14">
      <c r="A1326" s="113" t="s">
        <v>3360</v>
      </c>
      <c r="B1326" s="113" t="s">
        <v>384</v>
      </c>
      <c r="C1326" s="113">
        <v>10.4</v>
      </c>
      <c r="D1326" s="113">
        <v>10.85</v>
      </c>
      <c r="E1326" s="113">
        <v>10.4</v>
      </c>
      <c r="F1326" s="113">
        <v>10.5</v>
      </c>
      <c r="G1326" s="113">
        <v>10.5</v>
      </c>
      <c r="H1326" s="113">
        <v>10.6</v>
      </c>
      <c r="I1326" s="113">
        <v>11255</v>
      </c>
      <c r="J1326" s="113">
        <v>119394.75</v>
      </c>
      <c r="K1326" s="115">
        <v>43487</v>
      </c>
      <c r="L1326" s="113">
        <v>25</v>
      </c>
      <c r="M1326" s="113" t="s">
        <v>3361</v>
      </c>
      <c r="N1326" s="351"/>
    </row>
    <row r="1327" spans="1:14">
      <c r="A1327" s="113" t="s">
        <v>1520</v>
      </c>
      <c r="B1327" s="113" t="s">
        <v>384</v>
      </c>
      <c r="C1327" s="113">
        <v>169.8</v>
      </c>
      <c r="D1327" s="113">
        <v>176</v>
      </c>
      <c r="E1327" s="113">
        <v>166.55</v>
      </c>
      <c r="F1327" s="113">
        <v>169.25</v>
      </c>
      <c r="G1327" s="113">
        <v>170</v>
      </c>
      <c r="H1327" s="113">
        <v>170.05</v>
      </c>
      <c r="I1327" s="113">
        <v>42050</v>
      </c>
      <c r="J1327" s="113">
        <v>7188068.1500000004</v>
      </c>
      <c r="K1327" s="115">
        <v>43487</v>
      </c>
      <c r="L1327" s="113">
        <v>2157</v>
      </c>
      <c r="M1327" s="113" t="s">
        <v>1521</v>
      </c>
      <c r="N1327" s="351"/>
    </row>
    <row r="1328" spans="1:14">
      <c r="A1328" s="113" t="s">
        <v>1522</v>
      </c>
      <c r="B1328" s="113" t="s">
        <v>384</v>
      </c>
      <c r="C1328" s="113">
        <v>11.2</v>
      </c>
      <c r="D1328" s="113">
        <v>11.25</v>
      </c>
      <c r="E1328" s="113">
        <v>11</v>
      </c>
      <c r="F1328" s="113">
        <v>11.1</v>
      </c>
      <c r="G1328" s="113">
        <v>11.2</v>
      </c>
      <c r="H1328" s="113">
        <v>11.1</v>
      </c>
      <c r="I1328" s="113">
        <v>1341952</v>
      </c>
      <c r="J1328" s="113">
        <v>14861301.5</v>
      </c>
      <c r="K1328" s="115">
        <v>43487</v>
      </c>
      <c r="L1328" s="113">
        <v>1671</v>
      </c>
      <c r="M1328" s="113" t="s">
        <v>1523</v>
      </c>
      <c r="N1328" s="351"/>
    </row>
    <row r="1329" spans="1:14">
      <c r="A1329" s="113" t="s">
        <v>2133</v>
      </c>
      <c r="B1329" s="113" t="s">
        <v>384</v>
      </c>
      <c r="C1329" s="113">
        <v>769.05</v>
      </c>
      <c r="D1329" s="113">
        <v>788.2</v>
      </c>
      <c r="E1329" s="113">
        <v>766</v>
      </c>
      <c r="F1329" s="113">
        <v>780.35</v>
      </c>
      <c r="G1329" s="113">
        <v>785</v>
      </c>
      <c r="H1329" s="113">
        <v>775.1</v>
      </c>
      <c r="I1329" s="113">
        <v>2947</v>
      </c>
      <c r="J1329" s="113">
        <v>2288213.9500000002</v>
      </c>
      <c r="K1329" s="115">
        <v>43487</v>
      </c>
      <c r="L1329" s="113">
        <v>252</v>
      </c>
      <c r="M1329" s="113" t="s">
        <v>2134</v>
      </c>
      <c r="N1329" s="351"/>
    </row>
    <row r="1330" spans="1:14">
      <c r="A1330" s="113" t="s">
        <v>3362</v>
      </c>
      <c r="B1330" s="113" t="s">
        <v>3223</v>
      </c>
      <c r="C1330" s="113">
        <v>0.6</v>
      </c>
      <c r="D1330" s="113">
        <v>0.65</v>
      </c>
      <c r="E1330" s="113">
        <v>0.6</v>
      </c>
      <c r="F1330" s="113">
        <v>0.65</v>
      </c>
      <c r="G1330" s="113">
        <v>0.65</v>
      </c>
      <c r="H1330" s="113">
        <v>0.6</v>
      </c>
      <c r="I1330" s="113">
        <v>10721</v>
      </c>
      <c r="J1330" s="113">
        <v>6876.65</v>
      </c>
      <c r="K1330" s="115">
        <v>43487</v>
      </c>
      <c r="L1330" s="113">
        <v>21</v>
      </c>
      <c r="M1330" s="113" t="s">
        <v>3363</v>
      </c>
      <c r="N1330" s="351"/>
    </row>
    <row r="1331" spans="1:14">
      <c r="A1331" s="113" t="s">
        <v>1876</v>
      </c>
      <c r="B1331" s="113" t="s">
        <v>384</v>
      </c>
      <c r="C1331" s="113">
        <v>9.8000000000000007</v>
      </c>
      <c r="D1331" s="113">
        <v>10.6</v>
      </c>
      <c r="E1331" s="113">
        <v>9.0500000000000007</v>
      </c>
      <c r="F1331" s="113">
        <v>9.1999999999999993</v>
      </c>
      <c r="G1331" s="113">
        <v>9.1</v>
      </c>
      <c r="H1331" s="113">
        <v>9.9</v>
      </c>
      <c r="I1331" s="113">
        <v>87938</v>
      </c>
      <c r="J1331" s="113">
        <v>832140.6</v>
      </c>
      <c r="K1331" s="115">
        <v>43487</v>
      </c>
      <c r="L1331" s="113">
        <v>326</v>
      </c>
      <c r="M1331" s="113" t="s">
        <v>1524</v>
      </c>
      <c r="N1331" s="351"/>
    </row>
    <row r="1332" spans="1:14">
      <c r="A1332" s="113" t="s">
        <v>1525</v>
      </c>
      <c r="B1332" s="113" t="s">
        <v>384</v>
      </c>
      <c r="C1332" s="113">
        <v>346.9</v>
      </c>
      <c r="D1332" s="113">
        <v>347.35</v>
      </c>
      <c r="E1332" s="113">
        <v>328</v>
      </c>
      <c r="F1332" s="113">
        <v>330.8</v>
      </c>
      <c r="G1332" s="113">
        <v>330</v>
      </c>
      <c r="H1332" s="113">
        <v>339.5</v>
      </c>
      <c r="I1332" s="113">
        <v>14482</v>
      </c>
      <c r="J1332" s="113">
        <v>4912986.2</v>
      </c>
      <c r="K1332" s="115">
        <v>43487</v>
      </c>
      <c r="L1332" s="113">
        <v>836</v>
      </c>
      <c r="M1332" s="113" t="s">
        <v>2255</v>
      </c>
      <c r="N1332" s="351"/>
    </row>
    <row r="1333" spans="1:14">
      <c r="A1333" s="113" t="s">
        <v>1526</v>
      </c>
      <c r="B1333" s="113" t="s">
        <v>384</v>
      </c>
      <c r="C1333" s="113">
        <v>25.7</v>
      </c>
      <c r="D1333" s="113">
        <v>25.95</v>
      </c>
      <c r="E1333" s="113">
        <v>25.65</v>
      </c>
      <c r="F1333" s="113">
        <v>25.8</v>
      </c>
      <c r="G1333" s="113">
        <v>25.8</v>
      </c>
      <c r="H1333" s="113">
        <v>25.8</v>
      </c>
      <c r="I1333" s="113">
        <v>437422</v>
      </c>
      <c r="J1333" s="113">
        <v>11292430.300000001</v>
      </c>
      <c r="K1333" s="115">
        <v>43487</v>
      </c>
      <c r="L1333" s="113">
        <v>1387</v>
      </c>
      <c r="M1333" s="113" t="s">
        <v>1527</v>
      </c>
      <c r="N1333" s="351"/>
    </row>
    <row r="1334" spans="1:14">
      <c r="A1334" s="113" t="s">
        <v>1528</v>
      </c>
      <c r="B1334" s="113" t="s">
        <v>384</v>
      </c>
      <c r="C1334" s="113">
        <v>1940</v>
      </c>
      <c r="D1334" s="113">
        <v>1940</v>
      </c>
      <c r="E1334" s="113">
        <v>1916</v>
      </c>
      <c r="F1334" s="113">
        <v>1927.4</v>
      </c>
      <c r="G1334" s="113">
        <v>1934.75</v>
      </c>
      <c r="H1334" s="113">
        <v>1925.35</v>
      </c>
      <c r="I1334" s="113">
        <v>10442</v>
      </c>
      <c r="J1334" s="113">
        <v>20079373.399999999</v>
      </c>
      <c r="K1334" s="115">
        <v>43487</v>
      </c>
      <c r="L1334" s="113">
        <v>1577</v>
      </c>
      <c r="M1334" s="113" t="s">
        <v>1529</v>
      </c>
      <c r="N1334" s="351"/>
    </row>
    <row r="1335" spans="1:14">
      <c r="A1335" s="113" t="s">
        <v>2624</v>
      </c>
      <c r="B1335" s="113" t="s">
        <v>384</v>
      </c>
      <c r="C1335" s="113">
        <v>16.149999999999999</v>
      </c>
      <c r="D1335" s="113">
        <v>16.149999999999999</v>
      </c>
      <c r="E1335" s="113">
        <v>14.75</v>
      </c>
      <c r="F1335" s="113">
        <v>16.149999999999999</v>
      </c>
      <c r="G1335" s="113">
        <v>16.149999999999999</v>
      </c>
      <c r="H1335" s="113">
        <v>15.4</v>
      </c>
      <c r="I1335" s="113">
        <v>17380</v>
      </c>
      <c r="J1335" s="113">
        <v>279628.15000000002</v>
      </c>
      <c r="K1335" s="115">
        <v>43487</v>
      </c>
      <c r="L1335" s="113">
        <v>71</v>
      </c>
      <c r="M1335" s="113" t="s">
        <v>2625</v>
      </c>
      <c r="N1335" s="351"/>
    </row>
    <row r="1336" spans="1:14">
      <c r="A1336" s="113" t="s">
        <v>1530</v>
      </c>
      <c r="B1336" s="113" t="s">
        <v>384</v>
      </c>
      <c r="C1336" s="113">
        <v>78.349999999999994</v>
      </c>
      <c r="D1336" s="113">
        <v>79.05</v>
      </c>
      <c r="E1336" s="113">
        <v>76.55</v>
      </c>
      <c r="F1336" s="113">
        <v>77.099999999999994</v>
      </c>
      <c r="G1336" s="113">
        <v>76.599999999999994</v>
      </c>
      <c r="H1336" s="113">
        <v>77.400000000000006</v>
      </c>
      <c r="I1336" s="113">
        <v>43800</v>
      </c>
      <c r="J1336" s="113">
        <v>3400429</v>
      </c>
      <c r="K1336" s="115">
        <v>43487</v>
      </c>
      <c r="L1336" s="113">
        <v>800</v>
      </c>
      <c r="M1336" s="113" t="s">
        <v>1531</v>
      </c>
      <c r="N1336" s="351"/>
    </row>
    <row r="1337" spans="1:14">
      <c r="A1337" s="113" t="s">
        <v>2105</v>
      </c>
      <c r="B1337" s="113" t="s">
        <v>384</v>
      </c>
      <c r="C1337" s="113">
        <v>65.2</v>
      </c>
      <c r="D1337" s="113">
        <v>65.25</v>
      </c>
      <c r="E1337" s="113">
        <v>62.8</v>
      </c>
      <c r="F1337" s="113">
        <v>63.75</v>
      </c>
      <c r="G1337" s="113">
        <v>63.9</v>
      </c>
      <c r="H1337" s="113">
        <v>64.75</v>
      </c>
      <c r="I1337" s="113">
        <v>35133</v>
      </c>
      <c r="J1337" s="113">
        <v>2240602.5</v>
      </c>
      <c r="K1337" s="115">
        <v>43487</v>
      </c>
      <c r="L1337" s="113">
        <v>397</v>
      </c>
      <c r="M1337" s="113" t="s">
        <v>2106</v>
      </c>
      <c r="N1337" s="351"/>
    </row>
    <row r="1338" spans="1:14">
      <c r="A1338" s="113" t="s">
        <v>1532</v>
      </c>
      <c r="B1338" s="113" t="s">
        <v>384</v>
      </c>
      <c r="C1338" s="113">
        <v>85.35</v>
      </c>
      <c r="D1338" s="113">
        <v>85.7</v>
      </c>
      <c r="E1338" s="113">
        <v>85</v>
      </c>
      <c r="F1338" s="113">
        <v>85.25</v>
      </c>
      <c r="G1338" s="113">
        <v>85</v>
      </c>
      <c r="H1338" s="113">
        <v>85.25</v>
      </c>
      <c r="I1338" s="113">
        <v>788</v>
      </c>
      <c r="J1338" s="113">
        <v>67036.800000000003</v>
      </c>
      <c r="K1338" s="115">
        <v>43487</v>
      </c>
      <c r="L1338" s="113">
        <v>31</v>
      </c>
      <c r="M1338" s="113" t="s">
        <v>1533</v>
      </c>
      <c r="N1338" s="351"/>
    </row>
    <row r="1339" spans="1:14">
      <c r="A1339" s="113" t="s">
        <v>1534</v>
      </c>
      <c r="B1339" s="113" t="s">
        <v>384</v>
      </c>
      <c r="C1339" s="113">
        <v>627</v>
      </c>
      <c r="D1339" s="113">
        <v>628.75</v>
      </c>
      <c r="E1339" s="113">
        <v>620</v>
      </c>
      <c r="F1339" s="113">
        <v>621</v>
      </c>
      <c r="G1339" s="113">
        <v>620</v>
      </c>
      <c r="H1339" s="113">
        <v>625.35</v>
      </c>
      <c r="I1339" s="113">
        <v>3426</v>
      </c>
      <c r="J1339" s="113">
        <v>2135569.0499999998</v>
      </c>
      <c r="K1339" s="115">
        <v>43487</v>
      </c>
      <c r="L1339" s="113">
        <v>455</v>
      </c>
      <c r="M1339" s="113" t="s">
        <v>1535</v>
      </c>
      <c r="N1339" s="351"/>
    </row>
    <row r="1340" spans="1:14">
      <c r="A1340" s="113" t="s">
        <v>3364</v>
      </c>
      <c r="B1340" s="113" t="s">
        <v>3223</v>
      </c>
      <c r="C1340" s="113">
        <v>0.35</v>
      </c>
      <c r="D1340" s="113">
        <v>0.45</v>
      </c>
      <c r="E1340" s="113">
        <v>0.35</v>
      </c>
      <c r="F1340" s="113">
        <v>0.4</v>
      </c>
      <c r="G1340" s="113">
        <v>0.4</v>
      </c>
      <c r="H1340" s="113">
        <v>0.4</v>
      </c>
      <c r="I1340" s="113">
        <v>92250</v>
      </c>
      <c r="J1340" s="113">
        <v>34555.4</v>
      </c>
      <c r="K1340" s="115">
        <v>43487</v>
      </c>
      <c r="L1340" s="113">
        <v>31</v>
      </c>
      <c r="M1340" s="113" t="s">
        <v>3365</v>
      </c>
      <c r="N1340" s="351"/>
    </row>
    <row r="1341" spans="1:14">
      <c r="A1341" s="113" t="s">
        <v>2256</v>
      </c>
      <c r="B1341" s="113" t="s">
        <v>384</v>
      </c>
      <c r="C1341" s="113">
        <v>715</v>
      </c>
      <c r="D1341" s="113">
        <v>727.5</v>
      </c>
      <c r="E1341" s="113">
        <v>684</v>
      </c>
      <c r="F1341" s="113">
        <v>699.5</v>
      </c>
      <c r="G1341" s="113">
        <v>692.7</v>
      </c>
      <c r="H1341" s="113">
        <v>704.25</v>
      </c>
      <c r="I1341" s="113">
        <v>34319</v>
      </c>
      <c r="J1341" s="113">
        <v>24131066.649999999</v>
      </c>
      <c r="K1341" s="115">
        <v>43487</v>
      </c>
      <c r="L1341" s="113">
        <v>1961</v>
      </c>
      <c r="M1341" s="113" t="s">
        <v>2257</v>
      </c>
      <c r="N1341" s="351"/>
    </row>
    <row r="1342" spans="1:14">
      <c r="A1342" s="113" t="s">
        <v>2112</v>
      </c>
      <c r="B1342" s="113" t="s">
        <v>384</v>
      </c>
      <c r="C1342" s="113">
        <v>75.400000000000006</v>
      </c>
      <c r="D1342" s="113">
        <v>75.400000000000006</v>
      </c>
      <c r="E1342" s="113">
        <v>72.3</v>
      </c>
      <c r="F1342" s="113">
        <v>72.55</v>
      </c>
      <c r="G1342" s="113">
        <v>72.5</v>
      </c>
      <c r="H1342" s="113">
        <v>75.55</v>
      </c>
      <c r="I1342" s="113">
        <v>28673</v>
      </c>
      <c r="J1342" s="113">
        <v>2090877.25</v>
      </c>
      <c r="K1342" s="115">
        <v>43487</v>
      </c>
      <c r="L1342" s="113">
        <v>449</v>
      </c>
      <c r="M1342" s="113" t="s">
        <v>2113</v>
      </c>
      <c r="N1342" s="351"/>
    </row>
    <row r="1343" spans="1:14">
      <c r="A1343" s="113" t="s">
        <v>1536</v>
      </c>
      <c r="B1343" s="113" t="s">
        <v>384</v>
      </c>
      <c r="C1343" s="113">
        <v>34.65</v>
      </c>
      <c r="D1343" s="113">
        <v>34.65</v>
      </c>
      <c r="E1343" s="113">
        <v>33.799999999999997</v>
      </c>
      <c r="F1343" s="113">
        <v>33.9</v>
      </c>
      <c r="G1343" s="113">
        <v>33.9</v>
      </c>
      <c r="H1343" s="113">
        <v>34.5</v>
      </c>
      <c r="I1343" s="113">
        <v>80142</v>
      </c>
      <c r="J1343" s="113">
        <v>2732911.7</v>
      </c>
      <c r="K1343" s="115">
        <v>43487</v>
      </c>
      <c r="L1343" s="113">
        <v>416</v>
      </c>
      <c r="M1343" s="113" t="s">
        <v>1537</v>
      </c>
      <c r="N1343" s="351"/>
    </row>
    <row r="1344" spans="1:14">
      <c r="A1344" s="113" t="s">
        <v>1538</v>
      </c>
      <c r="B1344" s="113" t="s">
        <v>384</v>
      </c>
      <c r="C1344" s="113">
        <v>501.5</v>
      </c>
      <c r="D1344" s="113">
        <v>507.45</v>
      </c>
      <c r="E1344" s="113">
        <v>497.95</v>
      </c>
      <c r="F1344" s="113">
        <v>504.8</v>
      </c>
      <c r="G1344" s="113">
        <v>504</v>
      </c>
      <c r="H1344" s="113">
        <v>503.4</v>
      </c>
      <c r="I1344" s="113">
        <v>152803</v>
      </c>
      <c r="J1344" s="113">
        <v>76623130</v>
      </c>
      <c r="K1344" s="115">
        <v>43487</v>
      </c>
      <c r="L1344" s="113">
        <v>7808</v>
      </c>
      <c r="M1344" s="113" t="s">
        <v>1539</v>
      </c>
      <c r="N1344" s="351"/>
    </row>
    <row r="1345" spans="1:14">
      <c r="A1345" s="113" t="s">
        <v>2745</v>
      </c>
      <c r="B1345" s="113" t="s">
        <v>384</v>
      </c>
      <c r="C1345" s="113">
        <v>338.05</v>
      </c>
      <c r="D1345" s="113">
        <v>349.7</v>
      </c>
      <c r="E1345" s="113">
        <v>335.2</v>
      </c>
      <c r="F1345" s="113">
        <v>345.8</v>
      </c>
      <c r="G1345" s="113">
        <v>344.5</v>
      </c>
      <c r="H1345" s="113">
        <v>338.05</v>
      </c>
      <c r="I1345" s="113">
        <v>77773</v>
      </c>
      <c r="J1345" s="113">
        <v>26601207.600000001</v>
      </c>
      <c r="K1345" s="115">
        <v>43487</v>
      </c>
      <c r="L1345" s="113">
        <v>2514</v>
      </c>
      <c r="M1345" s="113" t="s">
        <v>2746</v>
      </c>
      <c r="N1345" s="351"/>
    </row>
    <row r="1346" spans="1:14">
      <c r="A1346" s="113" t="s">
        <v>1540</v>
      </c>
      <c r="B1346" s="113" t="s">
        <v>384</v>
      </c>
      <c r="C1346" s="113">
        <v>1025</v>
      </c>
      <c r="D1346" s="113">
        <v>1037.55</v>
      </c>
      <c r="E1346" s="113">
        <v>1005</v>
      </c>
      <c r="F1346" s="113">
        <v>1032.4000000000001</v>
      </c>
      <c r="G1346" s="113">
        <v>1035</v>
      </c>
      <c r="H1346" s="113">
        <v>1035.0999999999999</v>
      </c>
      <c r="I1346" s="113">
        <v>12278</v>
      </c>
      <c r="J1346" s="113">
        <v>12548251.15</v>
      </c>
      <c r="K1346" s="115">
        <v>43487</v>
      </c>
      <c r="L1346" s="113">
        <v>610</v>
      </c>
      <c r="M1346" s="113" t="s">
        <v>2851</v>
      </c>
      <c r="N1346" s="351"/>
    </row>
    <row r="1347" spans="1:14">
      <c r="A1347" s="113" t="s">
        <v>1541</v>
      </c>
      <c r="B1347" s="113" t="s">
        <v>384</v>
      </c>
      <c r="C1347" s="113">
        <v>349.45</v>
      </c>
      <c r="D1347" s="113">
        <v>373.4</v>
      </c>
      <c r="E1347" s="113">
        <v>347</v>
      </c>
      <c r="F1347" s="113">
        <v>368.3</v>
      </c>
      <c r="G1347" s="113">
        <v>367.9</v>
      </c>
      <c r="H1347" s="113">
        <v>347.35</v>
      </c>
      <c r="I1347" s="113">
        <v>72392</v>
      </c>
      <c r="J1347" s="113">
        <v>26028214.149999999</v>
      </c>
      <c r="K1347" s="115">
        <v>43487</v>
      </c>
      <c r="L1347" s="113">
        <v>2897</v>
      </c>
      <c r="M1347" s="113" t="s">
        <v>1542</v>
      </c>
      <c r="N1347" s="351"/>
    </row>
    <row r="1348" spans="1:14">
      <c r="A1348" s="113" t="s">
        <v>2704</v>
      </c>
      <c r="B1348" s="113" t="s">
        <v>384</v>
      </c>
      <c r="C1348" s="113">
        <v>4.7</v>
      </c>
      <c r="D1348" s="113">
        <v>4.8499999999999996</v>
      </c>
      <c r="E1348" s="113">
        <v>4.7</v>
      </c>
      <c r="F1348" s="113">
        <v>4.8499999999999996</v>
      </c>
      <c r="G1348" s="113">
        <v>4.75</v>
      </c>
      <c r="H1348" s="113">
        <v>4.6500000000000004</v>
      </c>
      <c r="I1348" s="113">
        <v>5197</v>
      </c>
      <c r="J1348" s="113">
        <v>25052.3</v>
      </c>
      <c r="K1348" s="115">
        <v>43487</v>
      </c>
      <c r="L1348" s="113">
        <v>13</v>
      </c>
      <c r="M1348" s="113" t="s">
        <v>2705</v>
      </c>
      <c r="N1348" s="351"/>
    </row>
    <row r="1349" spans="1:14">
      <c r="A1349" s="113" t="s">
        <v>3124</v>
      </c>
      <c r="B1349" s="113" t="s">
        <v>384</v>
      </c>
      <c r="C1349" s="113">
        <v>30.7</v>
      </c>
      <c r="D1349" s="113">
        <v>32.549999999999997</v>
      </c>
      <c r="E1349" s="113">
        <v>30.7</v>
      </c>
      <c r="F1349" s="113">
        <v>31.9</v>
      </c>
      <c r="G1349" s="113">
        <v>31.9</v>
      </c>
      <c r="H1349" s="113">
        <v>31.3</v>
      </c>
      <c r="I1349" s="113">
        <v>463</v>
      </c>
      <c r="J1349" s="113">
        <v>14314.25</v>
      </c>
      <c r="K1349" s="115">
        <v>43487</v>
      </c>
      <c r="L1349" s="113">
        <v>11</v>
      </c>
      <c r="M1349" s="113" t="s">
        <v>3125</v>
      </c>
      <c r="N1349" s="351"/>
    </row>
    <row r="1350" spans="1:14">
      <c r="A1350" s="113" t="s">
        <v>1544</v>
      </c>
      <c r="B1350" s="113" t="s">
        <v>384</v>
      </c>
      <c r="C1350" s="113">
        <v>313.10000000000002</v>
      </c>
      <c r="D1350" s="113">
        <v>322.3</v>
      </c>
      <c r="E1350" s="113">
        <v>310</v>
      </c>
      <c r="F1350" s="113">
        <v>316.85000000000002</v>
      </c>
      <c r="G1350" s="113">
        <v>315.5</v>
      </c>
      <c r="H1350" s="113">
        <v>313.10000000000002</v>
      </c>
      <c r="I1350" s="113">
        <v>133964</v>
      </c>
      <c r="J1350" s="113">
        <v>42491806.100000001</v>
      </c>
      <c r="K1350" s="115">
        <v>43487</v>
      </c>
      <c r="L1350" s="113">
        <v>5800</v>
      </c>
      <c r="M1350" s="113" t="s">
        <v>1545</v>
      </c>
      <c r="N1350" s="351"/>
    </row>
    <row r="1351" spans="1:14">
      <c r="A1351" s="113" t="s">
        <v>2707</v>
      </c>
      <c r="B1351" s="113" t="s">
        <v>384</v>
      </c>
      <c r="C1351" s="113">
        <v>340</v>
      </c>
      <c r="D1351" s="113">
        <v>347.85</v>
      </c>
      <c r="E1351" s="113">
        <v>332.45</v>
      </c>
      <c r="F1351" s="113">
        <v>335.6</v>
      </c>
      <c r="G1351" s="113">
        <v>337</v>
      </c>
      <c r="H1351" s="113">
        <v>349.9</v>
      </c>
      <c r="I1351" s="113">
        <v>34468</v>
      </c>
      <c r="J1351" s="113">
        <v>11624997.800000001</v>
      </c>
      <c r="K1351" s="115">
        <v>43487</v>
      </c>
      <c r="L1351" s="113">
        <v>1208</v>
      </c>
      <c r="M1351" s="113" t="s">
        <v>2708</v>
      </c>
      <c r="N1351" s="351"/>
    </row>
    <row r="1352" spans="1:14">
      <c r="A1352" s="113" t="s">
        <v>1546</v>
      </c>
      <c r="B1352" s="113" t="s">
        <v>384</v>
      </c>
      <c r="C1352" s="113">
        <v>959.5</v>
      </c>
      <c r="D1352" s="113">
        <v>959.5</v>
      </c>
      <c r="E1352" s="113">
        <v>920</v>
      </c>
      <c r="F1352" s="113">
        <v>936.6</v>
      </c>
      <c r="G1352" s="113">
        <v>931.5</v>
      </c>
      <c r="H1352" s="113">
        <v>951.5</v>
      </c>
      <c r="I1352" s="113">
        <v>534</v>
      </c>
      <c r="J1352" s="113">
        <v>499027.55</v>
      </c>
      <c r="K1352" s="115">
        <v>43487</v>
      </c>
      <c r="L1352" s="113">
        <v>137</v>
      </c>
      <c r="M1352" s="113" t="s">
        <v>1547</v>
      </c>
      <c r="N1352" s="351"/>
    </row>
    <row r="1353" spans="1:14">
      <c r="A1353" s="113" t="s">
        <v>211</v>
      </c>
      <c r="B1353" s="113" t="s">
        <v>384</v>
      </c>
      <c r="C1353" s="113">
        <v>14.2</v>
      </c>
      <c r="D1353" s="113">
        <v>14.25</v>
      </c>
      <c r="E1353" s="113">
        <v>13.7</v>
      </c>
      <c r="F1353" s="113">
        <v>14.1</v>
      </c>
      <c r="G1353" s="113">
        <v>14.15</v>
      </c>
      <c r="H1353" s="113">
        <v>14.2</v>
      </c>
      <c r="I1353" s="113">
        <v>21279859</v>
      </c>
      <c r="J1353" s="113">
        <v>297672077.64999998</v>
      </c>
      <c r="K1353" s="115">
        <v>43487</v>
      </c>
      <c r="L1353" s="113">
        <v>13853</v>
      </c>
      <c r="M1353" s="113" t="s">
        <v>1548</v>
      </c>
      <c r="N1353" s="351"/>
    </row>
    <row r="1354" spans="1:14">
      <c r="A1354" s="113" t="s">
        <v>1882</v>
      </c>
      <c r="B1354" s="113" t="s">
        <v>384</v>
      </c>
      <c r="C1354" s="113">
        <v>233.95</v>
      </c>
      <c r="D1354" s="113">
        <v>234</v>
      </c>
      <c r="E1354" s="113">
        <v>224.15</v>
      </c>
      <c r="F1354" s="113">
        <v>227.75</v>
      </c>
      <c r="G1354" s="113">
        <v>226</v>
      </c>
      <c r="H1354" s="113">
        <v>233.5</v>
      </c>
      <c r="I1354" s="113">
        <v>6883</v>
      </c>
      <c r="J1354" s="113">
        <v>1577758.4</v>
      </c>
      <c r="K1354" s="115">
        <v>43487</v>
      </c>
      <c r="L1354" s="113">
        <v>220</v>
      </c>
      <c r="M1354" s="113" t="s">
        <v>1883</v>
      </c>
      <c r="N1354" s="351"/>
    </row>
    <row r="1355" spans="1:14">
      <c r="A1355" s="113" t="s">
        <v>1549</v>
      </c>
      <c r="B1355" s="113" t="s">
        <v>384</v>
      </c>
      <c r="C1355" s="113">
        <v>177.4</v>
      </c>
      <c r="D1355" s="113">
        <v>186.8</v>
      </c>
      <c r="E1355" s="113">
        <v>175.1</v>
      </c>
      <c r="F1355" s="113">
        <v>176.8</v>
      </c>
      <c r="G1355" s="113">
        <v>176.6</v>
      </c>
      <c r="H1355" s="113">
        <v>174.45</v>
      </c>
      <c r="I1355" s="113">
        <v>9235937</v>
      </c>
      <c r="J1355" s="113">
        <v>1680039883.55</v>
      </c>
      <c r="K1355" s="115">
        <v>43487</v>
      </c>
      <c r="L1355" s="113">
        <v>95031</v>
      </c>
      <c r="M1355" s="113" t="s">
        <v>1550</v>
      </c>
      <c r="N1355" s="351"/>
    </row>
    <row r="1356" spans="1:14">
      <c r="A1356" s="113" t="s">
        <v>3366</v>
      </c>
      <c r="B1356" s="113" t="s">
        <v>3223</v>
      </c>
      <c r="C1356" s="113">
        <v>0.9</v>
      </c>
      <c r="D1356" s="113">
        <v>0.9</v>
      </c>
      <c r="E1356" s="113">
        <v>0.8</v>
      </c>
      <c r="F1356" s="113">
        <v>0.8</v>
      </c>
      <c r="G1356" s="113">
        <v>0.85</v>
      </c>
      <c r="H1356" s="113">
        <v>0.85</v>
      </c>
      <c r="I1356" s="113">
        <v>20986</v>
      </c>
      <c r="J1356" s="113">
        <v>18323.150000000001</v>
      </c>
      <c r="K1356" s="115">
        <v>43487</v>
      </c>
      <c r="L1356" s="113">
        <v>13</v>
      </c>
      <c r="M1356" s="113" t="s">
        <v>3367</v>
      </c>
      <c r="N1356" s="351"/>
    </row>
    <row r="1357" spans="1:14">
      <c r="A1357" s="113" t="s">
        <v>2876</v>
      </c>
      <c r="B1357" s="113" t="s">
        <v>384</v>
      </c>
      <c r="C1357" s="113">
        <v>100</v>
      </c>
      <c r="D1357" s="113">
        <v>106.25</v>
      </c>
      <c r="E1357" s="113">
        <v>98.9</v>
      </c>
      <c r="F1357" s="113">
        <v>101.45</v>
      </c>
      <c r="G1357" s="113">
        <v>101.7</v>
      </c>
      <c r="H1357" s="113">
        <v>102.4</v>
      </c>
      <c r="I1357" s="113">
        <v>200476</v>
      </c>
      <c r="J1357" s="113">
        <v>20590734.050000001</v>
      </c>
      <c r="K1357" s="115">
        <v>43487</v>
      </c>
      <c r="L1357" s="113">
        <v>2964</v>
      </c>
      <c r="M1357" s="113" t="s">
        <v>2877</v>
      </c>
      <c r="N1357" s="351"/>
    </row>
    <row r="1358" spans="1:14">
      <c r="A1358" s="113" t="s">
        <v>3368</v>
      </c>
      <c r="B1358" s="113" t="s">
        <v>3223</v>
      </c>
      <c r="C1358" s="113">
        <v>1.6</v>
      </c>
      <c r="D1358" s="113">
        <v>1.65</v>
      </c>
      <c r="E1358" s="113">
        <v>1.6</v>
      </c>
      <c r="F1358" s="113">
        <v>1.6</v>
      </c>
      <c r="G1358" s="113">
        <v>1.6</v>
      </c>
      <c r="H1358" s="113">
        <v>1.65</v>
      </c>
      <c r="I1358" s="113">
        <v>50910</v>
      </c>
      <c r="J1358" s="113">
        <v>81466</v>
      </c>
      <c r="K1358" s="115">
        <v>43487</v>
      </c>
      <c r="L1358" s="113">
        <v>12</v>
      </c>
      <c r="M1358" s="113" t="s">
        <v>3369</v>
      </c>
      <c r="N1358" s="351"/>
    </row>
    <row r="1359" spans="1:14">
      <c r="A1359" s="113" t="s">
        <v>2852</v>
      </c>
      <c r="B1359" s="113" t="s">
        <v>384</v>
      </c>
      <c r="C1359" s="113">
        <v>27.4</v>
      </c>
      <c r="D1359" s="113">
        <v>27.4</v>
      </c>
      <c r="E1359" s="113">
        <v>26.6</v>
      </c>
      <c r="F1359" s="113">
        <v>26.9</v>
      </c>
      <c r="G1359" s="113">
        <v>26.95</v>
      </c>
      <c r="H1359" s="113">
        <v>27.25</v>
      </c>
      <c r="I1359" s="113">
        <v>21867</v>
      </c>
      <c r="J1359" s="113">
        <v>588092.9</v>
      </c>
      <c r="K1359" s="115">
        <v>43487</v>
      </c>
      <c r="L1359" s="113">
        <v>171</v>
      </c>
      <c r="M1359" s="113" t="s">
        <v>2853</v>
      </c>
      <c r="N1359" s="351"/>
    </row>
    <row r="1360" spans="1:14">
      <c r="A1360" s="113" t="s">
        <v>3126</v>
      </c>
      <c r="B1360" s="113" t="s">
        <v>384</v>
      </c>
      <c r="C1360" s="113">
        <v>10.6</v>
      </c>
      <c r="D1360" s="113">
        <v>11</v>
      </c>
      <c r="E1360" s="113">
        <v>10.25</v>
      </c>
      <c r="F1360" s="113">
        <v>10.85</v>
      </c>
      <c r="G1360" s="113">
        <v>10.95</v>
      </c>
      <c r="H1360" s="113">
        <v>10.7</v>
      </c>
      <c r="I1360" s="113">
        <v>2597</v>
      </c>
      <c r="J1360" s="113">
        <v>27805.200000000001</v>
      </c>
      <c r="K1360" s="115">
        <v>43487</v>
      </c>
      <c r="L1360" s="113">
        <v>41</v>
      </c>
      <c r="M1360" s="113" t="s">
        <v>3127</v>
      </c>
      <c r="N1360" s="351"/>
    </row>
    <row r="1361" spans="1:14">
      <c r="A1361" s="113" t="s">
        <v>3128</v>
      </c>
      <c r="B1361" s="113" t="s">
        <v>384</v>
      </c>
      <c r="C1361" s="113">
        <v>66.45</v>
      </c>
      <c r="D1361" s="113">
        <v>67.45</v>
      </c>
      <c r="E1361" s="113">
        <v>64.099999999999994</v>
      </c>
      <c r="F1361" s="113">
        <v>64.75</v>
      </c>
      <c r="G1361" s="113">
        <v>64.95</v>
      </c>
      <c r="H1361" s="113">
        <v>67.45</v>
      </c>
      <c r="I1361" s="113">
        <v>112004</v>
      </c>
      <c r="J1361" s="113">
        <v>7275028.75</v>
      </c>
      <c r="K1361" s="115">
        <v>43487</v>
      </c>
      <c r="L1361" s="113">
        <v>1363</v>
      </c>
      <c r="M1361" s="113" t="s">
        <v>3129</v>
      </c>
      <c r="N1361" s="351"/>
    </row>
    <row r="1362" spans="1:14">
      <c r="A1362" s="113" t="s">
        <v>3130</v>
      </c>
      <c r="B1362" s="113" t="s">
        <v>384</v>
      </c>
      <c r="C1362" s="113">
        <v>38.299999999999997</v>
      </c>
      <c r="D1362" s="113">
        <v>38.299999999999997</v>
      </c>
      <c r="E1362" s="113">
        <v>36.35</v>
      </c>
      <c r="F1362" s="113">
        <v>36.9</v>
      </c>
      <c r="G1362" s="113">
        <v>36.6</v>
      </c>
      <c r="H1362" s="113">
        <v>37.65</v>
      </c>
      <c r="I1362" s="113">
        <v>13726</v>
      </c>
      <c r="J1362" s="113">
        <v>506951.4</v>
      </c>
      <c r="K1362" s="115">
        <v>43487</v>
      </c>
      <c r="L1362" s="113">
        <v>216</v>
      </c>
      <c r="M1362" s="113" t="s">
        <v>3131</v>
      </c>
      <c r="N1362" s="351"/>
    </row>
    <row r="1363" spans="1:14">
      <c r="A1363" s="113" t="s">
        <v>2178</v>
      </c>
      <c r="B1363" s="113" t="s">
        <v>384</v>
      </c>
      <c r="C1363" s="113">
        <v>22.9</v>
      </c>
      <c r="D1363" s="113">
        <v>23.55</v>
      </c>
      <c r="E1363" s="113">
        <v>22.75</v>
      </c>
      <c r="F1363" s="113">
        <v>23.35</v>
      </c>
      <c r="G1363" s="113">
        <v>23.4</v>
      </c>
      <c r="H1363" s="113">
        <v>22.8</v>
      </c>
      <c r="I1363" s="113">
        <v>953619</v>
      </c>
      <c r="J1363" s="113">
        <v>21989971.149999999</v>
      </c>
      <c r="K1363" s="115">
        <v>43487</v>
      </c>
      <c r="L1363" s="113">
        <v>3466</v>
      </c>
      <c r="M1363" s="113" t="s">
        <v>2179</v>
      </c>
      <c r="N1363" s="351"/>
    </row>
    <row r="1364" spans="1:14">
      <c r="A1364" s="113" t="s">
        <v>3370</v>
      </c>
      <c r="B1364" s="113" t="s">
        <v>3223</v>
      </c>
      <c r="C1364" s="113">
        <v>0.2</v>
      </c>
      <c r="D1364" s="113">
        <v>0.25</v>
      </c>
      <c r="E1364" s="113">
        <v>0.2</v>
      </c>
      <c r="F1364" s="113">
        <v>0.2</v>
      </c>
      <c r="G1364" s="113">
        <v>0.2</v>
      </c>
      <c r="H1364" s="113">
        <v>0.25</v>
      </c>
      <c r="I1364" s="113">
        <v>55716</v>
      </c>
      <c r="J1364" s="113">
        <v>12477.9</v>
      </c>
      <c r="K1364" s="115">
        <v>43487</v>
      </c>
      <c r="L1364" s="113">
        <v>23</v>
      </c>
      <c r="M1364" s="113" t="s">
        <v>3371</v>
      </c>
      <c r="N1364" s="351"/>
    </row>
    <row r="1365" spans="1:14">
      <c r="A1365" s="113" t="s">
        <v>2141</v>
      </c>
      <c r="B1365" s="113" t="s">
        <v>384</v>
      </c>
      <c r="C1365" s="113">
        <v>450.45</v>
      </c>
      <c r="D1365" s="113">
        <v>453.55</v>
      </c>
      <c r="E1365" s="113">
        <v>440</v>
      </c>
      <c r="F1365" s="113">
        <v>443.85</v>
      </c>
      <c r="G1365" s="113">
        <v>440.15</v>
      </c>
      <c r="H1365" s="113">
        <v>453.8</v>
      </c>
      <c r="I1365" s="113">
        <v>5439</v>
      </c>
      <c r="J1365" s="113">
        <v>2417807.0499999998</v>
      </c>
      <c r="K1365" s="115">
        <v>43487</v>
      </c>
      <c r="L1365" s="113">
        <v>187</v>
      </c>
      <c r="M1365" s="113" t="s">
        <v>2142</v>
      </c>
      <c r="N1365" s="351"/>
    </row>
    <row r="1366" spans="1:14">
      <c r="A1366" s="113" t="s">
        <v>2180</v>
      </c>
      <c r="B1366" s="113" t="s">
        <v>384</v>
      </c>
      <c r="C1366" s="113">
        <v>218.45</v>
      </c>
      <c r="D1366" s="113">
        <v>219.55</v>
      </c>
      <c r="E1366" s="113">
        <v>205</v>
      </c>
      <c r="F1366" s="113">
        <v>209.7</v>
      </c>
      <c r="G1366" s="113">
        <v>209.8</v>
      </c>
      <c r="H1366" s="113">
        <v>215.1</v>
      </c>
      <c r="I1366" s="113">
        <v>19494</v>
      </c>
      <c r="J1366" s="113">
        <v>4092841.2</v>
      </c>
      <c r="K1366" s="115">
        <v>43487</v>
      </c>
      <c r="L1366" s="113">
        <v>761</v>
      </c>
      <c r="M1366" s="113" t="s">
        <v>2181</v>
      </c>
      <c r="N1366" s="351"/>
    </row>
    <row r="1367" spans="1:14">
      <c r="A1367" s="113" t="s">
        <v>1551</v>
      </c>
      <c r="B1367" s="113" t="s">
        <v>384</v>
      </c>
      <c r="C1367" s="113">
        <v>34.9</v>
      </c>
      <c r="D1367" s="113">
        <v>34.9</v>
      </c>
      <c r="E1367" s="113">
        <v>32.4</v>
      </c>
      <c r="F1367" s="113">
        <v>32.950000000000003</v>
      </c>
      <c r="G1367" s="113">
        <v>33</v>
      </c>
      <c r="H1367" s="113">
        <v>34.700000000000003</v>
      </c>
      <c r="I1367" s="113">
        <v>6194452</v>
      </c>
      <c r="J1367" s="113">
        <v>206649742.75</v>
      </c>
      <c r="K1367" s="115">
        <v>43487</v>
      </c>
      <c r="L1367" s="113">
        <v>9353</v>
      </c>
      <c r="M1367" s="113" t="s">
        <v>1552</v>
      </c>
      <c r="N1367" s="351"/>
    </row>
    <row r="1368" spans="1:14">
      <c r="A1368" s="113" t="s">
        <v>228</v>
      </c>
      <c r="B1368" s="113" t="s">
        <v>384</v>
      </c>
      <c r="C1368" s="113">
        <v>2027.5</v>
      </c>
      <c r="D1368" s="113">
        <v>2081</v>
      </c>
      <c r="E1368" s="113">
        <v>2010.05</v>
      </c>
      <c r="F1368" s="113">
        <v>2073.1999999999998</v>
      </c>
      <c r="G1368" s="113">
        <v>2070</v>
      </c>
      <c r="H1368" s="113">
        <v>2035.85</v>
      </c>
      <c r="I1368" s="113">
        <v>252259</v>
      </c>
      <c r="J1368" s="113">
        <v>519183103.89999998</v>
      </c>
      <c r="K1368" s="115">
        <v>43487</v>
      </c>
      <c r="L1368" s="113">
        <v>9986</v>
      </c>
      <c r="M1368" s="113" t="s">
        <v>1553</v>
      </c>
      <c r="N1368" s="351"/>
    </row>
    <row r="1369" spans="1:14">
      <c r="A1369" s="113" t="s">
        <v>1554</v>
      </c>
      <c r="B1369" s="113" t="s">
        <v>384</v>
      </c>
      <c r="C1369" s="113">
        <v>152.1</v>
      </c>
      <c r="D1369" s="113">
        <v>155.30000000000001</v>
      </c>
      <c r="E1369" s="113">
        <v>151.05000000000001</v>
      </c>
      <c r="F1369" s="113">
        <v>151.65</v>
      </c>
      <c r="G1369" s="113">
        <v>151.19999999999999</v>
      </c>
      <c r="H1369" s="113">
        <v>153.65</v>
      </c>
      <c r="I1369" s="113">
        <v>2526</v>
      </c>
      <c r="J1369" s="113">
        <v>385217.15</v>
      </c>
      <c r="K1369" s="115">
        <v>43487</v>
      </c>
      <c r="L1369" s="113">
        <v>76</v>
      </c>
      <c r="M1369" s="113" t="s">
        <v>1555</v>
      </c>
      <c r="N1369" s="351"/>
    </row>
    <row r="1370" spans="1:14">
      <c r="A1370" s="113" t="s">
        <v>1556</v>
      </c>
      <c r="B1370" s="113" t="s">
        <v>384</v>
      </c>
      <c r="C1370" s="113">
        <v>188</v>
      </c>
      <c r="D1370" s="113">
        <v>188</v>
      </c>
      <c r="E1370" s="113">
        <v>185.1</v>
      </c>
      <c r="F1370" s="113">
        <v>186</v>
      </c>
      <c r="G1370" s="113">
        <v>186.5</v>
      </c>
      <c r="H1370" s="113">
        <v>187.2</v>
      </c>
      <c r="I1370" s="113">
        <v>13733</v>
      </c>
      <c r="J1370" s="113">
        <v>2555766.4</v>
      </c>
      <c r="K1370" s="115">
        <v>43487</v>
      </c>
      <c r="L1370" s="113">
        <v>306</v>
      </c>
      <c r="M1370" s="113" t="s">
        <v>1557</v>
      </c>
      <c r="N1370" s="351"/>
    </row>
    <row r="1371" spans="1:14">
      <c r="A1371" s="113" t="s">
        <v>140</v>
      </c>
      <c r="B1371" s="113" t="s">
        <v>384</v>
      </c>
      <c r="C1371" s="113">
        <v>1111</v>
      </c>
      <c r="D1371" s="113">
        <v>1122.5999999999999</v>
      </c>
      <c r="E1371" s="113">
        <v>1089.0999999999999</v>
      </c>
      <c r="F1371" s="113">
        <v>1096.1500000000001</v>
      </c>
      <c r="G1371" s="113">
        <v>1094</v>
      </c>
      <c r="H1371" s="113">
        <v>1114.7</v>
      </c>
      <c r="I1371" s="113">
        <v>1461298</v>
      </c>
      <c r="J1371" s="113">
        <v>1610351913.2</v>
      </c>
      <c r="K1371" s="115">
        <v>43487</v>
      </c>
      <c r="L1371" s="113">
        <v>45503</v>
      </c>
      <c r="M1371" s="113" t="s">
        <v>1558</v>
      </c>
      <c r="N1371" s="351"/>
    </row>
    <row r="1372" spans="1:14">
      <c r="A1372" s="113" t="s">
        <v>342</v>
      </c>
      <c r="B1372" s="113" t="s">
        <v>384</v>
      </c>
      <c r="C1372" s="113">
        <v>883.9</v>
      </c>
      <c r="D1372" s="113">
        <v>885.05</v>
      </c>
      <c r="E1372" s="113">
        <v>867.9</v>
      </c>
      <c r="F1372" s="113">
        <v>879.7</v>
      </c>
      <c r="G1372" s="113">
        <v>880</v>
      </c>
      <c r="H1372" s="113">
        <v>885.3</v>
      </c>
      <c r="I1372" s="113">
        <v>6820</v>
      </c>
      <c r="J1372" s="113">
        <v>5992267.7000000002</v>
      </c>
      <c r="K1372" s="115">
        <v>43487</v>
      </c>
      <c r="L1372" s="113">
        <v>384</v>
      </c>
      <c r="M1372" s="113" t="s">
        <v>1559</v>
      </c>
      <c r="N1372" s="351"/>
    </row>
    <row r="1373" spans="1:14">
      <c r="A1373" s="113" t="s">
        <v>3372</v>
      </c>
      <c r="B1373" s="113" t="s">
        <v>384</v>
      </c>
      <c r="C1373" s="113">
        <v>1.05</v>
      </c>
      <c r="D1373" s="113">
        <v>1.05</v>
      </c>
      <c r="E1373" s="113">
        <v>1</v>
      </c>
      <c r="F1373" s="113">
        <v>1</v>
      </c>
      <c r="G1373" s="113">
        <v>1.05</v>
      </c>
      <c r="H1373" s="113">
        <v>1.05</v>
      </c>
      <c r="I1373" s="113">
        <v>204289</v>
      </c>
      <c r="J1373" s="113">
        <v>208413.5</v>
      </c>
      <c r="K1373" s="115">
        <v>43487</v>
      </c>
      <c r="L1373" s="113">
        <v>77</v>
      </c>
      <c r="M1373" s="113" t="s">
        <v>3373</v>
      </c>
      <c r="N1373" s="351"/>
    </row>
    <row r="1374" spans="1:14">
      <c r="A1374" s="113" t="s">
        <v>141</v>
      </c>
      <c r="B1374" s="113" t="s">
        <v>384</v>
      </c>
      <c r="C1374" s="113">
        <v>512</v>
      </c>
      <c r="D1374" s="113">
        <v>551.4</v>
      </c>
      <c r="E1374" s="113">
        <v>508.45</v>
      </c>
      <c r="F1374" s="113">
        <v>548.29999999999995</v>
      </c>
      <c r="G1374" s="113">
        <v>547</v>
      </c>
      <c r="H1374" s="113">
        <v>514.75</v>
      </c>
      <c r="I1374" s="113">
        <v>3120508</v>
      </c>
      <c r="J1374" s="113">
        <v>1679028471.05</v>
      </c>
      <c r="K1374" s="115">
        <v>43487</v>
      </c>
      <c r="L1374" s="113">
        <v>47329</v>
      </c>
      <c r="M1374" s="113" t="s">
        <v>2854</v>
      </c>
      <c r="N1374" s="351"/>
    </row>
    <row r="1375" spans="1:14">
      <c r="A1375" s="113" t="s">
        <v>2107</v>
      </c>
      <c r="B1375" s="113" t="s">
        <v>384</v>
      </c>
      <c r="C1375" s="113">
        <v>95.75</v>
      </c>
      <c r="D1375" s="113">
        <v>96.65</v>
      </c>
      <c r="E1375" s="113">
        <v>94.05</v>
      </c>
      <c r="F1375" s="113">
        <v>94.1</v>
      </c>
      <c r="G1375" s="113">
        <v>94.3</v>
      </c>
      <c r="H1375" s="113">
        <v>95.65</v>
      </c>
      <c r="I1375" s="113">
        <v>17030</v>
      </c>
      <c r="J1375" s="113">
        <v>1615957.35</v>
      </c>
      <c r="K1375" s="115">
        <v>43487</v>
      </c>
      <c r="L1375" s="113">
        <v>393</v>
      </c>
      <c r="M1375" s="113" t="s">
        <v>2108</v>
      </c>
      <c r="N1375" s="351"/>
    </row>
    <row r="1376" spans="1:14">
      <c r="A1376" s="113" t="s">
        <v>1560</v>
      </c>
      <c r="B1376" s="113" t="s">
        <v>384</v>
      </c>
      <c r="C1376" s="113">
        <v>147</v>
      </c>
      <c r="D1376" s="113">
        <v>147</v>
      </c>
      <c r="E1376" s="113">
        <v>142.30000000000001</v>
      </c>
      <c r="F1376" s="113">
        <v>143.55000000000001</v>
      </c>
      <c r="G1376" s="113">
        <v>143.9</v>
      </c>
      <c r="H1376" s="113">
        <v>147.15</v>
      </c>
      <c r="I1376" s="113">
        <v>31883</v>
      </c>
      <c r="J1376" s="113">
        <v>4611915.25</v>
      </c>
      <c r="K1376" s="115">
        <v>43487</v>
      </c>
      <c r="L1376" s="113">
        <v>824</v>
      </c>
      <c r="M1376" s="113" t="s">
        <v>1561</v>
      </c>
      <c r="N1376" s="351"/>
    </row>
    <row r="1377" spans="1:14">
      <c r="A1377" s="113" t="s">
        <v>3132</v>
      </c>
      <c r="B1377" s="113" t="s">
        <v>384</v>
      </c>
      <c r="C1377" s="113">
        <v>127</v>
      </c>
      <c r="D1377" s="113">
        <v>127</v>
      </c>
      <c r="E1377" s="113">
        <v>121.25</v>
      </c>
      <c r="F1377" s="113">
        <v>122.45</v>
      </c>
      <c r="G1377" s="113">
        <v>122.5</v>
      </c>
      <c r="H1377" s="113">
        <v>126.6</v>
      </c>
      <c r="I1377" s="113">
        <v>60512</v>
      </c>
      <c r="J1377" s="113">
        <v>7439314.4500000002</v>
      </c>
      <c r="K1377" s="115">
        <v>43487</v>
      </c>
      <c r="L1377" s="113">
        <v>1383</v>
      </c>
      <c r="M1377" s="113" t="s">
        <v>3133</v>
      </c>
      <c r="N1377" s="351"/>
    </row>
    <row r="1378" spans="1:14">
      <c r="A1378" s="113" t="s">
        <v>2121</v>
      </c>
      <c r="B1378" s="113" t="s">
        <v>384</v>
      </c>
      <c r="C1378" s="113">
        <v>13.2</v>
      </c>
      <c r="D1378" s="113">
        <v>13.2</v>
      </c>
      <c r="E1378" s="113">
        <v>12.55</v>
      </c>
      <c r="F1378" s="113">
        <v>12.85</v>
      </c>
      <c r="G1378" s="113">
        <v>12.85</v>
      </c>
      <c r="H1378" s="113">
        <v>12.85</v>
      </c>
      <c r="I1378" s="113">
        <v>3195</v>
      </c>
      <c r="J1378" s="113">
        <v>40714.800000000003</v>
      </c>
      <c r="K1378" s="115">
        <v>43487</v>
      </c>
      <c r="L1378" s="113">
        <v>41</v>
      </c>
      <c r="M1378" s="113" t="s">
        <v>2122</v>
      </c>
      <c r="N1378" s="351"/>
    </row>
    <row r="1379" spans="1:14">
      <c r="A1379" s="113" t="s">
        <v>2855</v>
      </c>
      <c r="B1379" s="113" t="s">
        <v>384</v>
      </c>
      <c r="C1379" s="113">
        <v>101.1</v>
      </c>
      <c r="D1379" s="113">
        <v>109.8</v>
      </c>
      <c r="E1379" s="113">
        <v>101.1</v>
      </c>
      <c r="F1379" s="113">
        <v>107.45</v>
      </c>
      <c r="G1379" s="113">
        <v>106.25</v>
      </c>
      <c r="H1379" s="113">
        <v>105.9</v>
      </c>
      <c r="I1379" s="113">
        <v>21216</v>
      </c>
      <c r="J1379" s="113">
        <v>2254066.5</v>
      </c>
      <c r="K1379" s="115">
        <v>43487</v>
      </c>
      <c r="L1379" s="113">
        <v>188</v>
      </c>
      <c r="M1379" s="113" t="s">
        <v>2856</v>
      </c>
      <c r="N1379" s="351"/>
    </row>
    <row r="1380" spans="1:14">
      <c r="A1380" s="113" t="s">
        <v>2857</v>
      </c>
      <c r="B1380" s="113" t="s">
        <v>384</v>
      </c>
      <c r="C1380" s="113">
        <v>331.5</v>
      </c>
      <c r="D1380" s="113">
        <v>342.95</v>
      </c>
      <c r="E1380" s="113">
        <v>330</v>
      </c>
      <c r="F1380" s="113">
        <v>337.95</v>
      </c>
      <c r="G1380" s="113">
        <v>342.95</v>
      </c>
      <c r="H1380" s="113">
        <v>334.95</v>
      </c>
      <c r="I1380" s="113">
        <v>12054</v>
      </c>
      <c r="J1380" s="113">
        <v>4017530.55</v>
      </c>
      <c r="K1380" s="115">
        <v>43487</v>
      </c>
      <c r="L1380" s="113">
        <v>368</v>
      </c>
      <c r="M1380" s="113" t="s">
        <v>2858</v>
      </c>
      <c r="N1380" s="351"/>
    </row>
    <row r="1381" spans="1:14">
      <c r="A1381" s="113" t="s">
        <v>3608</v>
      </c>
      <c r="B1381" s="113" t="s">
        <v>384</v>
      </c>
      <c r="C1381" s="113">
        <v>10.4</v>
      </c>
      <c r="D1381" s="113">
        <v>10.4</v>
      </c>
      <c r="E1381" s="113">
        <v>10.4</v>
      </c>
      <c r="F1381" s="113">
        <v>10.4</v>
      </c>
      <c r="G1381" s="113">
        <v>10.4</v>
      </c>
      <c r="H1381" s="113">
        <v>10.4</v>
      </c>
      <c r="I1381" s="113">
        <v>100</v>
      </c>
      <c r="J1381" s="113">
        <v>1040</v>
      </c>
      <c r="K1381" s="115">
        <v>43487</v>
      </c>
      <c r="L1381" s="113">
        <v>1</v>
      </c>
      <c r="M1381" s="113" t="s">
        <v>3609</v>
      </c>
      <c r="N1381" s="351"/>
    </row>
    <row r="1382" spans="1:14">
      <c r="A1382" s="113" t="s">
        <v>368</v>
      </c>
      <c r="B1382" s="113" t="s">
        <v>384</v>
      </c>
      <c r="C1382" s="113">
        <v>297.85000000000002</v>
      </c>
      <c r="D1382" s="113">
        <v>301.85000000000002</v>
      </c>
      <c r="E1382" s="113">
        <v>294.5</v>
      </c>
      <c r="F1382" s="113">
        <v>295.75</v>
      </c>
      <c r="G1382" s="113">
        <v>295.60000000000002</v>
      </c>
      <c r="H1382" s="113">
        <v>297.2</v>
      </c>
      <c r="I1382" s="113">
        <v>1247800</v>
      </c>
      <c r="J1382" s="113">
        <v>371852324.75</v>
      </c>
      <c r="K1382" s="115">
        <v>43487</v>
      </c>
      <c r="L1382" s="113">
        <v>19212</v>
      </c>
      <c r="M1382" s="113" t="s">
        <v>3134</v>
      </c>
      <c r="N1382" s="351"/>
    </row>
    <row r="1383" spans="1:14">
      <c r="A1383" s="113" t="s">
        <v>3374</v>
      </c>
      <c r="B1383" s="113" t="s">
        <v>384</v>
      </c>
      <c r="C1383" s="113">
        <v>6.95</v>
      </c>
      <c r="D1383" s="113">
        <v>7.4</v>
      </c>
      <c r="E1383" s="113">
        <v>6.9</v>
      </c>
      <c r="F1383" s="113">
        <v>7.4</v>
      </c>
      <c r="G1383" s="113">
        <v>7.4</v>
      </c>
      <c r="H1383" s="113">
        <v>7.05</v>
      </c>
      <c r="I1383" s="113">
        <v>1910052</v>
      </c>
      <c r="J1383" s="113">
        <v>13907073.15</v>
      </c>
      <c r="K1383" s="115">
        <v>43487</v>
      </c>
      <c r="L1383" s="113">
        <v>1792</v>
      </c>
      <c r="M1383" s="113" t="s">
        <v>3375</v>
      </c>
      <c r="N1383" s="351"/>
    </row>
    <row r="1384" spans="1:14">
      <c r="A1384" s="113" t="s">
        <v>1562</v>
      </c>
      <c r="B1384" s="113" t="s">
        <v>384</v>
      </c>
      <c r="C1384" s="113">
        <v>256</v>
      </c>
      <c r="D1384" s="113">
        <v>256</v>
      </c>
      <c r="E1384" s="113">
        <v>243.65</v>
      </c>
      <c r="F1384" s="113">
        <v>245.35</v>
      </c>
      <c r="G1384" s="113">
        <v>244</v>
      </c>
      <c r="H1384" s="113">
        <v>257.5</v>
      </c>
      <c r="I1384" s="113">
        <v>21019</v>
      </c>
      <c r="J1384" s="113">
        <v>5202993.9000000004</v>
      </c>
      <c r="K1384" s="115">
        <v>43487</v>
      </c>
      <c r="L1384" s="113">
        <v>918</v>
      </c>
      <c r="M1384" s="113" t="s">
        <v>3135</v>
      </c>
      <c r="N1384" s="351"/>
    </row>
    <row r="1385" spans="1:14">
      <c r="A1385" s="113" t="s">
        <v>1563</v>
      </c>
      <c r="B1385" s="113" t="s">
        <v>384</v>
      </c>
      <c r="C1385" s="113">
        <v>328</v>
      </c>
      <c r="D1385" s="113">
        <v>328.45</v>
      </c>
      <c r="E1385" s="113">
        <v>318</v>
      </c>
      <c r="F1385" s="113">
        <v>322.3</v>
      </c>
      <c r="G1385" s="113">
        <v>321</v>
      </c>
      <c r="H1385" s="113">
        <v>326.45</v>
      </c>
      <c r="I1385" s="113">
        <v>29132</v>
      </c>
      <c r="J1385" s="113">
        <v>9426691</v>
      </c>
      <c r="K1385" s="115">
        <v>43487</v>
      </c>
      <c r="L1385" s="113">
        <v>912</v>
      </c>
      <c r="M1385" s="113" t="s">
        <v>3136</v>
      </c>
      <c r="N1385" s="351"/>
    </row>
    <row r="1386" spans="1:14">
      <c r="A1386" s="113" t="s">
        <v>3564</v>
      </c>
      <c r="B1386" s="113" t="s">
        <v>3223</v>
      </c>
      <c r="C1386" s="113">
        <v>0.2</v>
      </c>
      <c r="D1386" s="113">
        <v>0.3</v>
      </c>
      <c r="E1386" s="113">
        <v>0.2</v>
      </c>
      <c r="F1386" s="113">
        <v>0.3</v>
      </c>
      <c r="G1386" s="113">
        <v>0.3</v>
      </c>
      <c r="H1386" s="113">
        <v>0.25</v>
      </c>
      <c r="I1386" s="113">
        <v>60825</v>
      </c>
      <c r="J1386" s="113">
        <v>12232.2</v>
      </c>
      <c r="K1386" s="115">
        <v>43487</v>
      </c>
      <c r="L1386" s="113">
        <v>28</v>
      </c>
      <c r="M1386" s="113" t="s">
        <v>3565</v>
      </c>
      <c r="N1386" s="351"/>
    </row>
    <row r="1387" spans="1:14">
      <c r="A1387" s="113" t="s">
        <v>1564</v>
      </c>
      <c r="B1387" s="113" t="s">
        <v>384</v>
      </c>
      <c r="C1387" s="113">
        <v>3.85</v>
      </c>
      <c r="D1387" s="113">
        <v>3.9</v>
      </c>
      <c r="E1387" s="113">
        <v>3.75</v>
      </c>
      <c r="F1387" s="113">
        <v>3.85</v>
      </c>
      <c r="G1387" s="113">
        <v>3.85</v>
      </c>
      <c r="H1387" s="113">
        <v>3.8</v>
      </c>
      <c r="I1387" s="113">
        <v>93019</v>
      </c>
      <c r="J1387" s="113">
        <v>357845.45</v>
      </c>
      <c r="K1387" s="115">
        <v>43487</v>
      </c>
      <c r="L1387" s="113">
        <v>162</v>
      </c>
      <c r="M1387" s="113" t="s">
        <v>1565</v>
      </c>
      <c r="N1387" s="351"/>
    </row>
    <row r="1388" spans="1:14">
      <c r="A1388" s="113" t="s">
        <v>2859</v>
      </c>
      <c r="B1388" s="113" t="s">
        <v>384</v>
      </c>
      <c r="C1388" s="113">
        <v>556</v>
      </c>
      <c r="D1388" s="113">
        <v>580</v>
      </c>
      <c r="E1388" s="113">
        <v>556</v>
      </c>
      <c r="F1388" s="113">
        <v>571.85</v>
      </c>
      <c r="G1388" s="113">
        <v>577.65</v>
      </c>
      <c r="H1388" s="113">
        <v>560.85</v>
      </c>
      <c r="I1388" s="113">
        <v>3490</v>
      </c>
      <c r="J1388" s="113">
        <v>1980959.7</v>
      </c>
      <c r="K1388" s="115">
        <v>43487</v>
      </c>
      <c r="L1388" s="113">
        <v>250</v>
      </c>
      <c r="M1388" s="113" t="s">
        <v>2860</v>
      </c>
      <c r="N1388" s="351"/>
    </row>
    <row r="1389" spans="1:14">
      <c r="A1389" s="113" t="s">
        <v>1566</v>
      </c>
      <c r="B1389" s="113" t="s">
        <v>384</v>
      </c>
      <c r="C1389" s="113">
        <v>3191.05</v>
      </c>
      <c r="D1389" s="113">
        <v>3191.45</v>
      </c>
      <c r="E1389" s="113">
        <v>3026</v>
      </c>
      <c r="F1389" s="113">
        <v>3075</v>
      </c>
      <c r="G1389" s="113">
        <v>3060</v>
      </c>
      <c r="H1389" s="113">
        <v>3199.5</v>
      </c>
      <c r="I1389" s="113">
        <v>3243</v>
      </c>
      <c r="J1389" s="113">
        <v>10029835.050000001</v>
      </c>
      <c r="K1389" s="115">
        <v>43487</v>
      </c>
      <c r="L1389" s="113">
        <v>411</v>
      </c>
      <c r="M1389" s="113" t="s">
        <v>1567</v>
      </c>
      <c r="N1389" s="351"/>
    </row>
    <row r="1390" spans="1:14">
      <c r="A1390" s="113" t="s">
        <v>1568</v>
      </c>
      <c r="B1390" s="113" t="s">
        <v>384</v>
      </c>
      <c r="C1390" s="113">
        <v>2</v>
      </c>
      <c r="D1390" s="113">
        <v>2</v>
      </c>
      <c r="E1390" s="113">
        <v>1.95</v>
      </c>
      <c r="F1390" s="113">
        <v>2</v>
      </c>
      <c r="G1390" s="113">
        <v>2</v>
      </c>
      <c r="H1390" s="113">
        <v>2</v>
      </c>
      <c r="I1390" s="113">
        <v>194229</v>
      </c>
      <c r="J1390" s="113">
        <v>384315.8</v>
      </c>
      <c r="K1390" s="115">
        <v>43487</v>
      </c>
      <c r="L1390" s="113">
        <v>3191</v>
      </c>
      <c r="M1390" s="113" t="s">
        <v>1569</v>
      </c>
      <c r="N1390" s="351"/>
    </row>
    <row r="1391" spans="1:14">
      <c r="A1391" s="113" t="s">
        <v>3137</v>
      </c>
      <c r="B1391" s="113" t="s">
        <v>384</v>
      </c>
      <c r="C1391" s="113">
        <v>1469.95</v>
      </c>
      <c r="D1391" s="113">
        <v>1484</v>
      </c>
      <c r="E1391" s="113">
        <v>1468.5</v>
      </c>
      <c r="F1391" s="113">
        <v>1471.9</v>
      </c>
      <c r="G1391" s="113">
        <v>1470</v>
      </c>
      <c r="H1391" s="113">
        <v>1469.95</v>
      </c>
      <c r="I1391" s="113">
        <v>46973</v>
      </c>
      <c r="J1391" s="113">
        <v>69284051.450000003</v>
      </c>
      <c r="K1391" s="115">
        <v>43487</v>
      </c>
      <c r="L1391" s="113">
        <v>1372</v>
      </c>
      <c r="M1391" s="113" t="s">
        <v>3138</v>
      </c>
      <c r="N1391" s="351"/>
    </row>
    <row r="1392" spans="1:14">
      <c r="A1392" s="113" t="s">
        <v>2709</v>
      </c>
      <c r="B1392" s="113" t="s">
        <v>384</v>
      </c>
      <c r="C1392" s="113">
        <v>97</v>
      </c>
      <c r="D1392" s="113">
        <v>99.8</v>
      </c>
      <c r="E1392" s="113">
        <v>95.5</v>
      </c>
      <c r="F1392" s="113">
        <v>96</v>
      </c>
      <c r="G1392" s="113">
        <v>95.5</v>
      </c>
      <c r="H1392" s="113">
        <v>94.2</v>
      </c>
      <c r="I1392" s="113">
        <v>27734</v>
      </c>
      <c r="J1392" s="113">
        <v>2686838</v>
      </c>
      <c r="K1392" s="115">
        <v>43487</v>
      </c>
      <c r="L1392" s="113">
        <v>390</v>
      </c>
      <c r="M1392" s="113" t="s">
        <v>2710</v>
      </c>
      <c r="N1392" s="351"/>
    </row>
    <row r="1393" spans="1:14">
      <c r="A1393" s="113" t="s">
        <v>2258</v>
      </c>
      <c r="B1393" s="113" t="s">
        <v>384</v>
      </c>
      <c r="C1393" s="113">
        <v>370.15</v>
      </c>
      <c r="D1393" s="113">
        <v>377</v>
      </c>
      <c r="E1393" s="113">
        <v>370.1</v>
      </c>
      <c r="F1393" s="113">
        <v>372.65</v>
      </c>
      <c r="G1393" s="113">
        <v>371.1</v>
      </c>
      <c r="H1393" s="113">
        <v>372.5</v>
      </c>
      <c r="I1393" s="113">
        <v>7000</v>
      </c>
      <c r="J1393" s="113">
        <v>2620578.5</v>
      </c>
      <c r="K1393" s="115">
        <v>43487</v>
      </c>
      <c r="L1393" s="113">
        <v>114</v>
      </c>
      <c r="M1393" s="113" t="s">
        <v>2259</v>
      </c>
      <c r="N1393" s="351"/>
    </row>
    <row r="1394" spans="1:14">
      <c r="A1394" s="113" t="s">
        <v>1570</v>
      </c>
      <c r="B1394" s="113" t="s">
        <v>384</v>
      </c>
      <c r="C1394" s="113">
        <v>517</v>
      </c>
      <c r="D1394" s="113">
        <v>524.45000000000005</v>
      </c>
      <c r="E1394" s="113">
        <v>515</v>
      </c>
      <c r="F1394" s="113">
        <v>521.1</v>
      </c>
      <c r="G1394" s="113">
        <v>521.85</v>
      </c>
      <c r="H1394" s="113">
        <v>521.6</v>
      </c>
      <c r="I1394" s="113">
        <v>416109</v>
      </c>
      <c r="J1394" s="113">
        <v>214809926.94999999</v>
      </c>
      <c r="K1394" s="115">
        <v>43487</v>
      </c>
      <c r="L1394" s="113">
        <v>2992</v>
      </c>
      <c r="M1394" s="113" t="s">
        <v>3139</v>
      </c>
      <c r="N1394" s="351"/>
    </row>
    <row r="1395" spans="1:14">
      <c r="A1395" s="113" t="s">
        <v>1571</v>
      </c>
      <c r="B1395" s="113" t="s">
        <v>384</v>
      </c>
      <c r="C1395" s="113">
        <v>51.9</v>
      </c>
      <c r="D1395" s="113">
        <v>52.35</v>
      </c>
      <c r="E1395" s="113">
        <v>49.15</v>
      </c>
      <c r="F1395" s="113">
        <v>50.05</v>
      </c>
      <c r="G1395" s="113">
        <v>50.35</v>
      </c>
      <c r="H1395" s="113">
        <v>51.85</v>
      </c>
      <c r="I1395" s="113">
        <v>223120</v>
      </c>
      <c r="J1395" s="113">
        <v>11166522.449999999</v>
      </c>
      <c r="K1395" s="115">
        <v>43487</v>
      </c>
      <c r="L1395" s="113">
        <v>1507</v>
      </c>
      <c r="M1395" s="113" t="s">
        <v>1572</v>
      </c>
      <c r="N1395" s="351"/>
    </row>
    <row r="1396" spans="1:14">
      <c r="A1396" s="113" t="s">
        <v>3376</v>
      </c>
      <c r="B1396" s="113" t="s">
        <v>3223</v>
      </c>
      <c r="C1396" s="113">
        <v>1.25</v>
      </c>
      <c r="D1396" s="113">
        <v>1.3</v>
      </c>
      <c r="E1396" s="113">
        <v>1.25</v>
      </c>
      <c r="F1396" s="113">
        <v>1.3</v>
      </c>
      <c r="G1396" s="113">
        <v>1.3</v>
      </c>
      <c r="H1396" s="113">
        <v>1.3</v>
      </c>
      <c r="I1396" s="113">
        <v>671610</v>
      </c>
      <c r="J1396" s="113">
        <v>844817.25</v>
      </c>
      <c r="K1396" s="115">
        <v>43487</v>
      </c>
      <c r="L1396" s="113">
        <v>317</v>
      </c>
      <c r="M1396" s="113" t="s">
        <v>3377</v>
      </c>
      <c r="N1396" s="351"/>
    </row>
    <row r="1397" spans="1:14">
      <c r="A1397" s="113" t="s">
        <v>142</v>
      </c>
      <c r="B1397" s="113" t="s">
        <v>384</v>
      </c>
      <c r="C1397" s="113">
        <v>411</v>
      </c>
      <c r="D1397" s="113">
        <v>423.5</v>
      </c>
      <c r="E1397" s="113">
        <v>409.4</v>
      </c>
      <c r="F1397" s="113">
        <v>418.95</v>
      </c>
      <c r="G1397" s="113">
        <v>417.4</v>
      </c>
      <c r="H1397" s="113">
        <v>398.3</v>
      </c>
      <c r="I1397" s="113">
        <v>38255365</v>
      </c>
      <c r="J1397" s="113">
        <v>15971114920.4</v>
      </c>
      <c r="K1397" s="115">
        <v>43487</v>
      </c>
      <c r="L1397" s="113">
        <v>379155</v>
      </c>
      <c r="M1397" s="113" t="s">
        <v>1573</v>
      </c>
      <c r="N1397" s="351"/>
    </row>
    <row r="1398" spans="1:14">
      <c r="A1398" s="113" t="s">
        <v>1574</v>
      </c>
      <c r="B1398" s="113" t="s">
        <v>384</v>
      </c>
      <c r="C1398" s="113">
        <v>333.9</v>
      </c>
      <c r="D1398" s="113">
        <v>338.35</v>
      </c>
      <c r="E1398" s="113">
        <v>330.35</v>
      </c>
      <c r="F1398" s="113">
        <v>335.55</v>
      </c>
      <c r="G1398" s="113">
        <v>336.95</v>
      </c>
      <c r="H1398" s="113">
        <v>335.3</v>
      </c>
      <c r="I1398" s="113">
        <v>99625</v>
      </c>
      <c r="J1398" s="113">
        <v>33223896.399999999</v>
      </c>
      <c r="K1398" s="115">
        <v>43487</v>
      </c>
      <c r="L1398" s="113">
        <v>4965</v>
      </c>
      <c r="M1398" s="113" t="s">
        <v>2125</v>
      </c>
      <c r="N1398" s="351"/>
    </row>
    <row r="1399" spans="1:14">
      <c r="A1399" s="113" t="s">
        <v>143</v>
      </c>
      <c r="B1399" s="113" t="s">
        <v>384</v>
      </c>
      <c r="C1399" s="113">
        <v>515.29999999999995</v>
      </c>
      <c r="D1399" s="113">
        <v>523.20000000000005</v>
      </c>
      <c r="E1399" s="113">
        <v>510.05</v>
      </c>
      <c r="F1399" s="113">
        <v>519.25</v>
      </c>
      <c r="G1399" s="113">
        <v>522</v>
      </c>
      <c r="H1399" s="113">
        <v>512.1</v>
      </c>
      <c r="I1399" s="113">
        <v>2492481</v>
      </c>
      <c r="J1399" s="113">
        <v>1283872509.25</v>
      </c>
      <c r="K1399" s="115">
        <v>43487</v>
      </c>
      <c r="L1399" s="113">
        <v>43519</v>
      </c>
      <c r="M1399" s="113" t="s">
        <v>1575</v>
      </c>
      <c r="N1399" s="351"/>
    </row>
    <row r="1400" spans="1:14">
      <c r="A1400" s="113" t="s">
        <v>1576</v>
      </c>
      <c r="B1400" s="113" t="s">
        <v>384</v>
      </c>
      <c r="C1400" s="113">
        <v>134.05000000000001</v>
      </c>
      <c r="D1400" s="113">
        <v>134.4</v>
      </c>
      <c r="E1400" s="113">
        <v>132.4</v>
      </c>
      <c r="F1400" s="113">
        <v>133.55000000000001</v>
      </c>
      <c r="G1400" s="113">
        <v>133.80000000000001</v>
      </c>
      <c r="H1400" s="113">
        <v>135.6</v>
      </c>
      <c r="I1400" s="113">
        <v>2676</v>
      </c>
      <c r="J1400" s="113">
        <v>357122.5</v>
      </c>
      <c r="K1400" s="115">
        <v>43487</v>
      </c>
      <c r="L1400" s="113">
        <v>64</v>
      </c>
      <c r="M1400" s="113" t="s">
        <v>1577</v>
      </c>
      <c r="N1400" s="351"/>
    </row>
    <row r="1401" spans="1:14">
      <c r="A1401" s="113" t="s">
        <v>2711</v>
      </c>
      <c r="B1401" s="113" t="s">
        <v>384</v>
      </c>
      <c r="C1401" s="113">
        <v>7.85</v>
      </c>
      <c r="D1401" s="113">
        <v>7.85</v>
      </c>
      <c r="E1401" s="113">
        <v>7.4</v>
      </c>
      <c r="F1401" s="113">
        <v>7.4</v>
      </c>
      <c r="G1401" s="113">
        <v>7.4</v>
      </c>
      <c r="H1401" s="113">
        <v>7.75</v>
      </c>
      <c r="I1401" s="113">
        <v>10002</v>
      </c>
      <c r="J1401" s="113">
        <v>75094.899999999994</v>
      </c>
      <c r="K1401" s="115">
        <v>43487</v>
      </c>
      <c r="L1401" s="113">
        <v>24</v>
      </c>
      <c r="M1401" s="113" t="s">
        <v>2712</v>
      </c>
      <c r="N1401" s="351"/>
    </row>
    <row r="1402" spans="1:14">
      <c r="A1402" s="113" t="s">
        <v>1578</v>
      </c>
      <c r="B1402" s="113" t="s">
        <v>384</v>
      </c>
      <c r="C1402" s="113">
        <v>185</v>
      </c>
      <c r="D1402" s="113">
        <v>188</v>
      </c>
      <c r="E1402" s="113">
        <v>175</v>
      </c>
      <c r="F1402" s="113">
        <v>186.45</v>
      </c>
      <c r="G1402" s="113">
        <v>187.95</v>
      </c>
      <c r="H1402" s="113">
        <v>187.7</v>
      </c>
      <c r="I1402" s="113">
        <v>25544</v>
      </c>
      <c r="J1402" s="113">
        <v>4652731.8</v>
      </c>
      <c r="K1402" s="115">
        <v>43487</v>
      </c>
      <c r="L1402" s="113">
        <v>1188</v>
      </c>
      <c r="M1402" s="113" t="s">
        <v>1579</v>
      </c>
      <c r="N1402" s="351"/>
    </row>
    <row r="1403" spans="1:14">
      <c r="A1403" s="113" t="s">
        <v>1580</v>
      </c>
      <c r="B1403" s="113" t="s">
        <v>384</v>
      </c>
      <c r="C1403" s="113">
        <v>215.8</v>
      </c>
      <c r="D1403" s="113">
        <v>216.55</v>
      </c>
      <c r="E1403" s="113">
        <v>210</v>
      </c>
      <c r="F1403" s="113">
        <v>211.35</v>
      </c>
      <c r="G1403" s="113">
        <v>211</v>
      </c>
      <c r="H1403" s="113">
        <v>215.9</v>
      </c>
      <c r="I1403" s="113">
        <v>70456</v>
      </c>
      <c r="J1403" s="113">
        <v>14970817.75</v>
      </c>
      <c r="K1403" s="115">
        <v>43487</v>
      </c>
      <c r="L1403" s="113">
        <v>2559</v>
      </c>
      <c r="M1403" s="113" t="s">
        <v>1581</v>
      </c>
      <c r="N1403" s="351"/>
    </row>
    <row r="1404" spans="1:14">
      <c r="A1404" s="113" t="s">
        <v>1582</v>
      </c>
      <c r="B1404" s="113" t="s">
        <v>384</v>
      </c>
      <c r="C1404" s="113">
        <v>1048.8</v>
      </c>
      <c r="D1404" s="113">
        <v>1060.95</v>
      </c>
      <c r="E1404" s="113">
        <v>1039.45</v>
      </c>
      <c r="F1404" s="113">
        <v>1049.8</v>
      </c>
      <c r="G1404" s="113">
        <v>1060</v>
      </c>
      <c r="H1404" s="113">
        <v>1041.3</v>
      </c>
      <c r="I1404" s="113">
        <v>38120</v>
      </c>
      <c r="J1404" s="113">
        <v>39974865.75</v>
      </c>
      <c r="K1404" s="115">
        <v>43487</v>
      </c>
      <c r="L1404" s="113">
        <v>4021</v>
      </c>
      <c r="M1404" s="113" t="s">
        <v>1583</v>
      </c>
      <c r="N1404" s="351"/>
    </row>
    <row r="1405" spans="1:14">
      <c r="A1405" s="113" t="s">
        <v>2260</v>
      </c>
      <c r="B1405" s="113" t="s">
        <v>384</v>
      </c>
      <c r="C1405" s="113">
        <v>18.899999999999999</v>
      </c>
      <c r="D1405" s="113">
        <v>19.25</v>
      </c>
      <c r="E1405" s="113">
        <v>18.75</v>
      </c>
      <c r="F1405" s="113">
        <v>18.75</v>
      </c>
      <c r="G1405" s="113">
        <v>18.75</v>
      </c>
      <c r="H1405" s="113">
        <v>19.7</v>
      </c>
      <c r="I1405" s="113">
        <v>35707</v>
      </c>
      <c r="J1405" s="113">
        <v>671444.35</v>
      </c>
      <c r="K1405" s="115">
        <v>43487</v>
      </c>
      <c r="L1405" s="113">
        <v>121</v>
      </c>
      <c r="M1405" s="113" t="s">
        <v>2261</v>
      </c>
      <c r="N1405" s="351"/>
    </row>
    <row r="1406" spans="1:14">
      <c r="A1406" s="113" t="s">
        <v>2505</v>
      </c>
      <c r="B1406" s="113" t="s">
        <v>384</v>
      </c>
      <c r="C1406" s="113">
        <v>8.6</v>
      </c>
      <c r="D1406" s="113">
        <v>8.6</v>
      </c>
      <c r="E1406" s="113">
        <v>8.4499999999999993</v>
      </c>
      <c r="F1406" s="113">
        <v>8.5</v>
      </c>
      <c r="G1406" s="113">
        <v>8.4499999999999993</v>
      </c>
      <c r="H1406" s="113">
        <v>8.6</v>
      </c>
      <c r="I1406" s="113">
        <v>32063</v>
      </c>
      <c r="J1406" s="113">
        <v>273729.45</v>
      </c>
      <c r="K1406" s="115">
        <v>43487</v>
      </c>
      <c r="L1406" s="113">
        <v>51</v>
      </c>
      <c r="M1406" s="113" t="s">
        <v>2506</v>
      </c>
      <c r="N1406" s="351"/>
    </row>
    <row r="1407" spans="1:14">
      <c r="A1407" s="113" t="s">
        <v>2507</v>
      </c>
      <c r="B1407" s="113" t="s">
        <v>384</v>
      </c>
      <c r="C1407" s="113">
        <v>4.5999999999999996</v>
      </c>
      <c r="D1407" s="113">
        <v>4.7</v>
      </c>
      <c r="E1407" s="113">
        <v>4.3</v>
      </c>
      <c r="F1407" s="113">
        <v>4.45</v>
      </c>
      <c r="G1407" s="113">
        <v>4.45</v>
      </c>
      <c r="H1407" s="113">
        <v>4.5999999999999996</v>
      </c>
      <c r="I1407" s="113">
        <v>9000</v>
      </c>
      <c r="J1407" s="113">
        <v>39979.35</v>
      </c>
      <c r="K1407" s="115">
        <v>43487</v>
      </c>
      <c r="L1407" s="113">
        <v>14</v>
      </c>
      <c r="M1407" s="113" t="s">
        <v>2508</v>
      </c>
      <c r="N1407" s="351"/>
    </row>
    <row r="1408" spans="1:14">
      <c r="A1408" s="113" t="s">
        <v>1584</v>
      </c>
      <c r="B1408" s="113" t="s">
        <v>384</v>
      </c>
      <c r="C1408" s="113">
        <v>41.95</v>
      </c>
      <c r="D1408" s="113">
        <v>42.2</v>
      </c>
      <c r="E1408" s="113">
        <v>40.65</v>
      </c>
      <c r="F1408" s="113">
        <v>40.85</v>
      </c>
      <c r="G1408" s="113">
        <v>41.6</v>
      </c>
      <c r="H1408" s="113">
        <v>42.05</v>
      </c>
      <c r="I1408" s="113">
        <v>12343</v>
      </c>
      <c r="J1408" s="113">
        <v>506109.75</v>
      </c>
      <c r="K1408" s="115">
        <v>43487</v>
      </c>
      <c r="L1408" s="113">
        <v>52</v>
      </c>
      <c r="M1408" s="113" t="s">
        <v>1585</v>
      </c>
      <c r="N1408" s="351"/>
    </row>
    <row r="1409" spans="1:14">
      <c r="A1409" s="113" t="s">
        <v>1586</v>
      </c>
      <c r="B1409" s="113" t="s">
        <v>384</v>
      </c>
      <c r="C1409" s="113">
        <v>238.2</v>
      </c>
      <c r="D1409" s="113">
        <v>240.65</v>
      </c>
      <c r="E1409" s="113">
        <v>234.35</v>
      </c>
      <c r="F1409" s="113">
        <v>235.85</v>
      </c>
      <c r="G1409" s="113">
        <v>234.35</v>
      </c>
      <c r="H1409" s="113">
        <v>240.85</v>
      </c>
      <c r="I1409" s="113">
        <v>29139</v>
      </c>
      <c r="J1409" s="113">
        <v>6890995.2999999998</v>
      </c>
      <c r="K1409" s="115">
        <v>43487</v>
      </c>
      <c r="L1409" s="113">
        <v>964</v>
      </c>
      <c r="M1409" s="113" t="s">
        <v>1587</v>
      </c>
      <c r="N1409" s="351"/>
    </row>
    <row r="1410" spans="1:14">
      <c r="A1410" s="113" t="s">
        <v>1588</v>
      </c>
      <c r="B1410" s="113" t="s">
        <v>384</v>
      </c>
      <c r="C1410" s="113">
        <v>41.7</v>
      </c>
      <c r="D1410" s="113">
        <v>42</v>
      </c>
      <c r="E1410" s="113">
        <v>40.5</v>
      </c>
      <c r="F1410" s="113">
        <v>41.2</v>
      </c>
      <c r="G1410" s="113">
        <v>41.4</v>
      </c>
      <c r="H1410" s="113">
        <v>41.65</v>
      </c>
      <c r="I1410" s="113">
        <v>43577</v>
      </c>
      <c r="J1410" s="113">
        <v>1798839</v>
      </c>
      <c r="K1410" s="115">
        <v>43487</v>
      </c>
      <c r="L1410" s="113">
        <v>158</v>
      </c>
      <c r="M1410" s="113" t="s">
        <v>2209</v>
      </c>
      <c r="N1410" s="351"/>
    </row>
    <row r="1411" spans="1:14">
      <c r="A1411" s="113" t="s">
        <v>372</v>
      </c>
      <c r="B1411" s="113" t="s">
        <v>384</v>
      </c>
      <c r="C1411" s="113">
        <v>212.5</v>
      </c>
      <c r="D1411" s="113">
        <v>216.45</v>
      </c>
      <c r="E1411" s="113">
        <v>208.3</v>
      </c>
      <c r="F1411" s="113">
        <v>210.85</v>
      </c>
      <c r="G1411" s="113">
        <v>211</v>
      </c>
      <c r="H1411" s="113">
        <v>213</v>
      </c>
      <c r="I1411" s="113">
        <v>156931</v>
      </c>
      <c r="J1411" s="113">
        <v>33325163.100000001</v>
      </c>
      <c r="K1411" s="115">
        <v>43487</v>
      </c>
      <c r="L1411" s="113">
        <v>3325</v>
      </c>
      <c r="M1411" s="113" t="s">
        <v>1589</v>
      </c>
      <c r="N1411" s="351"/>
    </row>
    <row r="1412" spans="1:14">
      <c r="A1412" s="113" t="s">
        <v>1590</v>
      </c>
      <c r="B1412" s="113" t="s">
        <v>384</v>
      </c>
      <c r="C1412" s="113">
        <v>5.25</v>
      </c>
      <c r="D1412" s="113">
        <v>5.25</v>
      </c>
      <c r="E1412" s="113">
        <v>5.15</v>
      </c>
      <c r="F1412" s="113">
        <v>5.2</v>
      </c>
      <c r="G1412" s="113">
        <v>5.2</v>
      </c>
      <c r="H1412" s="113">
        <v>5.25</v>
      </c>
      <c r="I1412" s="113">
        <v>17568765</v>
      </c>
      <c r="J1412" s="113">
        <v>91261971.849999994</v>
      </c>
      <c r="K1412" s="115">
        <v>43487</v>
      </c>
      <c r="L1412" s="113">
        <v>24323</v>
      </c>
      <c r="M1412" s="113" t="s">
        <v>1591</v>
      </c>
      <c r="N1412" s="351"/>
    </row>
    <row r="1413" spans="1:14">
      <c r="A1413" s="113" t="s">
        <v>1592</v>
      </c>
      <c r="B1413" s="113" t="s">
        <v>384</v>
      </c>
      <c r="C1413" s="113">
        <v>99.35</v>
      </c>
      <c r="D1413" s="113">
        <v>99.35</v>
      </c>
      <c r="E1413" s="113">
        <v>97.55</v>
      </c>
      <c r="F1413" s="113">
        <v>98.15</v>
      </c>
      <c r="G1413" s="113">
        <v>98.3</v>
      </c>
      <c r="H1413" s="113">
        <v>98.95</v>
      </c>
      <c r="I1413" s="113">
        <v>181990</v>
      </c>
      <c r="J1413" s="113">
        <v>17863361.5</v>
      </c>
      <c r="K1413" s="115">
        <v>43487</v>
      </c>
      <c r="L1413" s="113">
        <v>1063</v>
      </c>
      <c r="M1413" s="113" t="s">
        <v>1593</v>
      </c>
      <c r="N1413" s="351"/>
    </row>
    <row r="1414" spans="1:14">
      <c r="A1414" s="113" t="s">
        <v>1594</v>
      </c>
      <c r="B1414" s="113" t="s">
        <v>384</v>
      </c>
      <c r="C1414" s="113">
        <v>1532.9</v>
      </c>
      <c r="D1414" s="113">
        <v>1532.95</v>
      </c>
      <c r="E1414" s="113">
        <v>1459.65</v>
      </c>
      <c r="F1414" s="113">
        <v>1479.6</v>
      </c>
      <c r="G1414" s="113">
        <v>1470</v>
      </c>
      <c r="H1414" s="113">
        <v>1522.3</v>
      </c>
      <c r="I1414" s="113">
        <v>2067</v>
      </c>
      <c r="J1414" s="113">
        <v>3067160.4</v>
      </c>
      <c r="K1414" s="115">
        <v>43487</v>
      </c>
      <c r="L1414" s="113">
        <v>402</v>
      </c>
      <c r="M1414" s="113" t="s">
        <v>1595</v>
      </c>
      <c r="N1414" s="351"/>
    </row>
    <row r="1415" spans="1:14">
      <c r="A1415" s="113" t="s">
        <v>1596</v>
      </c>
      <c r="B1415" s="113" t="s">
        <v>384</v>
      </c>
      <c r="C1415" s="113">
        <v>264.05</v>
      </c>
      <c r="D1415" s="113">
        <v>265.60000000000002</v>
      </c>
      <c r="E1415" s="113">
        <v>255</v>
      </c>
      <c r="F1415" s="113">
        <v>256.95</v>
      </c>
      <c r="G1415" s="113">
        <v>257.75</v>
      </c>
      <c r="H1415" s="113">
        <v>263.45</v>
      </c>
      <c r="I1415" s="113">
        <v>27866</v>
      </c>
      <c r="J1415" s="113">
        <v>7291558.3499999996</v>
      </c>
      <c r="K1415" s="115">
        <v>43487</v>
      </c>
      <c r="L1415" s="113">
        <v>463</v>
      </c>
      <c r="M1415" s="113" t="s">
        <v>1597</v>
      </c>
      <c r="N1415" s="351"/>
    </row>
    <row r="1416" spans="1:14">
      <c r="A1416" s="113" t="s">
        <v>1598</v>
      </c>
      <c r="B1416" s="113" t="s">
        <v>384</v>
      </c>
      <c r="C1416" s="113">
        <v>1127</v>
      </c>
      <c r="D1416" s="113">
        <v>1168.7</v>
      </c>
      <c r="E1416" s="113">
        <v>1127</v>
      </c>
      <c r="F1416" s="113">
        <v>1156</v>
      </c>
      <c r="G1416" s="113">
        <v>1159.5</v>
      </c>
      <c r="H1416" s="113">
        <v>1134.45</v>
      </c>
      <c r="I1416" s="113">
        <v>14224</v>
      </c>
      <c r="J1416" s="113">
        <v>16368078.1</v>
      </c>
      <c r="K1416" s="115">
        <v>43487</v>
      </c>
      <c r="L1416" s="113">
        <v>2439</v>
      </c>
      <c r="M1416" s="113" t="s">
        <v>1599</v>
      </c>
      <c r="N1416" s="351"/>
    </row>
    <row r="1417" spans="1:14">
      <c r="A1417" s="113" t="s">
        <v>1600</v>
      </c>
      <c r="B1417" s="113" t="s">
        <v>3223</v>
      </c>
      <c r="C1417" s="113">
        <v>2.6</v>
      </c>
      <c r="D1417" s="113">
        <v>2.75</v>
      </c>
      <c r="E1417" s="113">
        <v>2.5499999999999998</v>
      </c>
      <c r="F1417" s="113">
        <v>2.5499999999999998</v>
      </c>
      <c r="G1417" s="113">
        <v>2.5499999999999998</v>
      </c>
      <c r="H1417" s="113">
        <v>2.65</v>
      </c>
      <c r="I1417" s="113">
        <v>22715</v>
      </c>
      <c r="J1417" s="113">
        <v>58078.3</v>
      </c>
      <c r="K1417" s="115">
        <v>43487</v>
      </c>
      <c r="L1417" s="113">
        <v>53</v>
      </c>
      <c r="M1417" s="113" t="s">
        <v>1601</v>
      </c>
      <c r="N1417" s="351"/>
    </row>
    <row r="1418" spans="1:14">
      <c r="A1418" s="113" t="s">
        <v>144</v>
      </c>
      <c r="B1418" s="113" t="s">
        <v>384</v>
      </c>
      <c r="C1418" s="113">
        <v>36.75</v>
      </c>
      <c r="D1418" s="113">
        <v>37.1</v>
      </c>
      <c r="E1418" s="113">
        <v>36.35</v>
      </c>
      <c r="F1418" s="113">
        <v>36.9</v>
      </c>
      <c r="G1418" s="113">
        <v>36.9</v>
      </c>
      <c r="H1418" s="113">
        <v>37.15</v>
      </c>
      <c r="I1418" s="113">
        <v>3263201</v>
      </c>
      <c r="J1418" s="113">
        <v>120035432.34999999</v>
      </c>
      <c r="K1418" s="115">
        <v>43487</v>
      </c>
      <c r="L1418" s="113">
        <v>5609</v>
      </c>
      <c r="M1418" s="113" t="s">
        <v>1602</v>
      </c>
      <c r="N1418" s="351"/>
    </row>
    <row r="1419" spans="1:14">
      <c r="A1419" s="113" t="s">
        <v>1603</v>
      </c>
      <c r="B1419" s="113" t="s">
        <v>384</v>
      </c>
      <c r="C1419" s="113">
        <v>573</v>
      </c>
      <c r="D1419" s="113">
        <v>582.9</v>
      </c>
      <c r="E1419" s="113">
        <v>560.1</v>
      </c>
      <c r="F1419" s="113">
        <v>577.54999999999995</v>
      </c>
      <c r="G1419" s="113">
        <v>577.79999999999995</v>
      </c>
      <c r="H1419" s="113">
        <v>572.15</v>
      </c>
      <c r="I1419" s="113">
        <v>74251</v>
      </c>
      <c r="J1419" s="113">
        <v>42864111.350000001</v>
      </c>
      <c r="K1419" s="115">
        <v>43487</v>
      </c>
      <c r="L1419" s="113">
        <v>9684</v>
      </c>
      <c r="M1419" s="113" t="s">
        <v>1604</v>
      </c>
      <c r="N1419" s="351"/>
    </row>
    <row r="1420" spans="1:14">
      <c r="A1420" s="113" t="s">
        <v>3220</v>
      </c>
      <c r="B1420" s="113" t="s">
        <v>384</v>
      </c>
      <c r="C1420" s="113">
        <v>71.599999999999994</v>
      </c>
      <c r="D1420" s="113">
        <v>71.599999999999994</v>
      </c>
      <c r="E1420" s="113">
        <v>67.099999999999994</v>
      </c>
      <c r="F1420" s="113">
        <v>69.45</v>
      </c>
      <c r="G1420" s="113">
        <v>69.45</v>
      </c>
      <c r="H1420" s="113">
        <v>68.45</v>
      </c>
      <c r="I1420" s="113">
        <v>2489</v>
      </c>
      <c r="J1420" s="113">
        <v>171051.95</v>
      </c>
      <c r="K1420" s="115">
        <v>43487</v>
      </c>
      <c r="L1420" s="113">
        <v>35</v>
      </c>
      <c r="M1420" s="113" t="s">
        <v>3221</v>
      </c>
      <c r="N1420" s="351"/>
    </row>
    <row r="1421" spans="1:14">
      <c r="A1421" s="113" t="s">
        <v>1605</v>
      </c>
      <c r="B1421" s="113" t="s">
        <v>384</v>
      </c>
      <c r="C1421" s="113">
        <v>175.05</v>
      </c>
      <c r="D1421" s="113">
        <v>175.7</v>
      </c>
      <c r="E1421" s="113">
        <v>172.8</v>
      </c>
      <c r="F1421" s="113">
        <v>173.1</v>
      </c>
      <c r="G1421" s="113">
        <v>173</v>
      </c>
      <c r="H1421" s="113">
        <v>175</v>
      </c>
      <c r="I1421" s="113">
        <v>7594</v>
      </c>
      <c r="J1421" s="113">
        <v>1316544.55</v>
      </c>
      <c r="K1421" s="115">
        <v>43487</v>
      </c>
      <c r="L1421" s="113">
        <v>208</v>
      </c>
      <c r="M1421" s="113" t="s">
        <v>1606</v>
      </c>
      <c r="N1421" s="351"/>
    </row>
    <row r="1422" spans="1:14">
      <c r="A1422" s="113" t="s">
        <v>1607</v>
      </c>
      <c r="B1422" s="113" t="s">
        <v>384</v>
      </c>
      <c r="C1422" s="113">
        <v>160.85</v>
      </c>
      <c r="D1422" s="113">
        <v>161</v>
      </c>
      <c r="E1422" s="113">
        <v>157.6</v>
      </c>
      <c r="F1422" s="113">
        <v>158.9</v>
      </c>
      <c r="G1422" s="113">
        <v>158.1</v>
      </c>
      <c r="H1422" s="113">
        <v>161.15</v>
      </c>
      <c r="I1422" s="113">
        <v>151746</v>
      </c>
      <c r="J1422" s="113">
        <v>24227281.449999999</v>
      </c>
      <c r="K1422" s="115">
        <v>43487</v>
      </c>
      <c r="L1422" s="113">
        <v>4998</v>
      </c>
      <c r="M1422" s="113" t="s">
        <v>1608</v>
      </c>
      <c r="N1422" s="351"/>
    </row>
    <row r="1423" spans="1:14">
      <c r="A1423" s="113" t="s">
        <v>1609</v>
      </c>
      <c r="B1423" s="113" t="s">
        <v>384</v>
      </c>
      <c r="C1423" s="113">
        <v>231.9</v>
      </c>
      <c r="D1423" s="113">
        <v>231.9</v>
      </c>
      <c r="E1423" s="113">
        <v>221.55</v>
      </c>
      <c r="F1423" s="113">
        <v>224.05</v>
      </c>
      <c r="G1423" s="113">
        <v>224.1</v>
      </c>
      <c r="H1423" s="113">
        <v>226.15</v>
      </c>
      <c r="I1423" s="113">
        <v>1565</v>
      </c>
      <c r="J1423" s="113">
        <v>353634</v>
      </c>
      <c r="K1423" s="115">
        <v>43487</v>
      </c>
      <c r="L1423" s="113">
        <v>104</v>
      </c>
      <c r="M1423" s="113" t="s">
        <v>1610</v>
      </c>
      <c r="N1423" s="351"/>
    </row>
    <row r="1424" spans="1:14">
      <c r="A1424" s="113" t="s">
        <v>2565</v>
      </c>
      <c r="B1424" s="113" t="s">
        <v>384</v>
      </c>
      <c r="C1424" s="113">
        <v>40.1</v>
      </c>
      <c r="D1424" s="113">
        <v>41.5</v>
      </c>
      <c r="E1424" s="113">
        <v>39.5</v>
      </c>
      <c r="F1424" s="113">
        <v>40.700000000000003</v>
      </c>
      <c r="G1424" s="113">
        <v>41.4</v>
      </c>
      <c r="H1424" s="113">
        <v>40.799999999999997</v>
      </c>
      <c r="I1424" s="113">
        <v>113882</v>
      </c>
      <c r="J1424" s="113">
        <v>4616667.4000000004</v>
      </c>
      <c r="K1424" s="115">
        <v>43487</v>
      </c>
      <c r="L1424" s="113">
        <v>439</v>
      </c>
      <c r="M1424" s="113" t="s">
        <v>2566</v>
      </c>
      <c r="N1424" s="351"/>
    </row>
    <row r="1425" spans="1:14">
      <c r="A1425" s="113" t="s">
        <v>2751</v>
      </c>
      <c r="B1425" s="113" t="s">
        <v>384</v>
      </c>
      <c r="C1425" s="113">
        <v>113.3</v>
      </c>
      <c r="D1425" s="113">
        <v>116.95</v>
      </c>
      <c r="E1425" s="113">
        <v>110.6</v>
      </c>
      <c r="F1425" s="113">
        <v>113.9</v>
      </c>
      <c r="G1425" s="113">
        <v>113.1</v>
      </c>
      <c r="H1425" s="113">
        <v>113.25</v>
      </c>
      <c r="I1425" s="113">
        <v>45192</v>
      </c>
      <c r="J1425" s="113">
        <v>5123269.8499999996</v>
      </c>
      <c r="K1425" s="115">
        <v>43487</v>
      </c>
      <c r="L1425" s="113">
        <v>636</v>
      </c>
      <c r="M1425" s="113" t="s">
        <v>2754</v>
      </c>
      <c r="N1425" s="351"/>
    </row>
    <row r="1426" spans="1:14">
      <c r="A1426" s="113" t="s">
        <v>2713</v>
      </c>
      <c r="B1426" s="113" t="s">
        <v>384</v>
      </c>
      <c r="C1426" s="113">
        <v>30.2</v>
      </c>
      <c r="D1426" s="113">
        <v>30.55</v>
      </c>
      <c r="E1426" s="113">
        <v>29.55</v>
      </c>
      <c r="F1426" s="113">
        <v>30.05</v>
      </c>
      <c r="G1426" s="113">
        <v>30.05</v>
      </c>
      <c r="H1426" s="113">
        <v>30.3</v>
      </c>
      <c r="I1426" s="113">
        <v>84615</v>
      </c>
      <c r="J1426" s="113">
        <v>2538018.4</v>
      </c>
      <c r="K1426" s="115">
        <v>43487</v>
      </c>
      <c r="L1426" s="113">
        <v>307</v>
      </c>
      <c r="M1426" s="113" t="s">
        <v>2714</v>
      </c>
      <c r="N1426" s="351"/>
    </row>
    <row r="1427" spans="1:14">
      <c r="A1427" s="113" t="s">
        <v>3378</v>
      </c>
      <c r="B1427" s="113" t="s">
        <v>3223</v>
      </c>
      <c r="C1427" s="113">
        <v>4.05</v>
      </c>
      <c r="D1427" s="113">
        <v>4.3</v>
      </c>
      <c r="E1427" s="113">
        <v>4.05</v>
      </c>
      <c r="F1427" s="113">
        <v>4.2</v>
      </c>
      <c r="G1427" s="113">
        <v>4.2</v>
      </c>
      <c r="H1427" s="113">
        <v>4.25</v>
      </c>
      <c r="I1427" s="113">
        <v>4403</v>
      </c>
      <c r="J1427" s="113">
        <v>17839.05</v>
      </c>
      <c r="K1427" s="115">
        <v>43487</v>
      </c>
      <c r="L1427" s="113">
        <v>18</v>
      </c>
      <c r="M1427" s="113" t="s">
        <v>3379</v>
      </c>
      <c r="N1427" s="351"/>
    </row>
    <row r="1428" spans="1:14">
      <c r="A1428" s="113" t="s">
        <v>3380</v>
      </c>
      <c r="B1428" s="113" t="s">
        <v>3223</v>
      </c>
      <c r="C1428" s="113">
        <v>1.1000000000000001</v>
      </c>
      <c r="D1428" s="113">
        <v>1.2</v>
      </c>
      <c r="E1428" s="113">
        <v>1.1000000000000001</v>
      </c>
      <c r="F1428" s="113">
        <v>1.1000000000000001</v>
      </c>
      <c r="G1428" s="113">
        <v>1.1000000000000001</v>
      </c>
      <c r="H1428" s="113">
        <v>1.1499999999999999</v>
      </c>
      <c r="I1428" s="113">
        <v>65703</v>
      </c>
      <c r="J1428" s="113">
        <v>72441.5</v>
      </c>
      <c r="K1428" s="115">
        <v>43487</v>
      </c>
      <c r="L1428" s="113">
        <v>67</v>
      </c>
      <c r="M1428" s="113" t="s">
        <v>3381</v>
      </c>
      <c r="N1428" s="351"/>
    </row>
    <row r="1429" spans="1:14">
      <c r="A1429" s="113" t="s">
        <v>3711</v>
      </c>
      <c r="B1429" s="113" t="s">
        <v>384</v>
      </c>
      <c r="C1429" s="113">
        <v>3.4</v>
      </c>
      <c r="D1429" s="113">
        <v>3.4</v>
      </c>
      <c r="E1429" s="113">
        <v>3.4</v>
      </c>
      <c r="F1429" s="113">
        <v>3.4</v>
      </c>
      <c r="G1429" s="113">
        <v>3.4</v>
      </c>
      <c r="H1429" s="113">
        <v>3.5</v>
      </c>
      <c r="I1429" s="113">
        <v>500</v>
      </c>
      <c r="J1429" s="113">
        <v>1700</v>
      </c>
      <c r="K1429" s="115">
        <v>43487</v>
      </c>
      <c r="L1429" s="113">
        <v>1</v>
      </c>
      <c r="M1429" s="113" t="s">
        <v>3712</v>
      </c>
      <c r="N1429" s="351"/>
    </row>
    <row r="1430" spans="1:14">
      <c r="A1430" s="113" t="s">
        <v>2085</v>
      </c>
      <c r="B1430" s="113" t="s">
        <v>384</v>
      </c>
      <c r="C1430" s="113">
        <v>42.05</v>
      </c>
      <c r="D1430" s="113">
        <v>42.5</v>
      </c>
      <c r="E1430" s="113">
        <v>40.6</v>
      </c>
      <c r="F1430" s="113">
        <v>41.35</v>
      </c>
      <c r="G1430" s="113">
        <v>41</v>
      </c>
      <c r="H1430" s="113">
        <v>42.7</v>
      </c>
      <c r="I1430" s="113">
        <v>11044</v>
      </c>
      <c r="J1430" s="113">
        <v>460078.05</v>
      </c>
      <c r="K1430" s="115">
        <v>43487</v>
      </c>
      <c r="L1430" s="113">
        <v>170</v>
      </c>
      <c r="M1430" s="113" t="s">
        <v>2086</v>
      </c>
      <c r="N1430" s="351"/>
    </row>
    <row r="1431" spans="1:14">
      <c r="A1431" s="113" t="s">
        <v>2026</v>
      </c>
      <c r="B1431" s="113" t="s">
        <v>384</v>
      </c>
      <c r="C1431" s="113">
        <v>8100.05</v>
      </c>
      <c r="D1431" s="113">
        <v>8140.45</v>
      </c>
      <c r="E1431" s="113">
        <v>7855.15</v>
      </c>
      <c r="F1431" s="113">
        <v>8046.15</v>
      </c>
      <c r="G1431" s="113">
        <v>8050</v>
      </c>
      <c r="H1431" s="113">
        <v>8143.15</v>
      </c>
      <c r="I1431" s="113">
        <v>206</v>
      </c>
      <c r="J1431" s="113">
        <v>1660917.5</v>
      </c>
      <c r="K1431" s="115">
        <v>43487</v>
      </c>
      <c r="L1431" s="113">
        <v>100</v>
      </c>
      <c r="M1431" s="113" t="s">
        <v>2027</v>
      </c>
      <c r="N1431" s="351"/>
    </row>
    <row r="1432" spans="1:14">
      <c r="A1432" s="113" t="s">
        <v>145</v>
      </c>
      <c r="B1432" s="113" t="s">
        <v>384</v>
      </c>
      <c r="C1432" s="113">
        <v>691</v>
      </c>
      <c r="D1432" s="113">
        <v>694</v>
      </c>
      <c r="E1432" s="113">
        <v>677.5</v>
      </c>
      <c r="F1432" s="113">
        <v>688.25</v>
      </c>
      <c r="G1432" s="113">
        <v>685.5</v>
      </c>
      <c r="H1432" s="113">
        <v>688.05</v>
      </c>
      <c r="I1432" s="113">
        <v>311208</v>
      </c>
      <c r="J1432" s="113">
        <v>213154635.59999999</v>
      </c>
      <c r="K1432" s="115">
        <v>43487</v>
      </c>
      <c r="L1432" s="113">
        <v>12420</v>
      </c>
      <c r="M1432" s="113" t="s">
        <v>1611</v>
      </c>
      <c r="N1432" s="351"/>
    </row>
    <row r="1433" spans="1:14">
      <c r="A1433" s="113" t="s">
        <v>1612</v>
      </c>
      <c r="B1433" s="113" t="s">
        <v>384</v>
      </c>
      <c r="C1433" s="113">
        <v>94.85</v>
      </c>
      <c r="D1433" s="113">
        <v>95.4</v>
      </c>
      <c r="E1433" s="113">
        <v>91.3</v>
      </c>
      <c r="F1433" s="113">
        <v>92.15</v>
      </c>
      <c r="G1433" s="113">
        <v>92.15</v>
      </c>
      <c r="H1433" s="113">
        <v>95.25</v>
      </c>
      <c r="I1433" s="113">
        <v>304297</v>
      </c>
      <c r="J1433" s="113">
        <v>28326410.350000001</v>
      </c>
      <c r="K1433" s="115">
        <v>43487</v>
      </c>
      <c r="L1433" s="113">
        <v>3062</v>
      </c>
      <c r="M1433" s="113" t="s">
        <v>1613</v>
      </c>
      <c r="N1433" s="351"/>
    </row>
    <row r="1434" spans="1:14">
      <c r="A1434" s="113" t="s">
        <v>146</v>
      </c>
      <c r="B1434" s="113" t="s">
        <v>384</v>
      </c>
      <c r="C1434" s="113">
        <v>510.35</v>
      </c>
      <c r="D1434" s="113">
        <v>519.15</v>
      </c>
      <c r="E1434" s="113">
        <v>508.05</v>
      </c>
      <c r="F1434" s="113">
        <v>515.85</v>
      </c>
      <c r="G1434" s="113">
        <v>514.5</v>
      </c>
      <c r="H1434" s="113">
        <v>513.04999999999995</v>
      </c>
      <c r="I1434" s="113">
        <v>314664</v>
      </c>
      <c r="J1434" s="113">
        <v>161510944.84999999</v>
      </c>
      <c r="K1434" s="115">
        <v>43487</v>
      </c>
      <c r="L1434" s="113">
        <v>13450</v>
      </c>
      <c r="M1434" s="113" t="s">
        <v>1614</v>
      </c>
      <c r="N1434" s="351"/>
    </row>
    <row r="1435" spans="1:14">
      <c r="A1435" s="113" t="s">
        <v>350</v>
      </c>
      <c r="B1435" s="113" t="s">
        <v>384</v>
      </c>
      <c r="C1435" s="113">
        <v>962.05</v>
      </c>
      <c r="D1435" s="113">
        <v>972</v>
      </c>
      <c r="E1435" s="113">
        <v>961.1</v>
      </c>
      <c r="F1435" s="113">
        <v>967.85</v>
      </c>
      <c r="G1435" s="113">
        <v>969.6</v>
      </c>
      <c r="H1435" s="113">
        <v>963.45</v>
      </c>
      <c r="I1435" s="113">
        <v>280798</v>
      </c>
      <c r="J1435" s="113">
        <v>271352072.80000001</v>
      </c>
      <c r="K1435" s="115">
        <v>43487</v>
      </c>
      <c r="L1435" s="113">
        <v>12560</v>
      </c>
      <c r="M1435" s="113" t="s">
        <v>1615</v>
      </c>
      <c r="N1435" s="351"/>
    </row>
    <row r="1436" spans="1:14">
      <c r="A1436" s="113" t="s">
        <v>147</v>
      </c>
      <c r="B1436" s="113" t="s">
        <v>384</v>
      </c>
      <c r="C1436" s="113">
        <v>209.7</v>
      </c>
      <c r="D1436" s="113">
        <v>212.55</v>
      </c>
      <c r="E1436" s="113">
        <v>209.2</v>
      </c>
      <c r="F1436" s="113">
        <v>212.1</v>
      </c>
      <c r="G1436" s="113">
        <v>212.2</v>
      </c>
      <c r="H1436" s="113">
        <v>210.5</v>
      </c>
      <c r="I1436" s="113">
        <v>682384</v>
      </c>
      <c r="J1436" s="113">
        <v>143982729.94999999</v>
      </c>
      <c r="K1436" s="115">
        <v>43487</v>
      </c>
      <c r="L1436" s="113">
        <v>6289</v>
      </c>
      <c r="M1436" s="113" t="s">
        <v>1616</v>
      </c>
      <c r="N1436" s="351"/>
    </row>
    <row r="1437" spans="1:14">
      <c r="A1437" s="113" t="s">
        <v>1617</v>
      </c>
      <c r="B1437" s="113" t="s">
        <v>384</v>
      </c>
      <c r="C1437" s="113">
        <v>836.65</v>
      </c>
      <c r="D1437" s="113">
        <v>844.9</v>
      </c>
      <c r="E1437" s="113">
        <v>831.1</v>
      </c>
      <c r="F1437" s="113">
        <v>836</v>
      </c>
      <c r="G1437" s="113">
        <v>835</v>
      </c>
      <c r="H1437" s="113">
        <v>836.2</v>
      </c>
      <c r="I1437" s="113">
        <v>10381</v>
      </c>
      <c r="J1437" s="113">
        <v>8677134.4000000004</v>
      </c>
      <c r="K1437" s="115">
        <v>43487</v>
      </c>
      <c r="L1437" s="113">
        <v>944</v>
      </c>
      <c r="M1437" s="113" t="s">
        <v>1618</v>
      </c>
      <c r="N1437" s="351"/>
    </row>
    <row r="1438" spans="1:14">
      <c r="A1438" s="113" t="s">
        <v>1619</v>
      </c>
      <c r="B1438" s="113" t="s">
        <v>384</v>
      </c>
      <c r="C1438" s="113">
        <v>596</v>
      </c>
      <c r="D1438" s="113">
        <v>596</v>
      </c>
      <c r="E1438" s="113">
        <v>581</v>
      </c>
      <c r="F1438" s="113">
        <v>586.20000000000005</v>
      </c>
      <c r="G1438" s="113">
        <v>586.85</v>
      </c>
      <c r="H1438" s="113">
        <v>591.4</v>
      </c>
      <c r="I1438" s="113">
        <v>21870</v>
      </c>
      <c r="J1438" s="113">
        <v>12816733.6</v>
      </c>
      <c r="K1438" s="115">
        <v>43487</v>
      </c>
      <c r="L1438" s="113">
        <v>1270</v>
      </c>
      <c r="M1438" s="113" t="s">
        <v>1620</v>
      </c>
      <c r="N1438" s="351"/>
    </row>
    <row r="1439" spans="1:14">
      <c r="A1439" s="113" t="s">
        <v>148</v>
      </c>
      <c r="B1439" s="113" t="s">
        <v>384</v>
      </c>
      <c r="C1439" s="113">
        <v>181.5</v>
      </c>
      <c r="D1439" s="113">
        <v>181.5</v>
      </c>
      <c r="E1439" s="113">
        <v>175.95</v>
      </c>
      <c r="F1439" s="113">
        <v>180.85</v>
      </c>
      <c r="G1439" s="113">
        <v>180.75</v>
      </c>
      <c r="H1439" s="113">
        <v>181.5</v>
      </c>
      <c r="I1439" s="113">
        <v>9775717</v>
      </c>
      <c r="J1439" s="113">
        <v>1751743502.1500001</v>
      </c>
      <c r="K1439" s="115">
        <v>43487</v>
      </c>
      <c r="L1439" s="113">
        <v>69527</v>
      </c>
      <c r="M1439" s="113" t="s">
        <v>1621</v>
      </c>
      <c r="N1439" s="351"/>
    </row>
    <row r="1440" spans="1:14">
      <c r="A1440" s="113" t="s">
        <v>149</v>
      </c>
      <c r="B1440" s="113" t="s">
        <v>384</v>
      </c>
      <c r="C1440" s="113">
        <v>96.15</v>
      </c>
      <c r="D1440" s="113">
        <v>96.15</v>
      </c>
      <c r="E1440" s="113">
        <v>93.4</v>
      </c>
      <c r="F1440" s="113">
        <v>95.6</v>
      </c>
      <c r="G1440" s="113">
        <v>95.2</v>
      </c>
      <c r="H1440" s="113">
        <v>96.2</v>
      </c>
      <c r="I1440" s="113">
        <v>2709189</v>
      </c>
      <c r="J1440" s="113">
        <v>256601080.30000001</v>
      </c>
      <c r="K1440" s="115">
        <v>43487</v>
      </c>
      <c r="L1440" s="113">
        <v>26155</v>
      </c>
      <c r="M1440" s="113" t="s">
        <v>1622</v>
      </c>
      <c r="N1440" s="351"/>
    </row>
    <row r="1441" spans="1:14">
      <c r="A1441" s="113" t="s">
        <v>150</v>
      </c>
      <c r="B1441" s="113" t="s">
        <v>384</v>
      </c>
      <c r="C1441" s="113">
        <v>75.900000000000006</v>
      </c>
      <c r="D1441" s="113">
        <v>77.5</v>
      </c>
      <c r="E1441" s="113">
        <v>74.900000000000006</v>
      </c>
      <c r="F1441" s="113">
        <v>76.349999999999994</v>
      </c>
      <c r="G1441" s="113">
        <v>77.25</v>
      </c>
      <c r="H1441" s="113">
        <v>75.95</v>
      </c>
      <c r="I1441" s="113">
        <v>4074882</v>
      </c>
      <c r="J1441" s="113">
        <v>309696757.60000002</v>
      </c>
      <c r="K1441" s="115">
        <v>43487</v>
      </c>
      <c r="L1441" s="113">
        <v>10875</v>
      </c>
      <c r="M1441" s="113" t="s">
        <v>1623</v>
      </c>
      <c r="N1441" s="351"/>
    </row>
    <row r="1442" spans="1:14">
      <c r="A1442" s="113" t="s">
        <v>1624</v>
      </c>
      <c r="B1442" s="113" t="s">
        <v>384</v>
      </c>
      <c r="C1442" s="113">
        <v>756</v>
      </c>
      <c r="D1442" s="113">
        <v>756.55</v>
      </c>
      <c r="E1442" s="113">
        <v>738.5</v>
      </c>
      <c r="F1442" s="113">
        <v>742.5</v>
      </c>
      <c r="G1442" s="113">
        <v>742.9</v>
      </c>
      <c r="H1442" s="113">
        <v>759.65</v>
      </c>
      <c r="I1442" s="113">
        <v>70588</v>
      </c>
      <c r="J1442" s="113">
        <v>52681879.549999997</v>
      </c>
      <c r="K1442" s="115">
        <v>43487</v>
      </c>
      <c r="L1442" s="113">
        <v>4896</v>
      </c>
      <c r="M1442" s="113" t="s">
        <v>1625</v>
      </c>
      <c r="N1442" s="351"/>
    </row>
    <row r="1443" spans="1:14">
      <c r="A1443" s="113" t="s">
        <v>151</v>
      </c>
      <c r="B1443" s="113" t="s">
        <v>384</v>
      </c>
      <c r="C1443" s="113">
        <v>470.7</v>
      </c>
      <c r="D1443" s="113">
        <v>470.7</v>
      </c>
      <c r="E1443" s="113">
        <v>455</v>
      </c>
      <c r="F1443" s="113">
        <v>456.55</v>
      </c>
      <c r="G1443" s="113">
        <v>456.3</v>
      </c>
      <c r="H1443" s="113">
        <v>471.7</v>
      </c>
      <c r="I1443" s="113">
        <v>8957766</v>
      </c>
      <c r="J1443" s="113">
        <v>4115802035.5999999</v>
      </c>
      <c r="K1443" s="115">
        <v>43487</v>
      </c>
      <c r="L1443" s="113">
        <v>109487</v>
      </c>
      <c r="M1443" s="113" t="s">
        <v>1626</v>
      </c>
      <c r="N1443" s="351"/>
    </row>
    <row r="1444" spans="1:14">
      <c r="A1444" s="113" t="s">
        <v>3215</v>
      </c>
      <c r="B1444" s="113" t="s">
        <v>3223</v>
      </c>
      <c r="C1444" s="113">
        <v>34.5</v>
      </c>
      <c r="D1444" s="113">
        <v>34.5</v>
      </c>
      <c r="E1444" s="113">
        <v>33.200000000000003</v>
      </c>
      <c r="F1444" s="113">
        <v>33.6</v>
      </c>
      <c r="G1444" s="113">
        <v>33.65</v>
      </c>
      <c r="H1444" s="113">
        <v>34.75</v>
      </c>
      <c r="I1444" s="113">
        <v>512833</v>
      </c>
      <c r="J1444" s="113">
        <v>17314485.149999999</v>
      </c>
      <c r="K1444" s="115">
        <v>43487</v>
      </c>
      <c r="L1444" s="113">
        <v>1657</v>
      </c>
      <c r="M1444" s="113" t="s">
        <v>569</v>
      </c>
      <c r="N1444" s="351"/>
    </row>
    <row r="1445" spans="1:14">
      <c r="A1445" s="113" t="s">
        <v>1627</v>
      </c>
      <c r="B1445" s="113" t="s">
        <v>384</v>
      </c>
      <c r="C1445" s="113">
        <v>63.9</v>
      </c>
      <c r="D1445" s="113">
        <v>63.9</v>
      </c>
      <c r="E1445" s="113">
        <v>63</v>
      </c>
      <c r="F1445" s="113">
        <v>63.05</v>
      </c>
      <c r="G1445" s="113">
        <v>63</v>
      </c>
      <c r="H1445" s="113">
        <v>63</v>
      </c>
      <c r="I1445" s="113">
        <v>41218</v>
      </c>
      <c r="J1445" s="113">
        <v>2597977.2999999998</v>
      </c>
      <c r="K1445" s="115">
        <v>43487</v>
      </c>
      <c r="L1445" s="113">
        <v>197</v>
      </c>
      <c r="M1445" s="113" t="s">
        <v>1628</v>
      </c>
      <c r="N1445" s="351"/>
    </row>
    <row r="1446" spans="1:14">
      <c r="A1446" s="113" t="s">
        <v>325</v>
      </c>
      <c r="B1446" s="113" t="s">
        <v>384</v>
      </c>
      <c r="C1446" s="113">
        <v>291.3</v>
      </c>
      <c r="D1446" s="113">
        <v>293.10000000000002</v>
      </c>
      <c r="E1446" s="113">
        <v>290</v>
      </c>
      <c r="F1446" s="113">
        <v>290.14999999999998</v>
      </c>
      <c r="G1446" s="113">
        <v>290</v>
      </c>
      <c r="H1446" s="113">
        <v>293.95</v>
      </c>
      <c r="I1446" s="113">
        <v>12791</v>
      </c>
      <c r="J1446" s="113">
        <v>3717582.9</v>
      </c>
      <c r="K1446" s="115">
        <v>43487</v>
      </c>
      <c r="L1446" s="113">
        <v>388</v>
      </c>
      <c r="M1446" s="113" t="s">
        <v>1894</v>
      </c>
      <c r="N1446" s="351"/>
    </row>
    <row r="1447" spans="1:14">
      <c r="A1447" s="113" t="s">
        <v>3152</v>
      </c>
      <c r="B1447" s="113" t="s">
        <v>384</v>
      </c>
      <c r="C1447" s="113">
        <v>352.05</v>
      </c>
      <c r="D1447" s="113">
        <v>352.5</v>
      </c>
      <c r="E1447" s="113">
        <v>352.05</v>
      </c>
      <c r="F1447" s="113">
        <v>352.5</v>
      </c>
      <c r="G1447" s="113">
        <v>352.5</v>
      </c>
      <c r="H1447" s="113">
        <v>354.95</v>
      </c>
      <c r="I1447" s="113">
        <v>20</v>
      </c>
      <c r="J1447" s="113">
        <v>7045.5</v>
      </c>
      <c r="K1447" s="115">
        <v>43487</v>
      </c>
      <c r="L1447" s="113">
        <v>2</v>
      </c>
      <c r="M1447" s="113" t="s">
        <v>3153</v>
      </c>
      <c r="N1447" s="351"/>
    </row>
    <row r="1448" spans="1:14">
      <c r="A1448" s="113" t="s">
        <v>1985</v>
      </c>
      <c r="B1448" s="113" t="s">
        <v>384</v>
      </c>
      <c r="C1448" s="113">
        <v>634</v>
      </c>
      <c r="D1448" s="113">
        <v>634</v>
      </c>
      <c r="E1448" s="113">
        <v>620</v>
      </c>
      <c r="F1448" s="113">
        <v>629.95000000000005</v>
      </c>
      <c r="G1448" s="113">
        <v>630</v>
      </c>
      <c r="H1448" s="113">
        <v>630</v>
      </c>
      <c r="I1448" s="113">
        <v>11773</v>
      </c>
      <c r="J1448" s="113">
        <v>7398115.5999999996</v>
      </c>
      <c r="K1448" s="115">
        <v>43487</v>
      </c>
      <c r="L1448" s="113">
        <v>308</v>
      </c>
      <c r="M1448" s="113" t="s">
        <v>1986</v>
      </c>
      <c r="N1448" s="351"/>
    </row>
    <row r="1449" spans="1:14">
      <c r="A1449" s="113" t="s">
        <v>1629</v>
      </c>
      <c r="B1449" s="113" t="s">
        <v>384</v>
      </c>
      <c r="C1449" s="113">
        <v>16.7</v>
      </c>
      <c r="D1449" s="113">
        <v>16.7</v>
      </c>
      <c r="E1449" s="113">
        <v>15.25</v>
      </c>
      <c r="F1449" s="113">
        <v>15.4</v>
      </c>
      <c r="G1449" s="113">
        <v>15.35</v>
      </c>
      <c r="H1449" s="113">
        <v>16.149999999999999</v>
      </c>
      <c r="I1449" s="113">
        <v>49802</v>
      </c>
      <c r="J1449" s="113">
        <v>770954.6</v>
      </c>
      <c r="K1449" s="115">
        <v>43487</v>
      </c>
      <c r="L1449" s="113">
        <v>421</v>
      </c>
      <c r="M1449" s="113" t="s">
        <v>1630</v>
      </c>
      <c r="N1449" s="351"/>
    </row>
    <row r="1450" spans="1:14">
      <c r="A1450" s="113" t="s">
        <v>2777</v>
      </c>
      <c r="B1450" s="113" t="s">
        <v>384</v>
      </c>
      <c r="C1450" s="113">
        <v>720.15</v>
      </c>
      <c r="D1450" s="113">
        <v>728.25</v>
      </c>
      <c r="E1450" s="113">
        <v>706.5</v>
      </c>
      <c r="F1450" s="113">
        <v>709.95</v>
      </c>
      <c r="G1450" s="113">
        <v>715</v>
      </c>
      <c r="H1450" s="113">
        <v>725</v>
      </c>
      <c r="I1450" s="113">
        <v>13932</v>
      </c>
      <c r="J1450" s="113">
        <v>10040476.800000001</v>
      </c>
      <c r="K1450" s="115">
        <v>43487</v>
      </c>
      <c r="L1450" s="113">
        <v>1127</v>
      </c>
      <c r="M1450" s="113" t="s">
        <v>2778</v>
      </c>
      <c r="N1450" s="351"/>
    </row>
    <row r="1451" spans="1:14">
      <c r="A1451" s="113" t="s">
        <v>2234</v>
      </c>
      <c r="B1451" s="113" t="s">
        <v>384</v>
      </c>
      <c r="C1451" s="113">
        <v>435</v>
      </c>
      <c r="D1451" s="113">
        <v>435</v>
      </c>
      <c r="E1451" s="113">
        <v>415</v>
      </c>
      <c r="F1451" s="113">
        <v>425</v>
      </c>
      <c r="G1451" s="113">
        <v>425</v>
      </c>
      <c r="H1451" s="113">
        <v>420.05</v>
      </c>
      <c r="I1451" s="113">
        <v>624</v>
      </c>
      <c r="J1451" s="113">
        <v>262797.65000000002</v>
      </c>
      <c r="K1451" s="115">
        <v>43487</v>
      </c>
      <c r="L1451" s="113">
        <v>27</v>
      </c>
      <c r="M1451" s="113" t="s">
        <v>2235</v>
      </c>
      <c r="N1451" s="351"/>
    </row>
    <row r="1452" spans="1:14">
      <c r="A1452" s="113" t="s">
        <v>152</v>
      </c>
      <c r="B1452" s="113" t="s">
        <v>384</v>
      </c>
      <c r="C1452" s="113">
        <v>1907.1</v>
      </c>
      <c r="D1452" s="113">
        <v>1918.25</v>
      </c>
      <c r="E1452" s="113">
        <v>1890</v>
      </c>
      <c r="F1452" s="113">
        <v>1901.9</v>
      </c>
      <c r="G1452" s="113">
        <v>1896.7</v>
      </c>
      <c r="H1452" s="113">
        <v>1908.7</v>
      </c>
      <c r="I1452" s="113">
        <v>2457093</v>
      </c>
      <c r="J1452" s="113">
        <v>4675762855.4499998</v>
      </c>
      <c r="K1452" s="115">
        <v>43487</v>
      </c>
      <c r="L1452" s="113">
        <v>186202</v>
      </c>
      <c r="M1452" s="113" t="s">
        <v>1631</v>
      </c>
      <c r="N1452" s="351"/>
    </row>
    <row r="1453" spans="1:14">
      <c r="A1453" s="113" t="s">
        <v>1632</v>
      </c>
      <c r="B1453" s="113" t="s">
        <v>384</v>
      </c>
      <c r="C1453" s="113">
        <v>126.6</v>
      </c>
      <c r="D1453" s="113">
        <v>128.05000000000001</v>
      </c>
      <c r="E1453" s="113">
        <v>126.35</v>
      </c>
      <c r="F1453" s="113">
        <v>126.95</v>
      </c>
      <c r="G1453" s="113">
        <v>127.5</v>
      </c>
      <c r="H1453" s="113">
        <v>127.3</v>
      </c>
      <c r="I1453" s="113">
        <v>11392</v>
      </c>
      <c r="J1453" s="113">
        <v>1456196.9</v>
      </c>
      <c r="K1453" s="115">
        <v>43487</v>
      </c>
      <c r="L1453" s="113">
        <v>84</v>
      </c>
      <c r="M1453" s="113" t="s">
        <v>1633</v>
      </c>
      <c r="N1453" s="351"/>
    </row>
    <row r="1454" spans="1:14">
      <c r="A1454" s="113" t="s">
        <v>1634</v>
      </c>
      <c r="B1454" s="113" t="s">
        <v>384</v>
      </c>
      <c r="C1454" s="113">
        <v>2656.05</v>
      </c>
      <c r="D1454" s="113">
        <v>2690</v>
      </c>
      <c r="E1454" s="113">
        <v>2502</v>
      </c>
      <c r="F1454" s="113">
        <v>2622.05</v>
      </c>
      <c r="G1454" s="113">
        <v>2690</v>
      </c>
      <c r="H1454" s="113">
        <v>2669.15</v>
      </c>
      <c r="I1454" s="113">
        <v>13859</v>
      </c>
      <c r="J1454" s="113">
        <v>35994773.049999997</v>
      </c>
      <c r="K1454" s="115">
        <v>43487</v>
      </c>
      <c r="L1454" s="113">
        <v>2913</v>
      </c>
      <c r="M1454" s="113" t="s">
        <v>1635</v>
      </c>
      <c r="N1454" s="351"/>
    </row>
    <row r="1455" spans="1:14">
      <c r="A1455" s="113" t="s">
        <v>3434</v>
      </c>
      <c r="B1455" s="113" t="s">
        <v>3223</v>
      </c>
      <c r="C1455" s="113">
        <v>6.3</v>
      </c>
      <c r="D1455" s="113">
        <v>6.5</v>
      </c>
      <c r="E1455" s="113">
        <v>6.3</v>
      </c>
      <c r="F1455" s="113">
        <v>6.4</v>
      </c>
      <c r="G1455" s="113">
        <v>6.4</v>
      </c>
      <c r="H1455" s="113">
        <v>6.5</v>
      </c>
      <c r="I1455" s="113">
        <v>852</v>
      </c>
      <c r="J1455" s="113">
        <v>5467</v>
      </c>
      <c r="K1455" s="115">
        <v>43487</v>
      </c>
      <c r="L1455" s="113">
        <v>10</v>
      </c>
      <c r="M1455" s="113" t="s">
        <v>3435</v>
      </c>
      <c r="N1455" s="351"/>
    </row>
    <row r="1456" spans="1:14">
      <c r="A1456" s="113" t="s">
        <v>153</v>
      </c>
      <c r="B1456" s="113" t="s">
        <v>384</v>
      </c>
      <c r="C1456" s="113">
        <v>714</v>
      </c>
      <c r="D1456" s="113">
        <v>720</v>
      </c>
      <c r="E1456" s="113">
        <v>701.8</v>
      </c>
      <c r="F1456" s="113">
        <v>714.2</v>
      </c>
      <c r="G1456" s="113">
        <v>715.65</v>
      </c>
      <c r="H1456" s="113">
        <v>713.9</v>
      </c>
      <c r="I1456" s="113">
        <v>2839669</v>
      </c>
      <c r="J1456" s="113">
        <v>2014797485.0999999</v>
      </c>
      <c r="K1456" s="115">
        <v>43487</v>
      </c>
      <c r="L1456" s="113">
        <v>74701</v>
      </c>
      <c r="M1456" s="113" t="s">
        <v>1636</v>
      </c>
      <c r="N1456" s="351"/>
    </row>
    <row r="1457" spans="1:14">
      <c r="A1457" s="113" t="s">
        <v>3382</v>
      </c>
      <c r="B1457" s="113" t="s">
        <v>384</v>
      </c>
      <c r="C1457" s="113">
        <v>245.8</v>
      </c>
      <c r="D1457" s="113">
        <v>249</v>
      </c>
      <c r="E1457" s="113">
        <v>244.05</v>
      </c>
      <c r="F1457" s="113">
        <v>246.55</v>
      </c>
      <c r="G1457" s="113">
        <v>249</v>
      </c>
      <c r="H1457" s="113">
        <v>246.6</v>
      </c>
      <c r="I1457" s="113">
        <v>9447</v>
      </c>
      <c r="J1457" s="113">
        <v>2319690.65</v>
      </c>
      <c r="K1457" s="115">
        <v>43487</v>
      </c>
      <c r="L1457" s="113">
        <v>789</v>
      </c>
      <c r="M1457" s="113" t="s">
        <v>3383</v>
      </c>
      <c r="N1457" s="351"/>
    </row>
    <row r="1458" spans="1:14">
      <c r="A1458" s="113" t="s">
        <v>2509</v>
      </c>
      <c r="B1458" s="113" t="s">
        <v>384</v>
      </c>
      <c r="C1458" s="113">
        <v>137.19999999999999</v>
      </c>
      <c r="D1458" s="113">
        <v>137.19999999999999</v>
      </c>
      <c r="E1458" s="113">
        <v>131</v>
      </c>
      <c r="F1458" s="113">
        <v>133.19999999999999</v>
      </c>
      <c r="G1458" s="113">
        <v>133</v>
      </c>
      <c r="H1458" s="113">
        <v>137</v>
      </c>
      <c r="I1458" s="113">
        <v>4489</v>
      </c>
      <c r="J1458" s="113">
        <v>603415.65</v>
      </c>
      <c r="K1458" s="115">
        <v>43487</v>
      </c>
      <c r="L1458" s="113">
        <v>70</v>
      </c>
      <c r="M1458" s="113" t="s">
        <v>2510</v>
      </c>
      <c r="N1458" s="351"/>
    </row>
    <row r="1459" spans="1:14">
      <c r="A1459" s="113" t="s">
        <v>2099</v>
      </c>
      <c r="B1459" s="113" t="s">
        <v>384</v>
      </c>
      <c r="C1459" s="113">
        <v>219.2</v>
      </c>
      <c r="D1459" s="113">
        <v>219.45</v>
      </c>
      <c r="E1459" s="113">
        <v>210</v>
      </c>
      <c r="F1459" s="113">
        <v>213.1</v>
      </c>
      <c r="G1459" s="113">
        <v>212</v>
      </c>
      <c r="H1459" s="113">
        <v>216</v>
      </c>
      <c r="I1459" s="113">
        <v>36826</v>
      </c>
      <c r="J1459" s="113">
        <v>7909700.5499999998</v>
      </c>
      <c r="K1459" s="115">
        <v>43487</v>
      </c>
      <c r="L1459" s="113">
        <v>1748</v>
      </c>
      <c r="M1459" s="113" t="s">
        <v>2100</v>
      </c>
      <c r="N1459" s="351"/>
    </row>
    <row r="1460" spans="1:14">
      <c r="A1460" s="113" t="s">
        <v>2715</v>
      </c>
      <c r="B1460" s="113" t="s">
        <v>384</v>
      </c>
      <c r="C1460" s="113">
        <v>47</v>
      </c>
      <c r="D1460" s="113">
        <v>48.2</v>
      </c>
      <c r="E1460" s="113">
        <v>45.3</v>
      </c>
      <c r="F1460" s="113">
        <v>45.9</v>
      </c>
      <c r="G1460" s="113">
        <v>46.5</v>
      </c>
      <c r="H1460" s="113">
        <v>46.4</v>
      </c>
      <c r="I1460" s="113">
        <v>9312</v>
      </c>
      <c r="J1460" s="113">
        <v>431703.6</v>
      </c>
      <c r="K1460" s="115">
        <v>43487</v>
      </c>
      <c r="L1460" s="113">
        <v>143</v>
      </c>
      <c r="M1460" s="113" t="s">
        <v>2716</v>
      </c>
      <c r="N1460" s="351"/>
    </row>
    <row r="1461" spans="1:14">
      <c r="A1461" s="113" t="s">
        <v>1637</v>
      </c>
      <c r="B1461" s="113" t="s">
        <v>384</v>
      </c>
      <c r="C1461" s="113">
        <v>63.35</v>
      </c>
      <c r="D1461" s="113">
        <v>63.35</v>
      </c>
      <c r="E1461" s="113">
        <v>59.7</v>
      </c>
      <c r="F1461" s="113">
        <v>60.1</v>
      </c>
      <c r="G1461" s="113">
        <v>60</v>
      </c>
      <c r="H1461" s="113">
        <v>62.35</v>
      </c>
      <c r="I1461" s="113">
        <v>18506</v>
      </c>
      <c r="J1461" s="113">
        <v>1137039.95</v>
      </c>
      <c r="K1461" s="115">
        <v>43487</v>
      </c>
      <c r="L1461" s="113">
        <v>384</v>
      </c>
      <c r="M1461" s="113" t="s">
        <v>1638</v>
      </c>
      <c r="N1461" s="351"/>
    </row>
    <row r="1462" spans="1:14">
      <c r="A1462" s="113" t="s">
        <v>2511</v>
      </c>
      <c r="B1462" s="113" t="s">
        <v>384</v>
      </c>
      <c r="C1462" s="113">
        <v>22.6</v>
      </c>
      <c r="D1462" s="113">
        <v>22.6</v>
      </c>
      <c r="E1462" s="113">
        <v>20.399999999999999</v>
      </c>
      <c r="F1462" s="113">
        <v>21.65</v>
      </c>
      <c r="G1462" s="113">
        <v>21.5</v>
      </c>
      <c r="H1462" s="113">
        <v>22.4</v>
      </c>
      <c r="I1462" s="113">
        <v>57066</v>
      </c>
      <c r="J1462" s="113">
        <v>1239020.5</v>
      </c>
      <c r="K1462" s="115">
        <v>43487</v>
      </c>
      <c r="L1462" s="113">
        <v>334</v>
      </c>
      <c r="M1462" s="113" t="s">
        <v>2512</v>
      </c>
      <c r="N1462" s="351"/>
    </row>
    <row r="1463" spans="1:14">
      <c r="A1463" s="113" t="s">
        <v>1639</v>
      </c>
      <c r="B1463" s="113" t="s">
        <v>384</v>
      </c>
      <c r="C1463" s="113">
        <v>57.2</v>
      </c>
      <c r="D1463" s="113">
        <v>57.4</v>
      </c>
      <c r="E1463" s="113">
        <v>55.05</v>
      </c>
      <c r="F1463" s="113">
        <v>56.7</v>
      </c>
      <c r="G1463" s="113">
        <v>56.6</v>
      </c>
      <c r="H1463" s="113">
        <v>57.25</v>
      </c>
      <c r="I1463" s="113">
        <v>245794</v>
      </c>
      <c r="J1463" s="113">
        <v>13839481.199999999</v>
      </c>
      <c r="K1463" s="115">
        <v>43487</v>
      </c>
      <c r="L1463" s="113">
        <v>2268</v>
      </c>
      <c r="M1463" s="113" t="s">
        <v>1640</v>
      </c>
      <c r="N1463" s="351"/>
    </row>
    <row r="1464" spans="1:14">
      <c r="A1464" s="113" t="s">
        <v>1641</v>
      </c>
      <c r="B1464" s="113" t="s">
        <v>384</v>
      </c>
      <c r="C1464" s="113">
        <v>138.85</v>
      </c>
      <c r="D1464" s="113">
        <v>138.85</v>
      </c>
      <c r="E1464" s="113">
        <v>134.1</v>
      </c>
      <c r="F1464" s="113">
        <v>136.65</v>
      </c>
      <c r="G1464" s="113">
        <v>137.19999999999999</v>
      </c>
      <c r="H1464" s="113">
        <v>138.80000000000001</v>
      </c>
      <c r="I1464" s="113">
        <v>226568</v>
      </c>
      <c r="J1464" s="113">
        <v>30788660.600000001</v>
      </c>
      <c r="K1464" s="115">
        <v>43487</v>
      </c>
      <c r="L1464" s="113">
        <v>2252</v>
      </c>
      <c r="M1464" s="113" t="s">
        <v>1642</v>
      </c>
      <c r="N1464" s="351"/>
    </row>
    <row r="1465" spans="1:14">
      <c r="A1465" s="113" t="s">
        <v>3184</v>
      </c>
      <c r="B1465" s="113" t="s">
        <v>384</v>
      </c>
      <c r="C1465" s="113">
        <v>4.8</v>
      </c>
      <c r="D1465" s="113">
        <v>5.15</v>
      </c>
      <c r="E1465" s="113">
        <v>4.5999999999999996</v>
      </c>
      <c r="F1465" s="113">
        <v>4.8499999999999996</v>
      </c>
      <c r="G1465" s="113">
        <v>4.9000000000000004</v>
      </c>
      <c r="H1465" s="113">
        <v>4.9000000000000004</v>
      </c>
      <c r="I1465" s="113">
        <v>1862</v>
      </c>
      <c r="J1465" s="113">
        <v>8884</v>
      </c>
      <c r="K1465" s="115">
        <v>43487</v>
      </c>
      <c r="L1465" s="113">
        <v>12</v>
      </c>
      <c r="M1465" s="113" t="s">
        <v>3185</v>
      </c>
      <c r="N1465" s="351"/>
    </row>
    <row r="1466" spans="1:14">
      <c r="A1466" s="113" t="s">
        <v>1643</v>
      </c>
      <c r="B1466" s="113" t="s">
        <v>384</v>
      </c>
      <c r="C1466" s="113">
        <v>18.5</v>
      </c>
      <c r="D1466" s="113">
        <v>18.7</v>
      </c>
      <c r="E1466" s="113">
        <v>17.8</v>
      </c>
      <c r="F1466" s="113">
        <v>17.95</v>
      </c>
      <c r="G1466" s="113">
        <v>17.95</v>
      </c>
      <c r="H1466" s="113">
        <v>18.7</v>
      </c>
      <c r="I1466" s="113">
        <v>81269</v>
      </c>
      <c r="J1466" s="113">
        <v>1462754.35</v>
      </c>
      <c r="K1466" s="115">
        <v>43487</v>
      </c>
      <c r="L1466" s="113">
        <v>90</v>
      </c>
      <c r="M1466" s="113" t="s">
        <v>1644</v>
      </c>
      <c r="N1466" s="351"/>
    </row>
    <row r="1467" spans="1:14">
      <c r="A1467" s="113" t="s">
        <v>2262</v>
      </c>
      <c r="B1467" s="113" t="s">
        <v>384</v>
      </c>
      <c r="C1467" s="113">
        <v>345.05</v>
      </c>
      <c r="D1467" s="113">
        <v>353</v>
      </c>
      <c r="E1467" s="113">
        <v>335</v>
      </c>
      <c r="F1467" s="113">
        <v>352</v>
      </c>
      <c r="G1467" s="113">
        <v>352.8</v>
      </c>
      <c r="H1467" s="113">
        <v>347.2</v>
      </c>
      <c r="I1467" s="113">
        <v>5244</v>
      </c>
      <c r="J1467" s="113">
        <v>1795308.05</v>
      </c>
      <c r="K1467" s="115">
        <v>43487</v>
      </c>
      <c r="L1467" s="113">
        <v>313</v>
      </c>
      <c r="M1467" s="113" t="s">
        <v>2263</v>
      </c>
      <c r="N1467" s="351"/>
    </row>
    <row r="1468" spans="1:14">
      <c r="A1468" s="113" t="s">
        <v>2770</v>
      </c>
      <c r="B1468" s="113" t="s">
        <v>384</v>
      </c>
      <c r="C1468" s="113">
        <v>147</v>
      </c>
      <c r="D1468" s="113">
        <v>154.69999999999999</v>
      </c>
      <c r="E1468" s="113">
        <v>142</v>
      </c>
      <c r="F1468" s="113">
        <v>148.94999999999999</v>
      </c>
      <c r="G1468" s="113">
        <v>148.69999999999999</v>
      </c>
      <c r="H1468" s="113">
        <v>143.35</v>
      </c>
      <c r="I1468" s="113">
        <v>2584</v>
      </c>
      <c r="J1468" s="113">
        <v>380351.6</v>
      </c>
      <c r="K1468" s="115">
        <v>43487</v>
      </c>
      <c r="L1468" s="113">
        <v>100</v>
      </c>
      <c r="M1468" s="113" t="s">
        <v>2127</v>
      </c>
      <c r="N1468" s="351"/>
    </row>
    <row r="1469" spans="1:14">
      <c r="A1469" s="113" t="s">
        <v>1997</v>
      </c>
      <c r="B1469" s="113" t="s">
        <v>384</v>
      </c>
      <c r="C1469" s="113">
        <v>296.35000000000002</v>
      </c>
      <c r="D1469" s="113">
        <v>303.39999999999998</v>
      </c>
      <c r="E1469" s="113">
        <v>287.60000000000002</v>
      </c>
      <c r="F1469" s="113">
        <v>289.2</v>
      </c>
      <c r="G1469" s="113">
        <v>288.5</v>
      </c>
      <c r="H1469" s="113">
        <v>296.35000000000002</v>
      </c>
      <c r="I1469" s="113">
        <v>3399</v>
      </c>
      <c r="J1469" s="113">
        <v>992335.35</v>
      </c>
      <c r="K1469" s="115">
        <v>43487</v>
      </c>
      <c r="L1469" s="113">
        <v>227</v>
      </c>
      <c r="M1469" s="113" t="s">
        <v>1998</v>
      </c>
      <c r="N1469" s="351"/>
    </row>
    <row r="1470" spans="1:14">
      <c r="A1470" s="113" t="s">
        <v>213</v>
      </c>
      <c r="B1470" s="113" t="s">
        <v>384</v>
      </c>
      <c r="C1470" s="113">
        <v>1071</v>
      </c>
      <c r="D1470" s="113">
        <v>1120</v>
      </c>
      <c r="E1470" s="113">
        <v>1031.5999999999999</v>
      </c>
      <c r="F1470" s="113">
        <v>1097.95</v>
      </c>
      <c r="G1470" s="113">
        <v>1102.1500000000001</v>
      </c>
      <c r="H1470" s="113">
        <v>1069.75</v>
      </c>
      <c r="I1470" s="113">
        <v>66557</v>
      </c>
      <c r="J1470" s="113">
        <v>70800660.900000006</v>
      </c>
      <c r="K1470" s="115">
        <v>43487</v>
      </c>
      <c r="L1470" s="113">
        <v>7038</v>
      </c>
      <c r="M1470" s="113" t="s">
        <v>1645</v>
      </c>
      <c r="N1470" s="351"/>
    </row>
    <row r="1471" spans="1:14">
      <c r="A1471" s="113" t="s">
        <v>1646</v>
      </c>
      <c r="B1471" s="113" t="s">
        <v>3223</v>
      </c>
      <c r="C1471" s="113">
        <v>26.55</v>
      </c>
      <c r="D1471" s="113">
        <v>28</v>
      </c>
      <c r="E1471" s="113">
        <v>26.55</v>
      </c>
      <c r="F1471" s="113">
        <v>26.55</v>
      </c>
      <c r="G1471" s="113">
        <v>26.55</v>
      </c>
      <c r="H1471" s="113">
        <v>27.9</v>
      </c>
      <c r="I1471" s="113">
        <v>11060</v>
      </c>
      <c r="J1471" s="113">
        <v>294664.84999999998</v>
      </c>
      <c r="K1471" s="115">
        <v>43487</v>
      </c>
      <c r="L1471" s="113">
        <v>71</v>
      </c>
      <c r="M1471" s="113" t="s">
        <v>1647</v>
      </c>
      <c r="N1471" s="351"/>
    </row>
    <row r="1472" spans="1:14">
      <c r="A1472" s="113" t="s">
        <v>1648</v>
      </c>
      <c r="B1472" s="113" t="s">
        <v>384</v>
      </c>
      <c r="C1472" s="113">
        <v>226.7</v>
      </c>
      <c r="D1472" s="113">
        <v>226.7</v>
      </c>
      <c r="E1472" s="113">
        <v>219</v>
      </c>
      <c r="F1472" s="113">
        <v>220.8</v>
      </c>
      <c r="G1472" s="113">
        <v>220.55</v>
      </c>
      <c r="H1472" s="113">
        <v>226.45</v>
      </c>
      <c r="I1472" s="113">
        <v>80818</v>
      </c>
      <c r="J1472" s="113">
        <v>17872295.300000001</v>
      </c>
      <c r="K1472" s="115">
        <v>43487</v>
      </c>
      <c r="L1472" s="113">
        <v>4230</v>
      </c>
      <c r="M1472" s="113" t="s">
        <v>1649</v>
      </c>
      <c r="N1472" s="351"/>
    </row>
    <row r="1473" spans="1:14">
      <c r="A1473" s="113" t="s">
        <v>1650</v>
      </c>
      <c r="B1473" s="113" t="s">
        <v>384</v>
      </c>
      <c r="C1473" s="113">
        <v>535.29999999999995</v>
      </c>
      <c r="D1473" s="113">
        <v>550</v>
      </c>
      <c r="E1473" s="113">
        <v>535</v>
      </c>
      <c r="F1473" s="113">
        <v>547</v>
      </c>
      <c r="G1473" s="113">
        <v>548.79999999999995</v>
      </c>
      <c r="H1473" s="113">
        <v>540.29999999999995</v>
      </c>
      <c r="I1473" s="113">
        <v>5807</v>
      </c>
      <c r="J1473" s="113">
        <v>3144593.55</v>
      </c>
      <c r="K1473" s="115">
        <v>43487</v>
      </c>
      <c r="L1473" s="113">
        <v>954</v>
      </c>
      <c r="M1473" s="113" t="s">
        <v>1651</v>
      </c>
      <c r="N1473" s="351"/>
    </row>
    <row r="1474" spans="1:14">
      <c r="A1474" s="113" t="s">
        <v>2513</v>
      </c>
      <c r="B1474" s="113" t="s">
        <v>384</v>
      </c>
      <c r="C1474" s="113">
        <v>16.399999999999999</v>
      </c>
      <c r="D1474" s="113">
        <v>16.600000000000001</v>
      </c>
      <c r="E1474" s="113">
        <v>16.05</v>
      </c>
      <c r="F1474" s="113">
        <v>16.149999999999999</v>
      </c>
      <c r="G1474" s="113">
        <v>16.05</v>
      </c>
      <c r="H1474" s="113">
        <v>16.600000000000001</v>
      </c>
      <c r="I1474" s="113">
        <v>31913</v>
      </c>
      <c r="J1474" s="113">
        <v>520307.75</v>
      </c>
      <c r="K1474" s="115">
        <v>43487</v>
      </c>
      <c r="L1474" s="113">
        <v>141</v>
      </c>
      <c r="M1474" s="113" t="s">
        <v>2514</v>
      </c>
      <c r="N1474" s="351"/>
    </row>
    <row r="1475" spans="1:14">
      <c r="A1475" s="113" t="s">
        <v>1652</v>
      </c>
      <c r="B1475" s="113" t="s">
        <v>384</v>
      </c>
      <c r="C1475" s="113">
        <v>5220</v>
      </c>
      <c r="D1475" s="113">
        <v>5225.1499999999996</v>
      </c>
      <c r="E1475" s="113">
        <v>5180</v>
      </c>
      <c r="F1475" s="113">
        <v>5189.75</v>
      </c>
      <c r="G1475" s="113">
        <v>5180</v>
      </c>
      <c r="H1475" s="113">
        <v>5227.55</v>
      </c>
      <c r="I1475" s="113">
        <v>336</v>
      </c>
      <c r="J1475" s="113">
        <v>1745752.9</v>
      </c>
      <c r="K1475" s="115">
        <v>43487</v>
      </c>
      <c r="L1475" s="113">
        <v>140</v>
      </c>
      <c r="M1475" s="113" t="s">
        <v>1653</v>
      </c>
      <c r="N1475" s="351"/>
    </row>
    <row r="1476" spans="1:14">
      <c r="A1476" s="113" t="s">
        <v>2227</v>
      </c>
      <c r="B1476" s="113" t="s">
        <v>384</v>
      </c>
      <c r="C1476" s="113">
        <v>459.65</v>
      </c>
      <c r="D1476" s="113">
        <v>480.95</v>
      </c>
      <c r="E1476" s="113">
        <v>451.5</v>
      </c>
      <c r="F1476" s="113">
        <v>473.35</v>
      </c>
      <c r="G1476" s="113">
        <v>475.1</v>
      </c>
      <c r="H1476" s="113">
        <v>466.1</v>
      </c>
      <c r="I1476" s="113">
        <v>24052</v>
      </c>
      <c r="J1476" s="113">
        <v>11260378.4</v>
      </c>
      <c r="K1476" s="115">
        <v>43487</v>
      </c>
      <c r="L1476" s="113">
        <v>4098</v>
      </c>
      <c r="M1476" s="113" t="s">
        <v>2228</v>
      </c>
      <c r="N1476" s="351"/>
    </row>
    <row r="1477" spans="1:14">
      <c r="A1477" s="113" t="s">
        <v>1654</v>
      </c>
      <c r="B1477" s="113" t="s">
        <v>384</v>
      </c>
      <c r="C1477" s="113">
        <v>586.29999999999995</v>
      </c>
      <c r="D1477" s="113">
        <v>595</v>
      </c>
      <c r="E1477" s="113">
        <v>581.65</v>
      </c>
      <c r="F1477" s="113">
        <v>591.20000000000005</v>
      </c>
      <c r="G1477" s="113">
        <v>586</v>
      </c>
      <c r="H1477" s="113">
        <v>589.1</v>
      </c>
      <c r="I1477" s="113">
        <v>1666</v>
      </c>
      <c r="J1477" s="113">
        <v>980116.7</v>
      </c>
      <c r="K1477" s="115">
        <v>43487</v>
      </c>
      <c r="L1477" s="113">
        <v>151</v>
      </c>
      <c r="M1477" s="113" t="s">
        <v>1655</v>
      </c>
      <c r="N1477" s="351"/>
    </row>
    <row r="1478" spans="1:14">
      <c r="A1478" s="113" t="s">
        <v>2314</v>
      </c>
      <c r="B1478" s="113" t="s">
        <v>384</v>
      </c>
      <c r="C1478" s="113">
        <v>331</v>
      </c>
      <c r="D1478" s="113">
        <v>335</v>
      </c>
      <c r="E1478" s="113">
        <v>330</v>
      </c>
      <c r="F1478" s="113">
        <v>332.7</v>
      </c>
      <c r="G1478" s="113">
        <v>332.45</v>
      </c>
      <c r="H1478" s="113">
        <v>330.3</v>
      </c>
      <c r="I1478" s="113">
        <v>20559</v>
      </c>
      <c r="J1478" s="113">
        <v>6809019</v>
      </c>
      <c r="K1478" s="115">
        <v>43487</v>
      </c>
      <c r="L1478" s="113">
        <v>1044</v>
      </c>
      <c r="M1478" s="113" t="s">
        <v>2315</v>
      </c>
      <c r="N1478" s="351"/>
    </row>
    <row r="1479" spans="1:14">
      <c r="A1479" s="113" t="s">
        <v>2749</v>
      </c>
      <c r="B1479" s="113" t="s">
        <v>384</v>
      </c>
      <c r="C1479" s="113">
        <v>18.5</v>
      </c>
      <c r="D1479" s="113">
        <v>19.45</v>
      </c>
      <c r="E1479" s="113">
        <v>18</v>
      </c>
      <c r="F1479" s="113">
        <v>19.100000000000001</v>
      </c>
      <c r="G1479" s="113">
        <v>19</v>
      </c>
      <c r="H1479" s="113">
        <v>18.8</v>
      </c>
      <c r="I1479" s="113">
        <v>45955</v>
      </c>
      <c r="J1479" s="113">
        <v>843641.75</v>
      </c>
      <c r="K1479" s="115">
        <v>43487</v>
      </c>
      <c r="L1479" s="113">
        <v>143</v>
      </c>
      <c r="M1479" s="113" t="s">
        <v>2750</v>
      </c>
      <c r="N1479" s="351"/>
    </row>
    <row r="1480" spans="1:14">
      <c r="A1480" s="113" t="s">
        <v>1656</v>
      </c>
      <c r="B1480" s="113" t="s">
        <v>384</v>
      </c>
      <c r="C1480" s="113">
        <v>257.95</v>
      </c>
      <c r="D1480" s="113">
        <v>259.89999999999998</v>
      </c>
      <c r="E1480" s="113">
        <v>252</v>
      </c>
      <c r="F1480" s="113">
        <v>253.15</v>
      </c>
      <c r="G1480" s="113">
        <v>253.1</v>
      </c>
      <c r="H1480" s="113">
        <v>258</v>
      </c>
      <c r="I1480" s="113">
        <v>3396</v>
      </c>
      <c r="J1480" s="113">
        <v>862582.15</v>
      </c>
      <c r="K1480" s="115">
        <v>43487</v>
      </c>
      <c r="L1480" s="113">
        <v>288</v>
      </c>
      <c r="M1480" s="113" t="s">
        <v>1657</v>
      </c>
      <c r="N1480" s="351"/>
    </row>
    <row r="1481" spans="1:14">
      <c r="A1481" s="113" t="s">
        <v>3713</v>
      </c>
      <c r="B1481" s="113" t="s">
        <v>384</v>
      </c>
      <c r="C1481" s="113">
        <v>32.799999999999997</v>
      </c>
      <c r="D1481" s="113">
        <v>32.799999999999997</v>
      </c>
      <c r="E1481" s="113">
        <v>28.7</v>
      </c>
      <c r="F1481" s="113">
        <v>28.7</v>
      </c>
      <c r="G1481" s="113">
        <v>28.7</v>
      </c>
      <c r="H1481" s="113">
        <v>31.25</v>
      </c>
      <c r="I1481" s="113">
        <v>60</v>
      </c>
      <c r="J1481" s="113">
        <v>1763</v>
      </c>
      <c r="K1481" s="115">
        <v>43487</v>
      </c>
      <c r="L1481" s="113">
        <v>2</v>
      </c>
      <c r="M1481" s="113" t="s">
        <v>3714</v>
      </c>
      <c r="N1481" s="351"/>
    </row>
    <row r="1482" spans="1:14">
      <c r="A1482" s="113" t="s">
        <v>1658</v>
      </c>
      <c r="B1482" s="113" t="s">
        <v>384</v>
      </c>
      <c r="C1482" s="113">
        <v>105.8</v>
      </c>
      <c r="D1482" s="113">
        <v>108</v>
      </c>
      <c r="E1482" s="113">
        <v>104.55</v>
      </c>
      <c r="F1482" s="113">
        <v>105.65</v>
      </c>
      <c r="G1482" s="113">
        <v>106</v>
      </c>
      <c r="H1482" s="113">
        <v>104.85</v>
      </c>
      <c r="I1482" s="113">
        <v>149689</v>
      </c>
      <c r="J1482" s="113">
        <v>15868762.050000001</v>
      </c>
      <c r="K1482" s="115">
        <v>43487</v>
      </c>
      <c r="L1482" s="113">
        <v>1957</v>
      </c>
      <c r="M1482" s="113" t="s">
        <v>1659</v>
      </c>
      <c r="N1482" s="351"/>
    </row>
    <row r="1483" spans="1:14">
      <c r="A1483" s="113" t="s">
        <v>1660</v>
      </c>
      <c r="B1483" s="113" t="s">
        <v>384</v>
      </c>
      <c r="C1483" s="113">
        <v>564.4</v>
      </c>
      <c r="D1483" s="113">
        <v>565.9</v>
      </c>
      <c r="E1483" s="113">
        <v>558.1</v>
      </c>
      <c r="F1483" s="113">
        <v>560.1</v>
      </c>
      <c r="G1483" s="113">
        <v>558.1</v>
      </c>
      <c r="H1483" s="113">
        <v>568.20000000000005</v>
      </c>
      <c r="I1483" s="113">
        <v>13060</v>
      </c>
      <c r="J1483" s="113">
        <v>7327876.5999999996</v>
      </c>
      <c r="K1483" s="115">
        <v>43487</v>
      </c>
      <c r="L1483" s="113">
        <v>561</v>
      </c>
      <c r="M1483" s="113" t="s">
        <v>1661</v>
      </c>
      <c r="N1483" s="351"/>
    </row>
    <row r="1484" spans="1:14">
      <c r="A1484" s="113" t="s">
        <v>1662</v>
      </c>
      <c r="B1484" s="113" t="s">
        <v>384</v>
      </c>
      <c r="C1484" s="113">
        <v>155</v>
      </c>
      <c r="D1484" s="113">
        <v>156</v>
      </c>
      <c r="E1484" s="113">
        <v>150.55000000000001</v>
      </c>
      <c r="F1484" s="113">
        <v>152.44999999999999</v>
      </c>
      <c r="G1484" s="113">
        <v>151.55000000000001</v>
      </c>
      <c r="H1484" s="113">
        <v>152.4</v>
      </c>
      <c r="I1484" s="113">
        <v>834393</v>
      </c>
      <c r="J1484" s="113">
        <v>127753449.7</v>
      </c>
      <c r="K1484" s="115">
        <v>43487</v>
      </c>
      <c r="L1484" s="113">
        <v>14905</v>
      </c>
      <c r="M1484" s="113" t="s">
        <v>1663</v>
      </c>
      <c r="N1484" s="351"/>
    </row>
    <row r="1485" spans="1:14">
      <c r="A1485" s="113" t="s">
        <v>2515</v>
      </c>
      <c r="B1485" s="113" t="s">
        <v>384</v>
      </c>
      <c r="C1485" s="113">
        <v>60</v>
      </c>
      <c r="D1485" s="113">
        <v>61.95</v>
      </c>
      <c r="E1485" s="113">
        <v>60</v>
      </c>
      <c r="F1485" s="113">
        <v>60.4</v>
      </c>
      <c r="G1485" s="113">
        <v>60.5</v>
      </c>
      <c r="H1485" s="113">
        <v>60.05</v>
      </c>
      <c r="I1485" s="113">
        <v>2032</v>
      </c>
      <c r="J1485" s="113">
        <v>124142.55</v>
      </c>
      <c r="K1485" s="115">
        <v>43487</v>
      </c>
      <c r="L1485" s="113">
        <v>19</v>
      </c>
      <c r="M1485" s="113" t="s">
        <v>2516</v>
      </c>
      <c r="N1485" s="351"/>
    </row>
    <row r="1486" spans="1:14">
      <c r="A1486" s="113" t="s">
        <v>1664</v>
      </c>
      <c r="B1486" s="113" t="s">
        <v>384</v>
      </c>
      <c r="C1486" s="113">
        <v>107.5</v>
      </c>
      <c r="D1486" s="113">
        <v>108.25</v>
      </c>
      <c r="E1486" s="113">
        <v>102.65</v>
      </c>
      <c r="F1486" s="113">
        <v>103.7</v>
      </c>
      <c r="G1486" s="113">
        <v>103.6</v>
      </c>
      <c r="H1486" s="113">
        <v>107.5</v>
      </c>
      <c r="I1486" s="113">
        <v>390304</v>
      </c>
      <c r="J1486" s="113">
        <v>40752292.600000001</v>
      </c>
      <c r="K1486" s="115">
        <v>43487</v>
      </c>
      <c r="L1486" s="113">
        <v>4337</v>
      </c>
      <c r="M1486" s="113" t="s">
        <v>2788</v>
      </c>
      <c r="N1486" s="351"/>
    </row>
    <row r="1487" spans="1:14">
      <c r="A1487" s="113" t="s">
        <v>154</v>
      </c>
      <c r="B1487" s="113" t="s">
        <v>384</v>
      </c>
      <c r="C1487" s="113">
        <v>962.15</v>
      </c>
      <c r="D1487" s="113">
        <v>986.4</v>
      </c>
      <c r="E1487" s="113">
        <v>958.7</v>
      </c>
      <c r="F1487" s="113">
        <v>982.65</v>
      </c>
      <c r="G1487" s="113">
        <v>981.9</v>
      </c>
      <c r="H1487" s="113">
        <v>962.75</v>
      </c>
      <c r="I1487" s="113">
        <v>2797244</v>
      </c>
      <c r="J1487" s="113">
        <v>2726542400.75</v>
      </c>
      <c r="K1487" s="115">
        <v>43487</v>
      </c>
      <c r="L1487" s="113">
        <v>108760</v>
      </c>
      <c r="M1487" s="113" t="s">
        <v>1665</v>
      </c>
      <c r="N1487" s="351"/>
    </row>
    <row r="1488" spans="1:14">
      <c r="A1488" s="113" t="s">
        <v>1982</v>
      </c>
      <c r="B1488" s="113" t="s">
        <v>384</v>
      </c>
      <c r="C1488" s="113">
        <v>35</v>
      </c>
      <c r="D1488" s="113">
        <v>35</v>
      </c>
      <c r="E1488" s="113">
        <v>33.35</v>
      </c>
      <c r="F1488" s="113">
        <v>33.799999999999997</v>
      </c>
      <c r="G1488" s="113">
        <v>34</v>
      </c>
      <c r="H1488" s="113">
        <v>33.299999999999997</v>
      </c>
      <c r="I1488" s="113">
        <v>5747</v>
      </c>
      <c r="J1488" s="113">
        <v>194596.75</v>
      </c>
      <c r="K1488" s="115">
        <v>43487</v>
      </c>
      <c r="L1488" s="113">
        <v>144</v>
      </c>
      <c r="M1488" s="113" t="s">
        <v>1983</v>
      </c>
      <c r="N1488" s="351"/>
    </row>
    <row r="1489" spans="1:14">
      <c r="A1489" s="113" t="s">
        <v>1666</v>
      </c>
      <c r="B1489" s="113" t="s">
        <v>384</v>
      </c>
      <c r="C1489" s="113">
        <v>38.4</v>
      </c>
      <c r="D1489" s="113">
        <v>38.4</v>
      </c>
      <c r="E1489" s="113">
        <v>37.15</v>
      </c>
      <c r="F1489" s="113">
        <v>37.5</v>
      </c>
      <c r="G1489" s="113">
        <v>37.75</v>
      </c>
      <c r="H1489" s="113">
        <v>38.450000000000003</v>
      </c>
      <c r="I1489" s="113">
        <v>72092</v>
      </c>
      <c r="J1489" s="113">
        <v>2711479.75</v>
      </c>
      <c r="K1489" s="115">
        <v>43487</v>
      </c>
      <c r="L1489" s="113">
        <v>517</v>
      </c>
      <c r="M1489" s="113" t="s">
        <v>1667</v>
      </c>
      <c r="N1489" s="351"/>
    </row>
    <row r="1490" spans="1:14">
      <c r="A1490" s="113" t="s">
        <v>1668</v>
      </c>
      <c r="B1490" s="113" t="s">
        <v>384</v>
      </c>
      <c r="C1490" s="113">
        <v>237.95</v>
      </c>
      <c r="D1490" s="113">
        <v>237.95</v>
      </c>
      <c r="E1490" s="113">
        <v>228.95</v>
      </c>
      <c r="F1490" s="113">
        <v>230.05</v>
      </c>
      <c r="G1490" s="113">
        <v>229.55</v>
      </c>
      <c r="H1490" s="113">
        <v>234</v>
      </c>
      <c r="I1490" s="113">
        <v>42395</v>
      </c>
      <c r="J1490" s="113">
        <v>9757297.4000000004</v>
      </c>
      <c r="K1490" s="115">
        <v>43487</v>
      </c>
      <c r="L1490" s="113">
        <v>1978</v>
      </c>
      <c r="M1490" s="113" t="s">
        <v>1669</v>
      </c>
      <c r="N1490" s="351"/>
    </row>
    <row r="1491" spans="1:14">
      <c r="A1491" s="113" t="s">
        <v>3669</v>
      </c>
      <c r="B1491" s="113" t="s">
        <v>3223</v>
      </c>
      <c r="C1491" s="113">
        <v>1.5</v>
      </c>
      <c r="D1491" s="113">
        <v>1.55</v>
      </c>
      <c r="E1491" s="113">
        <v>1.5</v>
      </c>
      <c r="F1491" s="113">
        <v>1.55</v>
      </c>
      <c r="G1491" s="113">
        <v>1.55</v>
      </c>
      <c r="H1491" s="113">
        <v>1.55</v>
      </c>
      <c r="I1491" s="113">
        <v>105</v>
      </c>
      <c r="J1491" s="113">
        <v>157.75</v>
      </c>
      <c r="K1491" s="115">
        <v>43487</v>
      </c>
      <c r="L1491" s="113">
        <v>2</v>
      </c>
      <c r="M1491" s="113" t="s">
        <v>3670</v>
      </c>
      <c r="N1491" s="351"/>
    </row>
    <row r="1492" spans="1:14">
      <c r="A1492" s="113" t="s">
        <v>1670</v>
      </c>
      <c r="B1492" s="113" t="s">
        <v>384</v>
      </c>
      <c r="C1492" s="113">
        <v>50.05</v>
      </c>
      <c r="D1492" s="113">
        <v>50.05</v>
      </c>
      <c r="E1492" s="113">
        <v>47.65</v>
      </c>
      <c r="F1492" s="113">
        <v>49.8</v>
      </c>
      <c r="G1492" s="113">
        <v>49.8</v>
      </c>
      <c r="H1492" s="113">
        <v>50.9</v>
      </c>
      <c r="I1492" s="113">
        <v>5574</v>
      </c>
      <c r="J1492" s="113">
        <v>275171</v>
      </c>
      <c r="K1492" s="115">
        <v>43487</v>
      </c>
      <c r="L1492" s="113">
        <v>117</v>
      </c>
      <c r="M1492" s="113" t="s">
        <v>1671</v>
      </c>
      <c r="N1492" s="351"/>
    </row>
    <row r="1493" spans="1:14">
      <c r="A1493" s="113" t="s">
        <v>214</v>
      </c>
      <c r="B1493" s="113" t="s">
        <v>384</v>
      </c>
      <c r="C1493" s="113">
        <v>1874.1</v>
      </c>
      <c r="D1493" s="113">
        <v>1929.7</v>
      </c>
      <c r="E1493" s="113">
        <v>1871.35</v>
      </c>
      <c r="F1493" s="113">
        <v>1917.65</v>
      </c>
      <c r="G1493" s="113">
        <v>1929</v>
      </c>
      <c r="H1493" s="113">
        <v>1874.3</v>
      </c>
      <c r="I1493" s="113">
        <v>252161</v>
      </c>
      <c r="J1493" s="113">
        <v>481486978.35000002</v>
      </c>
      <c r="K1493" s="115">
        <v>43487</v>
      </c>
      <c r="L1493" s="113">
        <v>16375</v>
      </c>
      <c r="M1493" s="113" t="s">
        <v>1672</v>
      </c>
      <c r="N1493" s="351"/>
    </row>
    <row r="1494" spans="1:14">
      <c r="A1494" s="113" t="s">
        <v>215</v>
      </c>
      <c r="B1494" s="113" t="s">
        <v>384</v>
      </c>
      <c r="C1494" s="113">
        <v>257.35000000000002</v>
      </c>
      <c r="D1494" s="113">
        <v>260.3</v>
      </c>
      <c r="E1494" s="113">
        <v>255.5</v>
      </c>
      <c r="F1494" s="113">
        <v>256.95</v>
      </c>
      <c r="G1494" s="113">
        <v>256.2</v>
      </c>
      <c r="H1494" s="113">
        <v>258.55</v>
      </c>
      <c r="I1494" s="113">
        <v>668522</v>
      </c>
      <c r="J1494" s="113">
        <v>172054809.84999999</v>
      </c>
      <c r="K1494" s="115">
        <v>43487</v>
      </c>
      <c r="L1494" s="113">
        <v>9258</v>
      </c>
      <c r="M1494" s="113" t="s">
        <v>1673</v>
      </c>
      <c r="N1494" s="351"/>
    </row>
    <row r="1495" spans="1:14">
      <c r="A1495" s="113" t="s">
        <v>1674</v>
      </c>
      <c r="B1495" s="113" t="s">
        <v>384</v>
      </c>
      <c r="C1495" s="113">
        <v>140.80000000000001</v>
      </c>
      <c r="D1495" s="113">
        <v>141.35</v>
      </c>
      <c r="E1495" s="113">
        <v>132.65</v>
      </c>
      <c r="F1495" s="113">
        <v>134.4</v>
      </c>
      <c r="G1495" s="113">
        <v>135.80000000000001</v>
      </c>
      <c r="H1495" s="113">
        <v>141.94999999999999</v>
      </c>
      <c r="I1495" s="113">
        <v>17542</v>
      </c>
      <c r="J1495" s="113">
        <v>2383749.1</v>
      </c>
      <c r="K1495" s="115">
        <v>43487</v>
      </c>
      <c r="L1495" s="113">
        <v>797</v>
      </c>
      <c r="M1495" s="113" t="s">
        <v>1675</v>
      </c>
      <c r="N1495" s="351"/>
    </row>
    <row r="1496" spans="1:14">
      <c r="A1496" s="113" t="s">
        <v>3384</v>
      </c>
      <c r="B1496" s="113" t="s">
        <v>384</v>
      </c>
      <c r="C1496" s="113">
        <v>4.45</v>
      </c>
      <c r="D1496" s="113">
        <v>4.6500000000000004</v>
      </c>
      <c r="E1496" s="113">
        <v>4.45</v>
      </c>
      <c r="F1496" s="113">
        <v>4.5</v>
      </c>
      <c r="G1496" s="113">
        <v>4.5</v>
      </c>
      <c r="H1496" s="113">
        <v>4.5999999999999996</v>
      </c>
      <c r="I1496" s="113">
        <v>20050</v>
      </c>
      <c r="J1496" s="113">
        <v>91534.399999999994</v>
      </c>
      <c r="K1496" s="115">
        <v>43487</v>
      </c>
      <c r="L1496" s="113">
        <v>63</v>
      </c>
      <c r="M1496" s="113" t="s">
        <v>3385</v>
      </c>
      <c r="N1496" s="351"/>
    </row>
    <row r="1497" spans="1:14">
      <c r="A1497" s="113" t="s">
        <v>3441</v>
      </c>
      <c r="B1497" s="113" t="s">
        <v>384</v>
      </c>
      <c r="C1497" s="113">
        <v>37</v>
      </c>
      <c r="D1497" s="113">
        <v>38.700000000000003</v>
      </c>
      <c r="E1497" s="113">
        <v>36.049999999999997</v>
      </c>
      <c r="F1497" s="113">
        <v>38.25</v>
      </c>
      <c r="G1497" s="113">
        <v>37.25</v>
      </c>
      <c r="H1497" s="113">
        <v>37.799999999999997</v>
      </c>
      <c r="I1497" s="113">
        <v>10593</v>
      </c>
      <c r="J1497" s="113">
        <v>397058.8</v>
      </c>
      <c r="K1497" s="115">
        <v>43487</v>
      </c>
      <c r="L1497" s="113">
        <v>99</v>
      </c>
      <c r="M1497" s="113" t="s">
        <v>3442</v>
      </c>
      <c r="N1497" s="351"/>
    </row>
    <row r="1498" spans="1:14">
      <c r="A1498" s="113" t="s">
        <v>1676</v>
      </c>
      <c r="B1498" s="113" t="s">
        <v>384</v>
      </c>
      <c r="C1498" s="113">
        <v>363.6</v>
      </c>
      <c r="D1498" s="113">
        <v>368.6</v>
      </c>
      <c r="E1498" s="113">
        <v>360</v>
      </c>
      <c r="F1498" s="113">
        <v>365.3</v>
      </c>
      <c r="G1498" s="113">
        <v>366</v>
      </c>
      <c r="H1498" s="113">
        <v>365.95</v>
      </c>
      <c r="I1498" s="113">
        <v>23470</v>
      </c>
      <c r="J1498" s="113">
        <v>8540375.25</v>
      </c>
      <c r="K1498" s="115">
        <v>43487</v>
      </c>
      <c r="L1498" s="113">
        <v>1308</v>
      </c>
      <c r="M1498" s="113" t="s">
        <v>1898</v>
      </c>
      <c r="N1498" s="351"/>
    </row>
    <row r="1499" spans="1:14">
      <c r="A1499" s="113" t="s">
        <v>2517</v>
      </c>
      <c r="B1499" s="113" t="s">
        <v>384</v>
      </c>
      <c r="C1499" s="113">
        <v>113.6</v>
      </c>
      <c r="D1499" s="113">
        <v>114.9</v>
      </c>
      <c r="E1499" s="113">
        <v>108.95</v>
      </c>
      <c r="F1499" s="113">
        <v>110.2</v>
      </c>
      <c r="G1499" s="113">
        <v>110.6</v>
      </c>
      <c r="H1499" s="113">
        <v>114.75</v>
      </c>
      <c r="I1499" s="113">
        <v>34798</v>
      </c>
      <c r="J1499" s="113">
        <v>3858068.2</v>
      </c>
      <c r="K1499" s="115">
        <v>43487</v>
      </c>
      <c r="L1499" s="113">
        <v>864</v>
      </c>
      <c r="M1499" s="113" t="s">
        <v>2518</v>
      </c>
      <c r="N1499" s="351"/>
    </row>
    <row r="1500" spans="1:14">
      <c r="A1500" s="113" t="s">
        <v>1677</v>
      </c>
      <c r="B1500" s="113" t="s">
        <v>384</v>
      </c>
      <c r="C1500" s="113">
        <v>69</v>
      </c>
      <c r="D1500" s="113">
        <v>72</v>
      </c>
      <c r="E1500" s="113">
        <v>68.599999999999994</v>
      </c>
      <c r="F1500" s="113">
        <v>70.05</v>
      </c>
      <c r="G1500" s="113">
        <v>69.8</v>
      </c>
      <c r="H1500" s="113">
        <v>68.099999999999994</v>
      </c>
      <c r="I1500" s="113">
        <v>1960366</v>
      </c>
      <c r="J1500" s="113">
        <v>137874546.34999999</v>
      </c>
      <c r="K1500" s="115">
        <v>43487</v>
      </c>
      <c r="L1500" s="113">
        <v>13613</v>
      </c>
      <c r="M1500" s="113" t="s">
        <v>1678</v>
      </c>
      <c r="N1500" s="351"/>
    </row>
    <row r="1501" spans="1:14">
      <c r="A1501" s="113" t="s">
        <v>2182</v>
      </c>
      <c r="B1501" s="113" t="s">
        <v>384</v>
      </c>
      <c r="C1501" s="113">
        <v>81.25</v>
      </c>
      <c r="D1501" s="113">
        <v>82.65</v>
      </c>
      <c r="E1501" s="113">
        <v>78.150000000000006</v>
      </c>
      <c r="F1501" s="113">
        <v>79.099999999999994</v>
      </c>
      <c r="G1501" s="113">
        <v>78.75</v>
      </c>
      <c r="H1501" s="113">
        <v>81.25</v>
      </c>
      <c r="I1501" s="113">
        <v>43511</v>
      </c>
      <c r="J1501" s="113">
        <v>3491010.7</v>
      </c>
      <c r="K1501" s="115">
        <v>43487</v>
      </c>
      <c r="L1501" s="113">
        <v>611</v>
      </c>
      <c r="M1501" s="113" t="s">
        <v>2183</v>
      </c>
      <c r="N1501" s="351"/>
    </row>
    <row r="1502" spans="1:14">
      <c r="A1502" s="113" t="s">
        <v>1679</v>
      </c>
      <c r="B1502" s="113" t="s">
        <v>384</v>
      </c>
      <c r="C1502" s="113">
        <v>13.75</v>
      </c>
      <c r="D1502" s="113">
        <v>13.75</v>
      </c>
      <c r="E1502" s="113">
        <v>13.3</v>
      </c>
      <c r="F1502" s="113">
        <v>13.4</v>
      </c>
      <c r="G1502" s="113">
        <v>13.3</v>
      </c>
      <c r="H1502" s="113">
        <v>13.75</v>
      </c>
      <c r="I1502" s="113">
        <v>39358</v>
      </c>
      <c r="J1502" s="113">
        <v>530036.19999999995</v>
      </c>
      <c r="K1502" s="115">
        <v>43487</v>
      </c>
      <c r="L1502" s="113">
        <v>127</v>
      </c>
      <c r="M1502" s="113" t="s">
        <v>2211</v>
      </c>
      <c r="N1502" s="351"/>
    </row>
    <row r="1503" spans="1:14">
      <c r="A1503" s="113" t="s">
        <v>375</v>
      </c>
      <c r="B1503" s="113" t="s">
        <v>384</v>
      </c>
      <c r="C1503" s="113">
        <v>113.6</v>
      </c>
      <c r="D1503" s="113">
        <v>114.5</v>
      </c>
      <c r="E1503" s="113">
        <v>112.3</v>
      </c>
      <c r="F1503" s="113">
        <v>113.8</v>
      </c>
      <c r="G1503" s="113">
        <v>113.7</v>
      </c>
      <c r="H1503" s="113">
        <v>114.1</v>
      </c>
      <c r="I1503" s="113">
        <v>21026</v>
      </c>
      <c r="J1503" s="113">
        <v>2385200.15</v>
      </c>
      <c r="K1503" s="115">
        <v>43487</v>
      </c>
      <c r="L1503" s="113">
        <v>416</v>
      </c>
      <c r="M1503" s="113" t="s">
        <v>1680</v>
      </c>
      <c r="N1503" s="351"/>
    </row>
    <row r="1504" spans="1:14">
      <c r="A1504" s="113" t="s">
        <v>1681</v>
      </c>
      <c r="B1504" s="113" t="s">
        <v>384</v>
      </c>
      <c r="C1504" s="113">
        <v>46.5</v>
      </c>
      <c r="D1504" s="113">
        <v>46.95</v>
      </c>
      <c r="E1504" s="113">
        <v>46</v>
      </c>
      <c r="F1504" s="113">
        <v>46.15</v>
      </c>
      <c r="G1504" s="113">
        <v>46.4</v>
      </c>
      <c r="H1504" s="113">
        <v>46.95</v>
      </c>
      <c r="I1504" s="113">
        <v>196468</v>
      </c>
      <c r="J1504" s="113">
        <v>9132622.1999999993</v>
      </c>
      <c r="K1504" s="115">
        <v>43487</v>
      </c>
      <c r="L1504" s="113">
        <v>1080</v>
      </c>
      <c r="M1504" s="113" t="s">
        <v>1682</v>
      </c>
      <c r="N1504" s="351"/>
    </row>
    <row r="1505" spans="1:14">
      <c r="A1505" s="113" t="s">
        <v>1683</v>
      </c>
      <c r="B1505" s="113" t="s">
        <v>384</v>
      </c>
      <c r="C1505" s="113">
        <v>757.35</v>
      </c>
      <c r="D1505" s="113">
        <v>761.85</v>
      </c>
      <c r="E1505" s="113">
        <v>744.05</v>
      </c>
      <c r="F1505" s="113">
        <v>747.8</v>
      </c>
      <c r="G1505" s="113">
        <v>744.05</v>
      </c>
      <c r="H1505" s="113">
        <v>768.35</v>
      </c>
      <c r="I1505" s="113">
        <v>1383</v>
      </c>
      <c r="J1505" s="113">
        <v>1036544.05</v>
      </c>
      <c r="K1505" s="115">
        <v>43487</v>
      </c>
      <c r="L1505" s="113">
        <v>140</v>
      </c>
      <c r="M1505" s="113" t="s">
        <v>1684</v>
      </c>
      <c r="N1505" s="351"/>
    </row>
    <row r="1506" spans="1:14">
      <c r="A1506" s="113" t="s">
        <v>1685</v>
      </c>
      <c r="B1506" s="113" t="s">
        <v>384</v>
      </c>
      <c r="C1506" s="113">
        <v>7700.2</v>
      </c>
      <c r="D1506" s="113">
        <v>7739.8</v>
      </c>
      <c r="E1506" s="113">
        <v>7614.05</v>
      </c>
      <c r="F1506" s="113">
        <v>7660</v>
      </c>
      <c r="G1506" s="113">
        <v>7640.15</v>
      </c>
      <c r="H1506" s="113">
        <v>7725.85</v>
      </c>
      <c r="I1506" s="113">
        <v>1440</v>
      </c>
      <c r="J1506" s="113">
        <v>11036106.75</v>
      </c>
      <c r="K1506" s="115">
        <v>43487</v>
      </c>
      <c r="L1506" s="113">
        <v>699</v>
      </c>
      <c r="M1506" s="113" t="s">
        <v>1686</v>
      </c>
      <c r="N1506" s="351"/>
    </row>
    <row r="1507" spans="1:14">
      <c r="A1507" s="113" t="s">
        <v>2184</v>
      </c>
      <c r="B1507" s="113" t="s">
        <v>384</v>
      </c>
      <c r="C1507" s="113">
        <v>64.650000000000006</v>
      </c>
      <c r="D1507" s="113">
        <v>66.650000000000006</v>
      </c>
      <c r="E1507" s="113">
        <v>63.5</v>
      </c>
      <c r="F1507" s="113">
        <v>65.2</v>
      </c>
      <c r="G1507" s="113">
        <v>65</v>
      </c>
      <c r="H1507" s="113">
        <v>64.650000000000006</v>
      </c>
      <c r="I1507" s="113">
        <v>1385</v>
      </c>
      <c r="J1507" s="113">
        <v>90013.4</v>
      </c>
      <c r="K1507" s="115">
        <v>43487</v>
      </c>
      <c r="L1507" s="113">
        <v>66</v>
      </c>
      <c r="M1507" s="113" t="s">
        <v>2185</v>
      </c>
      <c r="N1507" s="351"/>
    </row>
    <row r="1508" spans="1:14">
      <c r="A1508" s="113" t="s">
        <v>2519</v>
      </c>
      <c r="B1508" s="113" t="s">
        <v>384</v>
      </c>
      <c r="C1508" s="113">
        <v>3.95</v>
      </c>
      <c r="D1508" s="113">
        <v>4.0999999999999996</v>
      </c>
      <c r="E1508" s="113">
        <v>3.95</v>
      </c>
      <c r="F1508" s="113">
        <v>3.95</v>
      </c>
      <c r="G1508" s="113">
        <v>4</v>
      </c>
      <c r="H1508" s="113">
        <v>3.9</v>
      </c>
      <c r="I1508" s="113">
        <v>944323</v>
      </c>
      <c r="J1508" s="113">
        <v>3778253.85</v>
      </c>
      <c r="K1508" s="115">
        <v>43487</v>
      </c>
      <c r="L1508" s="113">
        <v>562</v>
      </c>
      <c r="M1508" s="113" t="s">
        <v>2520</v>
      </c>
      <c r="N1508" s="351"/>
    </row>
    <row r="1509" spans="1:14">
      <c r="A1509" s="113" t="s">
        <v>242</v>
      </c>
      <c r="B1509" s="113" t="s">
        <v>384</v>
      </c>
      <c r="C1509" s="113">
        <v>34.200000000000003</v>
      </c>
      <c r="D1509" s="113">
        <v>34.549999999999997</v>
      </c>
      <c r="E1509" s="113">
        <v>34.049999999999997</v>
      </c>
      <c r="F1509" s="113">
        <v>34.25</v>
      </c>
      <c r="G1509" s="113">
        <v>34.200000000000003</v>
      </c>
      <c r="H1509" s="113">
        <v>34.200000000000003</v>
      </c>
      <c r="I1509" s="113">
        <v>6569532</v>
      </c>
      <c r="J1509" s="113">
        <v>224921829.15000001</v>
      </c>
      <c r="K1509" s="115">
        <v>43487</v>
      </c>
      <c r="L1509" s="113">
        <v>5514</v>
      </c>
      <c r="M1509" s="113" t="s">
        <v>1687</v>
      </c>
      <c r="N1509" s="351"/>
    </row>
    <row r="1510" spans="1:14">
      <c r="A1510" s="113" t="s">
        <v>2717</v>
      </c>
      <c r="B1510" s="113" t="s">
        <v>384</v>
      </c>
      <c r="C1510" s="113">
        <v>196.15</v>
      </c>
      <c r="D1510" s="113">
        <v>198.55</v>
      </c>
      <c r="E1510" s="113">
        <v>192</v>
      </c>
      <c r="F1510" s="113">
        <v>193.35</v>
      </c>
      <c r="G1510" s="113">
        <v>193.3</v>
      </c>
      <c r="H1510" s="113">
        <v>197.3</v>
      </c>
      <c r="I1510" s="113">
        <v>32365</v>
      </c>
      <c r="J1510" s="113">
        <v>6303050</v>
      </c>
      <c r="K1510" s="115">
        <v>43487</v>
      </c>
      <c r="L1510" s="113">
        <v>943</v>
      </c>
      <c r="M1510" s="113" t="s">
        <v>2718</v>
      </c>
      <c r="N1510" s="351"/>
    </row>
    <row r="1511" spans="1:14">
      <c r="A1511" s="113" t="s">
        <v>155</v>
      </c>
      <c r="B1511" s="113" t="s">
        <v>384</v>
      </c>
      <c r="C1511" s="113">
        <v>536.4</v>
      </c>
      <c r="D1511" s="113">
        <v>560.95000000000005</v>
      </c>
      <c r="E1511" s="113">
        <v>521.1</v>
      </c>
      <c r="F1511" s="113">
        <v>554.20000000000005</v>
      </c>
      <c r="G1511" s="113">
        <v>555</v>
      </c>
      <c r="H1511" s="113">
        <v>538.25</v>
      </c>
      <c r="I1511" s="113">
        <v>10304861</v>
      </c>
      <c r="J1511" s="113">
        <v>5632711185.8999996</v>
      </c>
      <c r="K1511" s="115">
        <v>43487</v>
      </c>
      <c r="L1511" s="113">
        <v>151280</v>
      </c>
      <c r="M1511" s="113" t="s">
        <v>1688</v>
      </c>
    </row>
    <row r="1512" spans="1:14">
      <c r="A1512" s="113" t="s">
        <v>1689</v>
      </c>
      <c r="B1512" s="113" t="s">
        <v>384</v>
      </c>
      <c r="C1512" s="113">
        <v>2430</v>
      </c>
      <c r="D1512" s="113">
        <v>2430</v>
      </c>
      <c r="E1512" s="113">
        <v>2350</v>
      </c>
      <c r="F1512" s="113">
        <v>2368.75</v>
      </c>
      <c r="G1512" s="113">
        <v>2362</v>
      </c>
      <c r="H1512" s="113">
        <v>2395.1999999999998</v>
      </c>
      <c r="I1512" s="113">
        <v>1549</v>
      </c>
      <c r="J1512" s="113">
        <v>3676678.65</v>
      </c>
      <c r="K1512" s="115">
        <v>43487</v>
      </c>
      <c r="L1512" s="113">
        <v>377</v>
      </c>
      <c r="M1512" s="113" t="s">
        <v>1690</v>
      </c>
    </row>
    <row r="1513" spans="1:14">
      <c r="A1513" s="113" t="s">
        <v>1691</v>
      </c>
      <c r="B1513" s="113" t="s">
        <v>384</v>
      </c>
      <c r="C1513" s="113">
        <v>366.15</v>
      </c>
      <c r="D1513" s="113">
        <v>372.95</v>
      </c>
      <c r="E1513" s="113">
        <v>363.15</v>
      </c>
      <c r="F1513" s="113">
        <v>364.7</v>
      </c>
      <c r="G1513" s="113">
        <v>366</v>
      </c>
      <c r="H1513" s="113">
        <v>366.2</v>
      </c>
      <c r="I1513" s="113">
        <v>27647</v>
      </c>
      <c r="J1513" s="113">
        <v>10156850.25</v>
      </c>
      <c r="K1513" s="115">
        <v>43487</v>
      </c>
      <c r="L1513" s="113">
        <v>858</v>
      </c>
      <c r="M1513" s="113" t="s">
        <v>1692</v>
      </c>
    </row>
    <row r="1514" spans="1:14">
      <c r="A1514" s="113" t="s">
        <v>2521</v>
      </c>
      <c r="B1514" s="113" t="s">
        <v>384</v>
      </c>
      <c r="C1514" s="113">
        <v>4.55</v>
      </c>
      <c r="D1514" s="113">
        <v>4.55</v>
      </c>
      <c r="E1514" s="113">
        <v>4.05</v>
      </c>
      <c r="F1514" s="113">
        <v>4.1500000000000004</v>
      </c>
      <c r="G1514" s="113">
        <v>4.2</v>
      </c>
      <c r="H1514" s="113">
        <v>4.45</v>
      </c>
      <c r="I1514" s="113">
        <v>35993</v>
      </c>
      <c r="J1514" s="113">
        <v>152401.85</v>
      </c>
      <c r="K1514" s="115">
        <v>43487</v>
      </c>
      <c r="L1514" s="113">
        <v>74</v>
      </c>
      <c r="M1514" s="113" t="s">
        <v>2522</v>
      </c>
    </row>
    <row r="1515" spans="1:14">
      <c r="A1515" s="113" t="s">
        <v>1693</v>
      </c>
      <c r="B1515" s="113" t="s">
        <v>384</v>
      </c>
      <c r="C1515" s="113">
        <v>77.400000000000006</v>
      </c>
      <c r="D1515" s="113">
        <v>78.099999999999994</v>
      </c>
      <c r="E1515" s="113">
        <v>72.75</v>
      </c>
      <c r="F1515" s="113">
        <v>74.2</v>
      </c>
      <c r="G1515" s="113">
        <v>74.3</v>
      </c>
      <c r="H1515" s="113">
        <v>77.099999999999994</v>
      </c>
      <c r="I1515" s="113">
        <v>420455</v>
      </c>
      <c r="J1515" s="113">
        <v>31364849.899999999</v>
      </c>
      <c r="K1515" s="115">
        <v>43487</v>
      </c>
      <c r="L1515" s="113">
        <v>3537</v>
      </c>
      <c r="M1515" s="113" t="s">
        <v>1694</v>
      </c>
    </row>
    <row r="1516" spans="1:14">
      <c r="A1516" s="113" t="s">
        <v>156</v>
      </c>
      <c r="B1516" s="113" t="s">
        <v>384</v>
      </c>
      <c r="C1516" s="113">
        <v>1478.9</v>
      </c>
      <c r="D1516" s="113">
        <v>1478.9</v>
      </c>
      <c r="E1516" s="113">
        <v>1447</v>
      </c>
      <c r="F1516" s="113">
        <v>1459.4</v>
      </c>
      <c r="G1516" s="113">
        <v>1460.5</v>
      </c>
      <c r="H1516" s="113">
        <v>1485.75</v>
      </c>
      <c r="I1516" s="113">
        <v>962109</v>
      </c>
      <c r="J1516" s="113">
        <v>1405272939.2</v>
      </c>
      <c r="K1516" s="115">
        <v>43487</v>
      </c>
      <c r="L1516" s="113">
        <v>37997</v>
      </c>
      <c r="M1516" s="113" t="s">
        <v>1695</v>
      </c>
    </row>
    <row r="1517" spans="1:14">
      <c r="A1517" s="113" t="s">
        <v>1696</v>
      </c>
      <c r="B1517" s="113" t="s">
        <v>384</v>
      </c>
      <c r="C1517" s="113">
        <v>174.9</v>
      </c>
      <c r="D1517" s="113">
        <v>176.4</v>
      </c>
      <c r="E1517" s="113">
        <v>171</v>
      </c>
      <c r="F1517" s="113">
        <v>171.95</v>
      </c>
      <c r="G1517" s="113">
        <v>171.05</v>
      </c>
      <c r="H1517" s="113">
        <v>174.7</v>
      </c>
      <c r="I1517" s="113">
        <v>7837</v>
      </c>
      <c r="J1517" s="113">
        <v>1363048.2</v>
      </c>
      <c r="K1517" s="115">
        <v>43487</v>
      </c>
      <c r="L1517" s="113">
        <v>320</v>
      </c>
      <c r="M1517" s="113" t="s">
        <v>1697</v>
      </c>
    </row>
    <row r="1518" spans="1:14">
      <c r="A1518" s="113" t="s">
        <v>157</v>
      </c>
      <c r="B1518" s="113" t="s">
        <v>384</v>
      </c>
      <c r="C1518" s="113">
        <v>19.899999999999999</v>
      </c>
      <c r="D1518" s="113">
        <v>20.05</v>
      </c>
      <c r="E1518" s="113">
        <v>19.5</v>
      </c>
      <c r="F1518" s="113">
        <v>19.55</v>
      </c>
      <c r="G1518" s="113">
        <v>19.600000000000001</v>
      </c>
      <c r="H1518" s="113">
        <v>20.05</v>
      </c>
      <c r="I1518" s="113">
        <v>318786</v>
      </c>
      <c r="J1518" s="113">
        <v>6252477.7000000002</v>
      </c>
      <c r="K1518" s="115">
        <v>43487</v>
      </c>
      <c r="L1518" s="113">
        <v>1312</v>
      </c>
      <c r="M1518" s="113" t="s">
        <v>1698</v>
      </c>
    </row>
    <row r="1519" spans="1:14">
      <c r="A1519" s="113" t="s">
        <v>1699</v>
      </c>
      <c r="B1519" s="113" t="s">
        <v>384</v>
      </c>
      <c r="C1519" s="113">
        <v>264.39999999999998</v>
      </c>
      <c r="D1519" s="113">
        <v>266.10000000000002</v>
      </c>
      <c r="E1519" s="113">
        <v>258.3</v>
      </c>
      <c r="F1519" s="113">
        <v>260.45</v>
      </c>
      <c r="G1519" s="113">
        <v>260.14999999999998</v>
      </c>
      <c r="H1519" s="113">
        <v>265.45</v>
      </c>
      <c r="I1519" s="113">
        <v>60327</v>
      </c>
      <c r="J1519" s="113">
        <v>15777134.800000001</v>
      </c>
      <c r="K1519" s="115">
        <v>43487</v>
      </c>
      <c r="L1519" s="113">
        <v>2945</v>
      </c>
      <c r="M1519" s="113" t="s">
        <v>1700</v>
      </c>
    </row>
    <row r="1520" spans="1:14">
      <c r="A1520" s="113" t="s">
        <v>1701</v>
      </c>
      <c r="B1520" s="113" t="s">
        <v>384</v>
      </c>
      <c r="C1520" s="113">
        <v>257</v>
      </c>
      <c r="D1520" s="113">
        <v>257.2</v>
      </c>
      <c r="E1520" s="113">
        <v>241.95</v>
      </c>
      <c r="F1520" s="113">
        <v>248.75</v>
      </c>
      <c r="G1520" s="113">
        <v>250</v>
      </c>
      <c r="H1520" s="113">
        <v>260.10000000000002</v>
      </c>
      <c r="I1520" s="113">
        <v>25854</v>
      </c>
      <c r="J1520" s="113">
        <v>6422498.4500000002</v>
      </c>
      <c r="K1520" s="115">
        <v>43487</v>
      </c>
      <c r="L1520" s="113">
        <v>1071</v>
      </c>
      <c r="M1520" s="113" t="s">
        <v>1702</v>
      </c>
    </row>
    <row r="1521" spans="1:13">
      <c r="A1521" s="113" t="s">
        <v>3386</v>
      </c>
      <c r="B1521" s="113" t="s">
        <v>384</v>
      </c>
      <c r="C1521" s="113">
        <v>13.15</v>
      </c>
      <c r="D1521" s="113">
        <v>13.5</v>
      </c>
      <c r="E1521" s="113">
        <v>12.9</v>
      </c>
      <c r="F1521" s="113">
        <v>13.3</v>
      </c>
      <c r="G1521" s="113">
        <v>13.5</v>
      </c>
      <c r="H1521" s="113">
        <v>13.1</v>
      </c>
      <c r="I1521" s="113">
        <v>32151</v>
      </c>
      <c r="J1521" s="113">
        <v>423270.40000000002</v>
      </c>
      <c r="K1521" s="115">
        <v>43487</v>
      </c>
      <c r="L1521" s="113">
        <v>94</v>
      </c>
      <c r="M1521" s="113" t="s">
        <v>3387</v>
      </c>
    </row>
    <row r="1522" spans="1:13">
      <c r="A1522" s="113" t="s">
        <v>1703</v>
      </c>
      <c r="B1522" s="113" t="s">
        <v>384</v>
      </c>
      <c r="C1522" s="113">
        <v>7.15</v>
      </c>
      <c r="D1522" s="113">
        <v>7.15</v>
      </c>
      <c r="E1522" s="113">
        <v>6.85</v>
      </c>
      <c r="F1522" s="113">
        <v>6.9</v>
      </c>
      <c r="G1522" s="113">
        <v>6.9</v>
      </c>
      <c r="H1522" s="113">
        <v>7.05</v>
      </c>
      <c r="I1522" s="113">
        <v>340091</v>
      </c>
      <c r="J1522" s="113">
        <v>2354577.7999999998</v>
      </c>
      <c r="K1522" s="115">
        <v>43487</v>
      </c>
      <c r="L1522" s="113">
        <v>501</v>
      </c>
      <c r="M1522" s="113" t="s">
        <v>1704</v>
      </c>
    </row>
    <row r="1523" spans="1:13">
      <c r="A1523" s="113" t="s">
        <v>1705</v>
      </c>
      <c r="B1523" s="113" t="s">
        <v>384</v>
      </c>
      <c r="C1523" s="113">
        <v>283</v>
      </c>
      <c r="D1523" s="113">
        <v>291.89999999999998</v>
      </c>
      <c r="E1523" s="113">
        <v>282.7</v>
      </c>
      <c r="F1523" s="113">
        <v>290.60000000000002</v>
      </c>
      <c r="G1523" s="113">
        <v>290.60000000000002</v>
      </c>
      <c r="H1523" s="113">
        <v>285.55</v>
      </c>
      <c r="I1523" s="113">
        <v>1009036</v>
      </c>
      <c r="J1523" s="113">
        <v>290792514.75</v>
      </c>
      <c r="K1523" s="115">
        <v>43487</v>
      </c>
      <c r="L1523" s="113">
        <v>11338</v>
      </c>
      <c r="M1523" s="113" t="s">
        <v>1706</v>
      </c>
    </row>
    <row r="1524" spans="1:13">
      <c r="A1524" s="113" t="s">
        <v>158</v>
      </c>
      <c r="B1524" s="113" t="s">
        <v>384</v>
      </c>
      <c r="C1524" s="113">
        <v>3850</v>
      </c>
      <c r="D1524" s="113">
        <v>3887</v>
      </c>
      <c r="E1524" s="113">
        <v>3800.9</v>
      </c>
      <c r="F1524" s="113">
        <v>3860.5</v>
      </c>
      <c r="G1524" s="113">
        <v>3862</v>
      </c>
      <c r="H1524" s="113">
        <v>3849.55</v>
      </c>
      <c r="I1524" s="113">
        <v>220491</v>
      </c>
      <c r="J1524" s="113">
        <v>848865816.64999998</v>
      </c>
      <c r="K1524" s="115">
        <v>43487</v>
      </c>
      <c r="L1524" s="113">
        <v>21924</v>
      </c>
      <c r="M1524" s="113" t="s">
        <v>1707</v>
      </c>
    </row>
    <row r="1525" spans="1:13">
      <c r="A1525" s="113" t="s">
        <v>1708</v>
      </c>
      <c r="B1525" s="113" t="s">
        <v>384</v>
      </c>
      <c r="C1525" s="113">
        <v>61.1</v>
      </c>
      <c r="D1525" s="113">
        <v>63.4</v>
      </c>
      <c r="E1525" s="113">
        <v>58</v>
      </c>
      <c r="F1525" s="113">
        <v>58.65</v>
      </c>
      <c r="G1525" s="113">
        <v>58.85</v>
      </c>
      <c r="H1525" s="113">
        <v>57.8</v>
      </c>
      <c r="I1525" s="113">
        <v>73643</v>
      </c>
      <c r="J1525" s="113">
        <v>4466836.4000000004</v>
      </c>
      <c r="K1525" s="115">
        <v>43487</v>
      </c>
      <c r="L1525" s="113">
        <v>1238</v>
      </c>
      <c r="M1525" s="113" t="s">
        <v>1709</v>
      </c>
    </row>
    <row r="1526" spans="1:13">
      <c r="A1526" s="113" t="s">
        <v>1710</v>
      </c>
      <c r="B1526" s="113" t="s">
        <v>384</v>
      </c>
      <c r="C1526" s="113">
        <v>211</v>
      </c>
      <c r="D1526" s="113">
        <v>211.9</v>
      </c>
      <c r="E1526" s="113">
        <v>205.9</v>
      </c>
      <c r="F1526" s="113">
        <v>210.1</v>
      </c>
      <c r="G1526" s="113">
        <v>209.15</v>
      </c>
      <c r="H1526" s="113">
        <v>211.15</v>
      </c>
      <c r="I1526" s="113">
        <v>39470</v>
      </c>
      <c r="J1526" s="113">
        <v>8265378.6500000004</v>
      </c>
      <c r="K1526" s="115">
        <v>43487</v>
      </c>
      <c r="L1526" s="113">
        <v>867</v>
      </c>
      <c r="M1526" s="113" t="s">
        <v>1711</v>
      </c>
    </row>
    <row r="1527" spans="1:13">
      <c r="A1527" s="113" t="s">
        <v>1712</v>
      </c>
      <c r="B1527" s="113" t="s">
        <v>384</v>
      </c>
      <c r="C1527" s="113">
        <v>93.2</v>
      </c>
      <c r="D1527" s="113">
        <v>99.7</v>
      </c>
      <c r="E1527" s="113">
        <v>93.2</v>
      </c>
      <c r="F1527" s="113">
        <v>95.15</v>
      </c>
      <c r="G1527" s="113">
        <v>95.95</v>
      </c>
      <c r="H1527" s="113">
        <v>97.75</v>
      </c>
      <c r="I1527" s="113">
        <v>5050</v>
      </c>
      <c r="J1527" s="113">
        <v>482397.6</v>
      </c>
      <c r="K1527" s="115">
        <v>43487</v>
      </c>
      <c r="L1527" s="113">
        <v>138</v>
      </c>
      <c r="M1527" s="113" t="s">
        <v>1713</v>
      </c>
    </row>
    <row r="1528" spans="1:13">
      <c r="A1528" s="113" t="s">
        <v>159</v>
      </c>
      <c r="B1528" s="113" t="s">
        <v>384</v>
      </c>
      <c r="C1528" s="113">
        <v>85</v>
      </c>
      <c r="D1528" s="113">
        <v>86.6</v>
      </c>
      <c r="E1528" s="113">
        <v>82.8</v>
      </c>
      <c r="F1528" s="113">
        <v>83.95</v>
      </c>
      <c r="G1528" s="113">
        <v>83.6</v>
      </c>
      <c r="H1528" s="113">
        <v>86.3</v>
      </c>
      <c r="I1528" s="113">
        <v>16395769</v>
      </c>
      <c r="J1528" s="113">
        <v>1383108245.25</v>
      </c>
      <c r="K1528" s="115">
        <v>43487</v>
      </c>
      <c r="L1528" s="113">
        <v>47836</v>
      </c>
      <c r="M1528" s="113" t="s">
        <v>1714</v>
      </c>
    </row>
    <row r="1529" spans="1:13">
      <c r="A1529" s="113" t="s">
        <v>2087</v>
      </c>
      <c r="B1529" s="113" t="s">
        <v>384</v>
      </c>
      <c r="C1529" s="113">
        <v>55.6</v>
      </c>
      <c r="D1529" s="113">
        <v>56</v>
      </c>
      <c r="E1529" s="113">
        <v>53.85</v>
      </c>
      <c r="F1529" s="113">
        <v>55.2</v>
      </c>
      <c r="G1529" s="113">
        <v>55</v>
      </c>
      <c r="H1529" s="113">
        <v>55.4</v>
      </c>
      <c r="I1529" s="113">
        <v>70732</v>
      </c>
      <c r="J1529" s="113">
        <v>3887265.8</v>
      </c>
      <c r="K1529" s="115">
        <v>43487</v>
      </c>
      <c r="L1529" s="113">
        <v>927</v>
      </c>
      <c r="M1529" s="113" t="s">
        <v>2740</v>
      </c>
    </row>
    <row r="1530" spans="1:13">
      <c r="A1530" s="113" t="s">
        <v>3388</v>
      </c>
      <c r="B1530" s="113" t="s">
        <v>3223</v>
      </c>
      <c r="C1530" s="113">
        <v>1.9</v>
      </c>
      <c r="D1530" s="113">
        <v>1.95</v>
      </c>
      <c r="E1530" s="113">
        <v>1.85</v>
      </c>
      <c r="F1530" s="113">
        <v>1.85</v>
      </c>
      <c r="G1530" s="113">
        <v>1.9</v>
      </c>
      <c r="H1530" s="113">
        <v>1.9</v>
      </c>
      <c r="I1530" s="113">
        <v>3528407</v>
      </c>
      <c r="J1530" s="113">
        <v>6596941.75</v>
      </c>
      <c r="K1530" s="115">
        <v>43487</v>
      </c>
      <c r="L1530" s="113">
        <v>1405</v>
      </c>
      <c r="M1530" s="113" t="s">
        <v>3389</v>
      </c>
    </row>
    <row r="1531" spans="1:13">
      <c r="A1531" s="113" t="s">
        <v>1715</v>
      </c>
      <c r="B1531" s="113" t="s">
        <v>384</v>
      </c>
      <c r="C1531" s="113">
        <v>11.9</v>
      </c>
      <c r="D1531" s="113">
        <v>11.9</v>
      </c>
      <c r="E1531" s="113">
        <v>11.5</v>
      </c>
      <c r="F1531" s="113">
        <v>11.7</v>
      </c>
      <c r="G1531" s="113">
        <v>11.75</v>
      </c>
      <c r="H1531" s="113">
        <v>11.85</v>
      </c>
      <c r="I1531" s="113">
        <v>424502</v>
      </c>
      <c r="J1531" s="113">
        <v>4939032.05</v>
      </c>
      <c r="K1531" s="115">
        <v>43487</v>
      </c>
      <c r="L1531" s="113">
        <v>772</v>
      </c>
      <c r="M1531" s="113" t="s">
        <v>1716</v>
      </c>
    </row>
    <row r="1532" spans="1:13">
      <c r="A1532" s="113" t="s">
        <v>3218</v>
      </c>
      <c r="B1532" s="113" t="s">
        <v>384</v>
      </c>
      <c r="C1532" s="113">
        <v>318.10000000000002</v>
      </c>
      <c r="D1532" s="113">
        <v>318.10000000000002</v>
      </c>
      <c r="E1532" s="113">
        <v>310</v>
      </c>
      <c r="F1532" s="113">
        <v>317.85000000000002</v>
      </c>
      <c r="G1532" s="113">
        <v>317.85000000000002</v>
      </c>
      <c r="H1532" s="113">
        <v>318.05</v>
      </c>
      <c r="I1532" s="113">
        <v>2565</v>
      </c>
      <c r="J1532" s="113">
        <v>804178.85</v>
      </c>
      <c r="K1532" s="115">
        <v>43487</v>
      </c>
      <c r="L1532" s="113">
        <v>117</v>
      </c>
      <c r="M1532" s="113" t="s">
        <v>3219</v>
      </c>
    </row>
    <row r="1533" spans="1:13">
      <c r="A1533" s="113" t="s">
        <v>1717</v>
      </c>
      <c r="B1533" s="113" t="s">
        <v>384</v>
      </c>
      <c r="C1533" s="113">
        <v>258.55</v>
      </c>
      <c r="D1533" s="113">
        <v>259.45</v>
      </c>
      <c r="E1533" s="113">
        <v>251.2</v>
      </c>
      <c r="F1533" s="113">
        <v>253.05</v>
      </c>
      <c r="G1533" s="113">
        <v>255</v>
      </c>
      <c r="H1533" s="113">
        <v>259.89999999999998</v>
      </c>
      <c r="I1533" s="113">
        <v>48858</v>
      </c>
      <c r="J1533" s="113">
        <v>12425838.6</v>
      </c>
      <c r="K1533" s="115">
        <v>43487</v>
      </c>
      <c r="L1533" s="113">
        <v>1089</v>
      </c>
      <c r="M1533" s="113" t="s">
        <v>1718</v>
      </c>
    </row>
    <row r="1534" spans="1:13">
      <c r="A1534" s="113" t="s">
        <v>160</v>
      </c>
      <c r="B1534" s="113" t="s">
        <v>384</v>
      </c>
      <c r="C1534" s="113">
        <v>766.2</v>
      </c>
      <c r="D1534" s="113">
        <v>772.05</v>
      </c>
      <c r="E1534" s="113">
        <v>753.45</v>
      </c>
      <c r="F1534" s="113">
        <v>763.3</v>
      </c>
      <c r="G1534" s="113">
        <v>763.1</v>
      </c>
      <c r="H1534" s="113">
        <v>769.15</v>
      </c>
      <c r="I1534" s="113">
        <v>1416981</v>
      </c>
      <c r="J1534" s="113">
        <v>1081369037.9000001</v>
      </c>
      <c r="K1534" s="115">
        <v>43487</v>
      </c>
      <c r="L1534" s="113">
        <v>39496</v>
      </c>
      <c r="M1534" s="113" t="s">
        <v>1719</v>
      </c>
    </row>
    <row r="1535" spans="1:13">
      <c r="A1535" s="113" t="s">
        <v>3390</v>
      </c>
      <c r="B1535" s="113" t="s">
        <v>384</v>
      </c>
      <c r="C1535" s="113">
        <v>3.1</v>
      </c>
      <c r="D1535" s="113">
        <v>3.25</v>
      </c>
      <c r="E1535" s="113">
        <v>3.05</v>
      </c>
      <c r="F1535" s="113">
        <v>3.15</v>
      </c>
      <c r="G1535" s="113">
        <v>3.15</v>
      </c>
      <c r="H1535" s="113">
        <v>3.2</v>
      </c>
      <c r="I1535" s="113">
        <v>1522672</v>
      </c>
      <c r="J1535" s="113">
        <v>4711608.5999999996</v>
      </c>
      <c r="K1535" s="115">
        <v>43487</v>
      </c>
      <c r="L1535" s="113">
        <v>1104</v>
      </c>
      <c r="M1535" s="113" t="s">
        <v>3391</v>
      </c>
    </row>
    <row r="1536" spans="1:13">
      <c r="A1536" s="113" t="s">
        <v>1720</v>
      </c>
      <c r="B1536" s="113" t="s">
        <v>384</v>
      </c>
      <c r="C1536" s="113">
        <v>33.950000000000003</v>
      </c>
      <c r="D1536" s="113">
        <v>33.950000000000003</v>
      </c>
      <c r="E1536" s="113">
        <v>32.799999999999997</v>
      </c>
      <c r="F1536" s="113">
        <v>33.200000000000003</v>
      </c>
      <c r="G1536" s="113">
        <v>33.25</v>
      </c>
      <c r="H1536" s="113">
        <v>33.700000000000003</v>
      </c>
      <c r="I1536" s="113">
        <v>367573</v>
      </c>
      <c r="J1536" s="113">
        <v>12189584.9</v>
      </c>
      <c r="K1536" s="115">
        <v>43487</v>
      </c>
      <c r="L1536" s="113">
        <v>1095</v>
      </c>
      <c r="M1536" s="113" t="s">
        <v>1721</v>
      </c>
    </row>
    <row r="1537" spans="1:13">
      <c r="A1537" s="113" t="s">
        <v>3392</v>
      </c>
      <c r="B1537" s="113" t="s">
        <v>3223</v>
      </c>
      <c r="C1537" s="113">
        <v>1.95</v>
      </c>
      <c r="D1537" s="113">
        <v>2.15</v>
      </c>
      <c r="E1537" s="113">
        <v>1.95</v>
      </c>
      <c r="F1537" s="113">
        <v>2</v>
      </c>
      <c r="G1537" s="113">
        <v>2.15</v>
      </c>
      <c r="H1537" s="113">
        <v>2.0499999999999998</v>
      </c>
      <c r="I1537" s="113">
        <v>15142</v>
      </c>
      <c r="J1537" s="113">
        <v>30534.2</v>
      </c>
      <c r="K1537" s="115">
        <v>43487</v>
      </c>
      <c r="L1537" s="113">
        <v>20</v>
      </c>
      <c r="M1537" s="113" t="s">
        <v>3393</v>
      </c>
    </row>
    <row r="1538" spans="1:13">
      <c r="A1538" s="113" t="s">
        <v>2131</v>
      </c>
      <c r="B1538" s="113" t="s">
        <v>384</v>
      </c>
      <c r="C1538" s="113">
        <v>276.05</v>
      </c>
      <c r="D1538" s="113">
        <v>278</v>
      </c>
      <c r="E1538" s="113">
        <v>275.05</v>
      </c>
      <c r="F1538" s="113">
        <v>278</v>
      </c>
      <c r="G1538" s="113">
        <v>278</v>
      </c>
      <c r="H1538" s="113">
        <v>283.95</v>
      </c>
      <c r="I1538" s="113">
        <v>358</v>
      </c>
      <c r="J1538" s="113">
        <v>99249.8</v>
      </c>
      <c r="K1538" s="115">
        <v>43487</v>
      </c>
      <c r="L1538" s="113">
        <v>13</v>
      </c>
      <c r="M1538" s="113" t="s">
        <v>2132</v>
      </c>
    </row>
    <row r="1539" spans="1:13">
      <c r="A1539" s="113" t="s">
        <v>2781</v>
      </c>
      <c r="B1539" s="113" t="s">
        <v>384</v>
      </c>
      <c r="C1539" s="113">
        <v>1150</v>
      </c>
      <c r="D1539" s="113">
        <v>1152.99</v>
      </c>
      <c r="E1539" s="113">
        <v>1148.2</v>
      </c>
      <c r="F1539" s="113">
        <v>1148.2</v>
      </c>
      <c r="G1539" s="113">
        <v>1148.2</v>
      </c>
      <c r="H1539" s="113">
        <v>1150.3</v>
      </c>
      <c r="I1539" s="113">
        <v>34</v>
      </c>
      <c r="J1539" s="113">
        <v>39083.35</v>
      </c>
      <c r="K1539" s="115">
        <v>43487</v>
      </c>
      <c r="L1539" s="113">
        <v>4</v>
      </c>
      <c r="M1539" s="113" t="s">
        <v>2782</v>
      </c>
    </row>
    <row r="1540" spans="1:13">
      <c r="A1540" s="113" t="s">
        <v>3671</v>
      </c>
      <c r="B1540" s="113" t="s">
        <v>384</v>
      </c>
      <c r="C1540" s="113">
        <v>376.45</v>
      </c>
      <c r="D1540" s="113">
        <v>379.95</v>
      </c>
      <c r="E1540" s="113">
        <v>376.1</v>
      </c>
      <c r="F1540" s="113">
        <v>376.6</v>
      </c>
      <c r="G1540" s="113">
        <v>376.6</v>
      </c>
      <c r="H1540" s="113">
        <v>382.63</v>
      </c>
      <c r="I1540" s="113">
        <v>103</v>
      </c>
      <c r="J1540" s="113">
        <v>38877.69</v>
      </c>
      <c r="K1540" s="115">
        <v>43487</v>
      </c>
      <c r="L1540" s="113">
        <v>9</v>
      </c>
      <c r="M1540" s="113" t="s">
        <v>3672</v>
      </c>
    </row>
    <row r="1541" spans="1:13">
      <c r="A1541" s="113" t="s">
        <v>3394</v>
      </c>
      <c r="B1541" s="113" t="s">
        <v>384</v>
      </c>
      <c r="C1541" s="113">
        <v>9.9499999999999993</v>
      </c>
      <c r="D1541" s="113">
        <v>9.9499999999999993</v>
      </c>
      <c r="E1541" s="113">
        <v>9.4</v>
      </c>
      <c r="F1541" s="113">
        <v>9.5</v>
      </c>
      <c r="G1541" s="113">
        <v>9.6</v>
      </c>
      <c r="H1541" s="113">
        <v>9.85</v>
      </c>
      <c r="I1541" s="113">
        <v>192387</v>
      </c>
      <c r="J1541" s="113">
        <v>1830731.3</v>
      </c>
      <c r="K1541" s="115">
        <v>43487</v>
      </c>
      <c r="L1541" s="113">
        <v>323</v>
      </c>
      <c r="M1541" s="113" t="s">
        <v>3395</v>
      </c>
    </row>
    <row r="1542" spans="1:13">
      <c r="A1542" s="113" t="s">
        <v>2264</v>
      </c>
      <c r="B1542" s="113" t="s">
        <v>384</v>
      </c>
      <c r="C1542" s="113">
        <v>92.55</v>
      </c>
      <c r="D1542" s="113">
        <v>94</v>
      </c>
      <c r="E1542" s="113">
        <v>92</v>
      </c>
      <c r="F1542" s="113">
        <v>92.7</v>
      </c>
      <c r="G1542" s="113">
        <v>93</v>
      </c>
      <c r="H1542" s="113">
        <v>93.05</v>
      </c>
      <c r="I1542" s="113">
        <v>18728</v>
      </c>
      <c r="J1542" s="113">
        <v>1739259.05</v>
      </c>
      <c r="K1542" s="115">
        <v>43487</v>
      </c>
      <c r="L1542" s="113">
        <v>346</v>
      </c>
      <c r="M1542" s="113" t="s">
        <v>2265</v>
      </c>
    </row>
    <row r="1543" spans="1:13">
      <c r="A1543" s="113" t="s">
        <v>3396</v>
      </c>
      <c r="B1543" s="113" t="s">
        <v>3223</v>
      </c>
      <c r="C1543" s="113">
        <v>0.1</v>
      </c>
      <c r="D1543" s="113">
        <v>0.15</v>
      </c>
      <c r="E1543" s="113">
        <v>0.1</v>
      </c>
      <c r="F1543" s="113">
        <v>0.1</v>
      </c>
      <c r="G1543" s="113">
        <v>0.15</v>
      </c>
      <c r="H1543" s="113">
        <v>0.1</v>
      </c>
      <c r="I1543" s="113">
        <v>11011612</v>
      </c>
      <c r="J1543" s="113">
        <v>1164951.1499999999</v>
      </c>
      <c r="K1543" s="115">
        <v>43487</v>
      </c>
      <c r="L1543" s="113">
        <v>167</v>
      </c>
      <c r="M1543" s="113" t="s">
        <v>3397</v>
      </c>
    </row>
    <row r="1544" spans="1:13">
      <c r="A1544" s="113" t="s">
        <v>1722</v>
      </c>
      <c r="B1544" s="113" t="s">
        <v>384</v>
      </c>
      <c r="C1544" s="113">
        <v>272</v>
      </c>
      <c r="D1544" s="113">
        <v>272</v>
      </c>
      <c r="E1544" s="113">
        <v>257</v>
      </c>
      <c r="F1544" s="113">
        <v>265.2</v>
      </c>
      <c r="G1544" s="113">
        <v>265</v>
      </c>
      <c r="H1544" s="113">
        <v>271.89999999999998</v>
      </c>
      <c r="I1544" s="113">
        <v>17422</v>
      </c>
      <c r="J1544" s="113">
        <v>4624177.05</v>
      </c>
      <c r="K1544" s="115">
        <v>43487</v>
      </c>
      <c r="L1544" s="113">
        <v>796</v>
      </c>
      <c r="M1544" s="113" t="s">
        <v>1723</v>
      </c>
    </row>
    <row r="1545" spans="1:13">
      <c r="A1545" s="113" t="s">
        <v>1724</v>
      </c>
      <c r="B1545" s="113" t="s">
        <v>384</v>
      </c>
      <c r="C1545" s="113">
        <v>516</v>
      </c>
      <c r="D1545" s="113">
        <v>520</v>
      </c>
      <c r="E1545" s="113">
        <v>508.85</v>
      </c>
      <c r="F1545" s="113">
        <v>511.25</v>
      </c>
      <c r="G1545" s="113">
        <v>512.95000000000005</v>
      </c>
      <c r="H1545" s="113">
        <v>510.6</v>
      </c>
      <c r="I1545" s="113">
        <v>3102</v>
      </c>
      <c r="J1545" s="113">
        <v>1587533.9</v>
      </c>
      <c r="K1545" s="115">
        <v>43487</v>
      </c>
      <c r="L1545" s="113">
        <v>286</v>
      </c>
      <c r="M1545" s="113" t="s">
        <v>1725</v>
      </c>
    </row>
    <row r="1546" spans="1:13">
      <c r="A1546" s="113" t="s">
        <v>2088</v>
      </c>
      <c r="B1546" s="113" t="s">
        <v>384</v>
      </c>
      <c r="C1546" s="113">
        <v>710</v>
      </c>
      <c r="D1546" s="113">
        <v>713.6</v>
      </c>
      <c r="E1546" s="113">
        <v>704</v>
      </c>
      <c r="F1546" s="113">
        <v>707.65</v>
      </c>
      <c r="G1546" s="113">
        <v>708</v>
      </c>
      <c r="H1546" s="113">
        <v>711.35</v>
      </c>
      <c r="I1546" s="113">
        <v>3972</v>
      </c>
      <c r="J1546" s="113">
        <v>2811513.1</v>
      </c>
      <c r="K1546" s="115">
        <v>43487</v>
      </c>
      <c r="L1546" s="113">
        <v>340</v>
      </c>
      <c r="M1546" s="113" t="s">
        <v>2089</v>
      </c>
    </row>
    <row r="1547" spans="1:13">
      <c r="A1547" s="113" t="s">
        <v>2633</v>
      </c>
      <c r="B1547" s="113" t="s">
        <v>384</v>
      </c>
      <c r="C1547" s="113">
        <v>45.9</v>
      </c>
      <c r="D1547" s="113">
        <v>47.7</v>
      </c>
      <c r="E1547" s="113">
        <v>45.6</v>
      </c>
      <c r="F1547" s="113">
        <v>45.6</v>
      </c>
      <c r="G1547" s="113">
        <v>45.6</v>
      </c>
      <c r="H1547" s="113">
        <v>48</v>
      </c>
      <c r="I1547" s="113">
        <v>15249170</v>
      </c>
      <c r="J1547" s="113">
        <v>702187451.85000002</v>
      </c>
      <c r="K1547" s="115">
        <v>43487</v>
      </c>
      <c r="L1547" s="113">
        <v>25755</v>
      </c>
      <c r="M1547" s="113" t="s">
        <v>2719</v>
      </c>
    </row>
    <row r="1548" spans="1:13">
      <c r="A1548" s="113" t="s">
        <v>1726</v>
      </c>
      <c r="B1548" s="113" t="s">
        <v>384</v>
      </c>
      <c r="C1548" s="113">
        <v>44.55</v>
      </c>
      <c r="D1548" s="113">
        <v>45.5</v>
      </c>
      <c r="E1548" s="113">
        <v>44.55</v>
      </c>
      <c r="F1548" s="113">
        <v>45.2</v>
      </c>
      <c r="G1548" s="113">
        <v>45</v>
      </c>
      <c r="H1548" s="113">
        <v>45.55</v>
      </c>
      <c r="I1548" s="113">
        <v>64007</v>
      </c>
      <c r="J1548" s="113">
        <v>2889691.55</v>
      </c>
      <c r="K1548" s="115">
        <v>43487</v>
      </c>
      <c r="L1548" s="113">
        <v>179</v>
      </c>
      <c r="M1548" s="113" t="s">
        <v>1727</v>
      </c>
    </row>
    <row r="1549" spans="1:13">
      <c r="A1549" s="113" t="s">
        <v>1728</v>
      </c>
      <c r="B1549" s="113" t="s">
        <v>384</v>
      </c>
      <c r="C1549" s="113">
        <v>11.45</v>
      </c>
      <c r="D1549" s="113">
        <v>11.7</v>
      </c>
      <c r="E1549" s="113">
        <v>10.95</v>
      </c>
      <c r="F1549" s="113">
        <v>11.05</v>
      </c>
      <c r="G1549" s="113">
        <v>11.1</v>
      </c>
      <c r="H1549" s="113">
        <v>11.05</v>
      </c>
      <c r="I1549" s="113">
        <v>6944</v>
      </c>
      <c r="J1549" s="113">
        <v>77295.850000000006</v>
      </c>
      <c r="K1549" s="115">
        <v>43487</v>
      </c>
      <c r="L1549" s="113">
        <v>65</v>
      </c>
      <c r="M1549" s="113" t="s">
        <v>1729</v>
      </c>
    </row>
    <row r="1550" spans="1:13">
      <c r="A1550" s="113" t="s">
        <v>2759</v>
      </c>
      <c r="B1550" s="113" t="s">
        <v>384</v>
      </c>
      <c r="C1550" s="113">
        <v>724</v>
      </c>
      <c r="D1550" s="113">
        <v>724</v>
      </c>
      <c r="E1550" s="113">
        <v>683.95</v>
      </c>
      <c r="F1550" s="113">
        <v>691.5</v>
      </c>
      <c r="G1550" s="113">
        <v>690</v>
      </c>
      <c r="H1550" s="113">
        <v>708.15</v>
      </c>
      <c r="I1550" s="113">
        <v>7992</v>
      </c>
      <c r="J1550" s="113">
        <v>5582971.5999999996</v>
      </c>
      <c r="K1550" s="115">
        <v>43487</v>
      </c>
      <c r="L1550" s="113">
        <v>938</v>
      </c>
      <c r="M1550" s="113" t="s">
        <v>2760</v>
      </c>
    </row>
    <row r="1551" spans="1:13">
      <c r="A1551" s="113" t="s">
        <v>1730</v>
      </c>
      <c r="B1551" s="113" t="s">
        <v>384</v>
      </c>
      <c r="C1551" s="113">
        <v>17.7</v>
      </c>
      <c r="D1551" s="113">
        <v>17.7</v>
      </c>
      <c r="E1551" s="113">
        <v>17.05</v>
      </c>
      <c r="F1551" s="113">
        <v>17.100000000000001</v>
      </c>
      <c r="G1551" s="113">
        <v>17.100000000000001</v>
      </c>
      <c r="H1551" s="113">
        <v>17.649999999999999</v>
      </c>
      <c r="I1551" s="113">
        <v>153095</v>
      </c>
      <c r="J1551" s="113">
        <v>2637820.7999999998</v>
      </c>
      <c r="K1551" s="115">
        <v>43487</v>
      </c>
      <c r="L1551" s="113">
        <v>458</v>
      </c>
      <c r="M1551" s="113" t="s">
        <v>1731</v>
      </c>
    </row>
    <row r="1552" spans="1:13">
      <c r="A1552" s="113" t="s">
        <v>1732</v>
      </c>
      <c r="B1552" s="113" t="s">
        <v>384</v>
      </c>
      <c r="C1552" s="113">
        <v>11.3</v>
      </c>
      <c r="D1552" s="113">
        <v>11.95</v>
      </c>
      <c r="E1552" s="113">
        <v>11.3</v>
      </c>
      <c r="F1552" s="113">
        <v>11.55</v>
      </c>
      <c r="G1552" s="113">
        <v>11.55</v>
      </c>
      <c r="H1552" s="113">
        <v>11.7</v>
      </c>
      <c r="I1552" s="113">
        <v>2249</v>
      </c>
      <c r="J1552" s="113">
        <v>25859.599999999999</v>
      </c>
      <c r="K1552" s="115">
        <v>43487</v>
      </c>
      <c r="L1552" s="113">
        <v>16</v>
      </c>
      <c r="M1552" s="113" t="s">
        <v>1733</v>
      </c>
    </row>
    <row r="1553" spans="1:13">
      <c r="A1553" s="113" t="s">
        <v>1928</v>
      </c>
      <c r="B1553" s="113" t="s">
        <v>384</v>
      </c>
      <c r="C1553" s="113">
        <v>793.55</v>
      </c>
      <c r="D1553" s="113">
        <v>797.9</v>
      </c>
      <c r="E1553" s="113">
        <v>790</v>
      </c>
      <c r="F1553" s="113">
        <v>794.15</v>
      </c>
      <c r="G1553" s="113">
        <v>790</v>
      </c>
      <c r="H1553" s="113">
        <v>798.9</v>
      </c>
      <c r="I1553" s="113">
        <v>10666</v>
      </c>
      <c r="J1553" s="113">
        <v>8460624.0999999996</v>
      </c>
      <c r="K1553" s="115">
        <v>43487</v>
      </c>
      <c r="L1553" s="113">
        <v>692</v>
      </c>
      <c r="M1553" s="113" t="s">
        <v>1929</v>
      </c>
    </row>
    <row r="1554" spans="1:13">
      <c r="A1554" s="113" t="s">
        <v>226</v>
      </c>
      <c r="B1554" s="113" t="s">
        <v>384</v>
      </c>
      <c r="C1554" s="113">
        <v>197.5</v>
      </c>
      <c r="D1554" s="113">
        <v>197.5</v>
      </c>
      <c r="E1554" s="113">
        <v>191</v>
      </c>
      <c r="F1554" s="113">
        <v>191.5</v>
      </c>
      <c r="G1554" s="113">
        <v>191.2</v>
      </c>
      <c r="H1554" s="113">
        <v>198.45</v>
      </c>
      <c r="I1554" s="113">
        <v>9901151</v>
      </c>
      <c r="J1554" s="113">
        <v>1909481411.75</v>
      </c>
      <c r="K1554" s="115">
        <v>43487</v>
      </c>
      <c r="L1554" s="113">
        <v>64658</v>
      </c>
      <c r="M1554" s="113" t="s">
        <v>1734</v>
      </c>
    </row>
    <row r="1555" spans="1:13">
      <c r="A1555" s="113" t="s">
        <v>1735</v>
      </c>
      <c r="B1555" s="113" t="s">
        <v>384</v>
      </c>
      <c r="C1555" s="113">
        <v>2286</v>
      </c>
      <c r="D1555" s="113">
        <v>2287</v>
      </c>
      <c r="E1555" s="113">
        <v>2250</v>
      </c>
      <c r="F1555" s="113">
        <v>2255.5</v>
      </c>
      <c r="G1555" s="113">
        <v>2257.8000000000002</v>
      </c>
      <c r="H1555" s="113">
        <v>2292.35</v>
      </c>
      <c r="I1555" s="113">
        <v>26550</v>
      </c>
      <c r="J1555" s="113">
        <v>60050958.899999999</v>
      </c>
      <c r="K1555" s="115">
        <v>43487</v>
      </c>
      <c r="L1555" s="113">
        <v>3279</v>
      </c>
      <c r="M1555" s="113" t="s">
        <v>1736</v>
      </c>
    </row>
    <row r="1556" spans="1:13">
      <c r="A1556" s="113" t="s">
        <v>1737</v>
      </c>
      <c r="B1556" s="113" t="s">
        <v>384</v>
      </c>
      <c r="C1556" s="113">
        <v>41.9</v>
      </c>
      <c r="D1556" s="113">
        <v>41.9</v>
      </c>
      <c r="E1556" s="113">
        <v>40.35</v>
      </c>
      <c r="F1556" s="113">
        <v>40.75</v>
      </c>
      <c r="G1556" s="113">
        <v>40.5</v>
      </c>
      <c r="H1556" s="113">
        <v>41.45</v>
      </c>
      <c r="I1556" s="113">
        <v>10933</v>
      </c>
      <c r="J1556" s="113">
        <v>449351.35</v>
      </c>
      <c r="K1556" s="115">
        <v>43487</v>
      </c>
      <c r="L1556" s="113">
        <v>428</v>
      </c>
      <c r="M1556" s="113" t="s">
        <v>1738</v>
      </c>
    </row>
    <row r="1557" spans="1:13">
      <c r="A1557" s="113" t="s">
        <v>1739</v>
      </c>
      <c r="B1557" s="113" t="s">
        <v>384</v>
      </c>
      <c r="C1557" s="113">
        <v>1209</v>
      </c>
      <c r="D1557" s="113">
        <v>1218.0999999999999</v>
      </c>
      <c r="E1557" s="113">
        <v>1205</v>
      </c>
      <c r="F1557" s="113">
        <v>1210.8499999999999</v>
      </c>
      <c r="G1557" s="113">
        <v>1209</v>
      </c>
      <c r="H1557" s="113">
        <v>1211.7</v>
      </c>
      <c r="I1557" s="113">
        <v>386</v>
      </c>
      <c r="J1557" s="113">
        <v>467106.95</v>
      </c>
      <c r="K1557" s="115">
        <v>43487</v>
      </c>
      <c r="L1557" s="113">
        <v>40</v>
      </c>
      <c r="M1557" s="113" t="s">
        <v>1740</v>
      </c>
    </row>
    <row r="1558" spans="1:13">
      <c r="A1558" s="113" t="s">
        <v>381</v>
      </c>
      <c r="B1558" s="113" t="s">
        <v>384</v>
      </c>
      <c r="C1558" s="113">
        <v>66.5</v>
      </c>
      <c r="D1558" s="113">
        <v>69</v>
      </c>
      <c r="E1558" s="113">
        <v>63.55</v>
      </c>
      <c r="F1558" s="113">
        <v>64.75</v>
      </c>
      <c r="G1558" s="113">
        <v>65</v>
      </c>
      <c r="H1558" s="113">
        <v>65.900000000000006</v>
      </c>
      <c r="I1558" s="113">
        <v>26222</v>
      </c>
      <c r="J1558" s="113">
        <v>1720489.2</v>
      </c>
      <c r="K1558" s="115">
        <v>43487</v>
      </c>
      <c r="L1558" s="113">
        <v>393</v>
      </c>
      <c r="M1558" s="113" t="s">
        <v>1741</v>
      </c>
    </row>
    <row r="1559" spans="1:13">
      <c r="A1559" s="113" t="s">
        <v>1742</v>
      </c>
      <c r="B1559" s="113" t="s">
        <v>384</v>
      </c>
      <c r="C1559" s="113">
        <v>203.65</v>
      </c>
      <c r="D1559" s="113">
        <v>204.65</v>
      </c>
      <c r="E1559" s="113">
        <v>201.2</v>
      </c>
      <c r="F1559" s="113">
        <v>203.15</v>
      </c>
      <c r="G1559" s="113">
        <v>202.4</v>
      </c>
      <c r="H1559" s="113">
        <v>203.65</v>
      </c>
      <c r="I1559" s="113">
        <v>329372</v>
      </c>
      <c r="J1559" s="113">
        <v>66838895.100000001</v>
      </c>
      <c r="K1559" s="115">
        <v>43487</v>
      </c>
      <c r="L1559" s="113">
        <v>5693</v>
      </c>
      <c r="M1559" s="113" t="s">
        <v>1888</v>
      </c>
    </row>
    <row r="1560" spans="1:13">
      <c r="A1560" s="113" t="s">
        <v>1877</v>
      </c>
      <c r="B1560" s="113" t="s">
        <v>384</v>
      </c>
      <c r="C1560" s="113">
        <v>2369.9499999999998</v>
      </c>
      <c r="D1560" s="113">
        <v>2445</v>
      </c>
      <c r="E1560" s="113">
        <v>2302.25</v>
      </c>
      <c r="F1560" s="113">
        <v>2307.75</v>
      </c>
      <c r="G1560" s="113">
        <v>2305.6</v>
      </c>
      <c r="H1560" s="113">
        <v>2330.0500000000002</v>
      </c>
      <c r="I1560" s="113">
        <v>204</v>
      </c>
      <c r="J1560" s="113">
        <v>474101</v>
      </c>
      <c r="K1560" s="115">
        <v>43487</v>
      </c>
      <c r="L1560" s="113">
        <v>83</v>
      </c>
      <c r="M1560" s="113" t="s">
        <v>1878</v>
      </c>
    </row>
    <row r="1561" spans="1:13">
      <c r="A1561" s="113" t="s">
        <v>1743</v>
      </c>
      <c r="B1561" s="113" t="s">
        <v>3223</v>
      </c>
      <c r="C1561" s="113">
        <v>4.4000000000000004</v>
      </c>
      <c r="D1561" s="113">
        <v>4.4000000000000004</v>
      </c>
      <c r="E1561" s="113">
        <v>4.1500000000000004</v>
      </c>
      <c r="F1561" s="113">
        <v>4.1500000000000004</v>
      </c>
      <c r="G1561" s="113">
        <v>4.1500000000000004</v>
      </c>
      <c r="H1561" s="113">
        <v>4.3499999999999996</v>
      </c>
      <c r="I1561" s="113">
        <v>9743</v>
      </c>
      <c r="J1561" s="113">
        <v>41085.85</v>
      </c>
      <c r="K1561" s="115">
        <v>43487</v>
      </c>
      <c r="L1561" s="113">
        <v>55</v>
      </c>
      <c r="M1561" s="113" t="s">
        <v>1744</v>
      </c>
    </row>
    <row r="1562" spans="1:13">
      <c r="A1562" s="113" t="s">
        <v>2007</v>
      </c>
      <c r="B1562" s="113" t="s">
        <v>384</v>
      </c>
      <c r="C1562" s="113">
        <v>78.099999999999994</v>
      </c>
      <c r="D1562" s="113">
        <v>79.95</v>
      </c>
      <c r="E1562" s="113">
        <v>77.599999999999994</v>
      </c>
      <c r="F1562" s="113">
        <v>77.849999999999994</v>
      </c>
      <c r="G1562" s="113">
        <v>77.650000000000006</v>
      </c>
      <c r="H1562" s="113">
        <v>78.599999999999994</v>
      </c>
      <c r="I1562" s="113">
        <v>14719</v>
      </c>
      <c r="J1562" s="113">
        <v>1152068.1000000001</v>
      </c>
      <c r="K1562" s="115">
        <v>43487</v>
      </c>
      <c r="L1562" s="113">
        <v>313</v>
      </c>
      <c r="M1562" s="113" t="s">
        <v>1745</v>
      </c>
    </row>
    <row r="1563" spans="1:13">
      <c r="A1563" s="113" t="s">
        <v>1746</v>
      </c>
      <c r="B1563" s="113" t="s">
        <v>384</v>
      </c>
      <c r="C1563" s="113">
        <v>45.95</v>
      </c>
      <c r="D1563" s="113">
        <v>46.2</v>
      </c>
      <c r="E1563" s="113">
        <v>45</v>
      </c>
      <c r="F1563" s="113">
        <v>45.35</v>
      </c>
      <c r="G1563" s="113">
        <v>45.35</v>
      </c>
      <c r="H1563" s="113">
        <v>46.05</v>
      </c>
      <c r="I1563" s="113">
        <v>763311</v>
      </c>
      <c r="J1563" s="113">
        <v>34718849.899999999</v>
      </c>
      <c r="K1563" s="115">
        <v>43487</v>
      </c>
      <c r="L1563" s="113">
        <v>2729</v>
      </c>
      <c r="M1563" s="113" t="s">
        <v>1747</v>
      </c>
    </row>
    <row r="1564" spans="1:13">
      <c r="A1564" s="113" t="s">
        <v>3398</v>
      </c>
      <c r="B1564" s="113" t="s">
        <v>384</v>
      </c>
      <c r="C1564" s="113">
        <v>1.45</v>
      </c>
      <c r="D1564" s="113">
        <v>1.45</v>
      </c>
      <c r="E1564" s="113">
        <v>1.45</v>
      </c>
      <c r="F1564" s="113">
        <v>1.45</v>
      </c>
      <c r="G1564" s="113">
        <v>1.45</v>
      </c>
      <c r="H1564" s="113">
        <v>1.5</v>
      </c>
      <c r="I1564" s="113">
        <v>23343</v>
      </c>
      <c r="J1564" s="113">
        <v>33847.35</v>
      </c>
      <c r="K1564" s="115">
        <v>43487</v>
      </c>
      <c r="L1564" s="113">
        <v>53</v>
      </c>
      <c r="M1564" s="113" t="s">
        <v>3399</v>
      </c>
    </row>
    <row r="1565" spans="1:13">
      <c r="A1565" s="113" t="s">
        <v>1748</v>
      </c>
      <c r="B1565" s="113" t="s">
        <v>3223</v>
      </c>
      <c r="C1565" s="113">
        <v>6.85</v>
      </c>
      <c r="D1565" s="113">
        <v>6.85</v>
      </c>
      <c r="E1565" s="113">
        <v>6.55</v>
      </c>
      <c r="F1565" s="113">
        <v>6.55</v>
      </c>
      <c r="G1565" s="113">
        <v>6.55</v>
      </c>
      <c r="H1565" s="113">
        <v>6.85</v>
      </c>
      <c r="I1565" s="113">
        <v>1742</v>
      </c>
      <c r="J1565" s="113">
        <v>11461.85</v>
      </c>
      <c r="K1565" s="115">
        <v>43487</v>
      </c>
      <c r="L1565" s="113">
        <v>5</v>
      </c>
      <c r="M1565" s="113" t="s">
        <v>1749</v>
      </c>
    </row>
    <row r="1566" spans="1:13">
      <c r="A1566" s="113" t="s">
        <v>1750</v>
      </c>
      <c r="B1566" s="113" t="s">
        <v>384</v>
      </c>
      <c r="C1566" s="113">
        <v>12.35</v>
      </c>
      <c r="D1566" s="113">
        <v>12.85</v>
      </c>
      <c r="E1566" s="113">
        <v>11.9</v>
      </c>
      <c r="F1566" s="113">
        <v>12.35</v>
      </c>
      <c r="G1566" s="113">
        <v>12.35</v>
      </c>
      <c r="H1566" s="113">
        <v>12.3</v>
      </c>
      <c r="I1566" s="113">
        <v>1841519</v>
      </c>
      <c r="J1566" s="113">
        <v>22840031.100000001</v>
      </c>
      <c r="K1566" s="115">
        <v>43487</v>
      </c>
      <c r="L1566" s="113">
        <v>4250</v>
      </c>
      <c r="M1566" s="113" t="s">
        <v>1751</v>
      </c>
    </row>
    <row r="1567" spans="1:13">
      <c r="A1567" s="113" t="s">
        <v>3715</v>
      </c>
      <c r="B1567" s="113" t="s">
        <v>3223</v>
      </c>
      <c r="C1567" s="113">
        <v>9.5</v>
      </c>
      <c r="D1567" s="113">
        <v>9.5</v>
      </c>
      <c r="E1567" s="113">
        <v>9.1</v>
      </c>
      <c r="F1567" s="113">
        <v>9.1</v>
      </c>
      <c r="G1567" s="113">
        <v>9.1</v>
      </c>
      <c r="H1567" s="113">
        <v>9.1</v>
      </c>
      <c r="I1567" s="113">
        <v>18</v>
      </c>
      <c r="J1567" s="113">
        <v>164.2</v>
      </c>
      <c r="K1567" s="115">
        <v>43487</v>
      </c>
      <c r="L1567" s="113">
        <v>2</v>
      </c>
      <c r="M1567" s="113" t="s">
        <v>3716</v>
      </c>
    </row>
    <row r="1568" spans="1:13">
      <c r="A1568" s="113" t="s">
        <v>2626</v>
      </c>
      <c r="B1568" s="113" t="s">
        <v>384</v>
      </c>
      <c r="C1568" s="113">
        <v>273.5</v>
      </c>
      <c r="D1568" s="113">
        <v>283.45</v>
      </c>
      <c r="E1568" s="113">
        <v>273.39999999999998</v>
      </c>
      <c r="F1568" s="113">
        <v>275.35000000000002</v>
      </c>
      <c r="G1568" s="113">
        <v>274.25</v>
      </c>
      <c r="H1568" s="113">
        <v>273.55</v>
      </c>
      <c r="I1568" s="113">
        <v>33663</v>
      </c>
      <c r="J1568" s="113">
        <v>9313136.8499999996</v>
      </c>
      <c r="K1568" s="115">
        <v>43487</v>
      </c>
      <c r="L1568" s="113">
        <v>1234</v>
      </c>
      <c r="M1568" s="113" t="s">
        <v>2627</v>
      </c>
    </row>
    <row r="1569" spans="1:13">
      <c r="A1569" s="113" t="s">
        <v>1752</v>
      </c>
      <c r="B1569" s="113" t="s">
        <v>384</v>
      </c>
      <c r="C1569" s="113">
        <v>1608.2</v>
      </c>
      <c r="D1569" s="113">
        <v>1618.8</v>
      </c>
      <c r="E1569" s="113">
        <v>1587.4</v>
      </c>
      <c r="F1569" s="113">
        <v>1602.25</v>
      </c>
      <c r="G1569" s="113">
        <v>1605</v>
      </c>
      <c r="H1569" s="113">
        <v>1606.35</v>
      </c>
      <c r="I1569" s="113">
        <v>12229</v>
      </c>
      <c r="J1569" s="113">
        <v>19589966.300000001</v>
      </c>
      <c r="K1569" s="115">
        <v>43487</v>
      </c>
      <c r="L1569" s="113">
        <v>1158</v>
      </c>
      <c r="M1569" s="113" t="s">
        <v>1753</v>
      </c>
    </row>
    <row r="1570" spans="1:13">
      <c r="A1570" s="113" t="s">
        <v>1754</v>
      </c>
      <c r="B1570" s="113" t="s">
        <v>384</v>
      </c>
      <c r="C1570" s="113">
        <v>1707</v>
      </c>
      <c r="D1570" s="113">
        <v>1719</v>
      </c>
      <c r="E1570" s="113">
        <v>1655.05</v>
      </c>
      <c r="F1570" s="113">
        <v>1682.05</v>
      </c>
      <c r="G1570" s="113">
        <v>1700</v>
      </c>
      <c r="H1570" s="113">
        <v>1713.15</v>
      </c>
      <c r="I1570" s="113">
        <v>9635</v>
      </c>
      <c r="J1570" s="113">
        <v>16170533.199999999</v>
      </c>
      <c r="K1570" s="115">
        <v>43487</v>
      </c>
      <c r="L1570" s="113">
        <v>812</v>
      </c>
      <c r="M1570" s="113" t="s">
        <v>1755</v>
      </c>
    </row>
    <row r="1571" spans="1:13">
      <c r="A1571" s="113" t="s">
        <v>1756</v>
      </c>
      <c r="B1571" s="113" t="s">
        <v>384</v>
      </c>
      <c r="C1571" s="113">
        <v>81</v>
      </c>
      <c r="D1571" s="113">
        <v>87.4</v>
      </c>
      <c r="E1571" s="113">
        <v>78.55</v>
      </c>
      <c r="F1571" s="113">
        <v>80.5</v>
      </c>
      <c r="G1571" s="113">
        <v>80.95</v>
      </c>
      <c r="H1571" s="113">
        <v>81.5</v>
      </c>
      <c r="I1571" s="113">
        <v>50998</v>
      </c>
      <c r="J1571" s="113">
        <v>4155007.55</v>
      </c>
      <c r="K1571" s="115">
        <v>43487</v>
      </c>
      <c r="L1571" s="113">
        <v>1018</v>
      </c>
      <c r="M1571" s="113" t="s">
        <v>1757</v>
      </c>
    </row>
    <row r="1572" spans="1:13">
      <c r="A1572" s="113" t="s">
        <v>1980</v>
      </c>
      <c r="B1572" s="113" t="s">
        <v>384</v>
      </c>
      <c r="C1572" s="113">
        <v>27.05</v>
      </c>
      <c r="D1572" s="113">
        <v>27.55</v>
      </c>
      <c r="E1572" s="113">
        <v>25.5</v>
      </c>
      <c r="F1572" s="113">
        <v>25.8</v>
      </c>
      <c r="G1572" s="113">
        <v>25.8</v>
      </c>
      <c r="H1572" s="113">
        <v>26.75</v>
      </c>
      <c r="I1572" s="113">
        <v>77787</v>
      </c>
      <c r="J1572" s="113">
        <v>2042947.05</v>
      </c>
      <c r="K1572" s="115">
        <v>43487</v>
      </c>
      <c r="L1572" s="113">
        <v>844</v>
      </c>
      <c r="M1572" s="113" t="s">
        <v>1152</v>
      </c>
    </row>
    <row r="1573" spans="1:13">
      <c r="A1573" s="113" t="s">
        <v>1758</v>
      </c>
      <c r="B1573" s="113" t="s">
        <v>384</v>
      </c>
      <c r="C1573" s="113">
        <v>502.5</v>
      </c>
      <c r="D1573" s="113">
        <v>502.5</v>
      </c>
      <c r="E1573" s="113">
        <v>491.4</v>
      </c>
      <c r="F1573" s="113">
        <v>493.05</v>
      </c>
      <c r="G1573" s="113">
        <v>493.5</v>
      </c>
      <c r="H1573" s="113">
        <v>502.9</v>
      </c>
      <c r="I1573" s="113">
        <v>144726</v>
      </c>
      <c r="J1573" s="113">
        <v>71567898</v>
      </c>
      <c r="K1573" s="115">
        <v>43487</v>
      </c>
      <c r="L1573" s="113">
        <v>7467</v>
      </c>
      <c r="M1573" s="113" t="s">
        <v>1759</v>
      </c>
    </row>
    <row r="1574" spans="1:13">
      <c r="A1574" s="113" t="s">
        <v>1760</v>
      </c>
      <c r="B1574" s="113" t="s">
        <v>384</v>
      </c>
      <c r="C1574" s="113">
        <v>32.5</v>
      </c>
      <c r="D1574" s="113">
        <v>32.700000000000003</v>
      </c>
      <c r="E1574" s="113">
        <v>31.25</v>
      </c>
      <c r="F1574" s="113">
        <v>31.8</v>
      </c>
      <c r="G1574" s="113">
        <v>32</v>
      </c>
      <c r="H1574" s="113">
        <v>32.65</v>
      </c>
      <c r="I1574" s="113">
        <v>23544</v>
      </c>
      <c r="J1574" s="113">
        <v>752758.2</v>
      </c>
      <c r="K1574" s="115">
        <v>43487</v>
      </c>
      <c r="L1574" s="113">
        <v>155</v>
      </c>
      <c r="M1574" s="113" t="s">
        <v>1761</v>
      </c>
    </row>
    <row r="1575" spans="1:13">
      <c r="A1575" s="113" t="s">
        <v>1762</v>
      </c>
      <c r="B1575" s="113" t="s">
        <v>384</v>
      </c>
      <c r="C1575" s="113">
        <v>427</v>
      </c>
      <c r="D1575" s="113">
        <v>428.45</v>
      </c>
      <c r="E1575" s="113">
        <v>415.5</v>
      </c>
      <c r="F1575" s="113">
        <v>420.15</v>
      </c>
      <c r="G1575" s="113">
        <v>418.1</v>
      </c>
      <c r="H1575" s="113">
        <v>424.1</v>
      </c>
      <c r="I1575" s="113">
        <v>32492</v>
      </c>
      <c r="J1575" s="113">
        <v>13696192.6</v>
      </c>
      <c r="K1575" s="115">
        <v>43487</v>
      </c>
      <c r="L1575" s="113">
        <v>1853</v>
      </c>
      <c r="M1575" s="113" t="s">
        <v>1763</v>
      </c>
    </row>
    <row r="1576" spans="1:13">
      <c r="A1576" s="113" t="s">
        <v>2523</v>
      </c>
      <c r="B1576" s="113" t="s">
        <v>384</v>
      </c>
      <c r="C1576" s="113">
        <v>8.3000000000000007</v>
      </c>
      <c r="D1576" s="113">
        <v>8.35</v>
      </c>
      <c r="E1576" s="113">
        <v>8</v>
      </c>
      <c r="F1576" s="113">
        <v>8.1999999999999993</v>
      </c>
      <c r="G1576" s="113">
        <v>8.1999999999999993</v>
      </c>
      <c r="H1576" s="113">
        <v>8.25</v>
      </c>
      <c r="I1576" s="113">
        <v>12043</v>
      </c>
      <c r="J1576" s="113">
        <v>98714.95</v>
      </c>
      <c r="K1576" s="115">
        <v>43487</v>
      </c>
      <c r="L1576" s="113">
        <v>56</v>
      </c>
      <c r="M1576" s="113" t="s">
        <v>2524</v>
      </c>
    </row>
    <row r="1577" spans="1:13">
      <c r="A1577" s="113" t="s">
        <v>2720</v>
      </c>
      <c r="B1577" s="113" t="s">
        <v>384</v>
      </c>
      <c r="C1577" s="113">
        <v>0.05</v>
      </c>
      <c r="D1577" s="113">
        <v>0.1</v>
      </c>
      <c r="E1577" s="113">
        <v>0.05</v>
      </c>
      <c r="F1577" s="113">
        <v>0.05</v>
      </c>
      <c r="G1577" s="113">
        <v>0.05</v>
      </c>
      <c r="H1577" s="113">
        <v>0.1</v>
      </c>
      <c r="I1577" s="113">
        <v>1001851</v>
      </c>
      <c r="J1577" s="113">
        <v>69482.55</v>
      </c>
      <c r="K1577" s="115">
        <v>43487</v>
      </c>
      <c r="L1577" s="113">
        <v>132</v>
      </c>
      <c r="M1577" s="113" t="s">
        <v>2721</v>
      </c>
    </row>
    <row r="1578" spans="1:13">
      <c r="A1578" s="113" t="s">
        <v>2525</v>
      </c>
      <c r="B1578" s="113" t="s">
        <v>384</v>
      </c>
      <c r="C1578" s="113">
        <v>148.35</v>
      </c>
      <c r="D1578" s="113">
        <v>150.44999999999999</v>
      </c>
      <c r="E1578" s="113">
        <v>146.4</v>
      </c>
      <c r="F1578" s="113">
        <v>147.55000000000001</v>
      </c>
      <c r="G1578" s="113">
        <v>147.1</v>
      </c>
      <c r="H1578" s="113">
        <v>150.1</v>
      </c>
      <c r="I1578" s="113">
        <v>1741</v>
      </c>
      <c r="J1578" s="113">
        <v>259854.8</v>
      </c>
      <c r="K1578" s="115">
        <v>43487</v>
      </c>
      <c r="L1578" s="113">
        <v>63</v>
      </c>
      <c r="M1578" s="113" t="s">
        <v>2526</v>
      </c>
    </row>
    <row r="1579" spans="1:13">
      <c r="A1579" s="113" t="s">
        <v>1764</v>
      </c>
      <c r="B1579" s="113" t="s">
        <v>384</v>
      </c>
      <c r="C1579" s="113">
        <v>0.75</v>
      </c>
      <c r="D1579" s="113">
        <v>0.75</v>
      </c>
      <c r="E1579" s="113">
        <v>0.7</v>
      </c>
      <c r="F1579" s="113">
        <v>0.75</v>
      </c>
      <c r="G1579" s="113">
        <v>0.7</v>
      </c>
      <c r="H1579" s="113">
        <v>0.7</v>
      </c>
      <c r="I1579" s="113">
        <v>139103</v>
      </c>
      <c r="J1579" s="113">
        <v>103663.3</v>
      </c>
      <c r="K1579" s="115">
        <v>43487</v>
      </c>
      <c r="L1579" s="113">
        <v>40</v>
      </c>
      <c r="M1579" s="113" t="s">
        <v>1765</v>
      </c>
    </row>
    <row r="1580" spans="1:13">
      <c r="A1580" s="113" t="s">
        <v>1766</v>
      </c>
      <c r="B1580" s="113" t="s">
        <v>384</v>
      </c>
      <c r="C1580" s="113">
        <v>21.35</v>
      </c>
      <c r="D1580" s="113">
        <v>28.25</v>
      </c>
      <c r="E1580" s="113">
        <v>21.35</v>
      </c>
      <c r="F1580" s="113">
        <v>24.8</v>
      </c>
      <c r="G1580" s="113">
        <v>24.6</v>
      </c>
      <c r="H1580" s="113">
        <v>26.65</v>
      </c>
      <c r="I1580" s="113">
        <v>7352830</v>
      </c>
      <c r="J1580" s="113">
        <v>175098484.69999999</v>
      </c>
      <c r="K1580" s="115">
        <v>43487</v>
      </c>
      <c r="L1580" s="113">
        <v>17654</v>
      </c>
      <c r="M1580" s="113" t="s">
        <v>1767</v>
      </c>
    </row>
    <row r="1581" spans="1:13">
      <c r="A1581" s="113" t="s">
        <v>1768</v>
      </c>
      <c r="B1581" s="113" t="s">
        <v>384</v>
      </c>
      <c r="C1581" s="113">
        <v>54.3</v>
      </c>
      <c r="D1581" s="113">
        <v>56.5</v>
      </c>
      <c r="E1581" s="113">
        <v>53.2</v>
      </c>
      <c r="F1581" s="113">
        <v>53.7</v>
      </c>
      <c r="G1581" s="113">
        <v>54</v>
      </c>
      <c r="H1581" s="113">
        <v>54.85</v>
      </c>
      <c r="I1581" s="113">
        <v>12028</v>
      </c>
      <c r="J1581" s="113">
        <v>650024.80000000005</v>
      </c>
      <c r="K1581" s="115">
        <v>43487</v>
      </c>
      <c r="L1581" s="113">
        <v>247</v>
      </c>
      <c r="M1581" s="113" t="s">
        <v>1769</v>
      </c>
    </row>
    <row r="1582" spans="1:13">
      <c r="A1582" s="113" t="s">
        <v>1770</v>
      </c>
      <c r="B1582" s="113" t="s">
        <v>384</v>
      </c>
      <c r="C1582" s="113">
        <v>2251.0500000000002</v>
      </c>
      <c r="D1582" s="113">
        <v>2285.0500000000002</v>
      </c>
      <c r="E1582" s="113">
        <v>2250</v>
      </c>
      <c r="F1582" s="113">
        <v>2275.5500000000002</v>
      </c>
      <c r="G1582" s="113">
        <v>2276</v>
      </c>
      <c r="H1582" s="113">
        <v>2258.65</v>
      </c>
      <c r="I1582" s="113">
        <v>7621</v>
      </c>
      <c r="J1582" s="113">
        <v>17263722.050000001</v>
      </c>
      <c r="K1582" s="115">
        <v>43487</v>
      </c>
      <c r="L1582" s="113">
        <v>914</v>
      </c>
      <c r="M1582" s="113" t="s">
        <v>1771</v>
      </c>
    </row>
    <row r="1583" spans="1:13">
      <c r="A1583" s="113" t="s">
        <v>1772</v>
      </c>
      <c r="B1583" s="113" t="s">
        <v>384</v>
      </c>
      <c r="C1583" s="113">
        <v>1084</v>
      </c>
      <c r="D1583" s="113">
        <v>1100</v>
      </c>
      <c r="E1583" s="113">
        <v>1080</v>
      </c>
      <c r="F1583" s="113">
        <v>1092.45</v>
      </c>
      <c r="G1583" s="113">
        <v>1094</v>
      </c>
      <c r="H1583" s="113">
        <v>1080.8</v>
      </c>
      <c r="I1583" s="113">
        <v>1611</v>
      </c>
      <c r="J1583" s="113">
        <v>1747917.4</v>
      </c>
      <c r="K1583" s="115">
        <v>43487</v>
      </c>
      <c r="L1583" s="113">
        <v>262</v>
      </c>
      <c r="M1583" s="113" t="s">
        <v>1773</v>
      </c>
    </row>
    <row r="1584" spans="1:13">
      <c r="A1584" s="113" t="s">
        <v>161</v>
      </c>
      <c r="B1584" s="113" t="s">
        <v>384</v>
      </c>
      <c r="C1584" s="113">
        <v>535.4</v>
      </c>
      <c r="D1584" s="113">
        <v>544.4</v>
      </c>
      <c r="E1584" s="113">
        <v>526.1</v>
      </c>
      <c r="F1584" s="113">
        <v>540.15</v>
      </c>
      <c r="G1584" s="113">
        <v>539.04999999999995</v>
      </c>
      <c r="H1584" s="113">
        <v>536.54999999999995</v>
      </c>
      <c r="I1584" s="113">
        <v>1444834</v>
      </c>
      <c r="J1584" s="113">
        <v>770762319</v>
      </c>
      <c r="K1584" s="115">
        <v>43487</v>
      </c>
      <c r="L1584" s="113">
        <v>24442</v>
      </c>
      <c r="M1584" s="113" t="s">
        <v>1774</v>
      </c>
    </row>
    <row r="1585" spans="1:13">
      <c r="A1585" s="113" t="s">
        <v>1775</v>
      </c>
      <c r="B1585" s="113" t="s">
        <v>384</v>
      </c>
      <c r="C1585" s="113">
        <v>284</v>
      </c>
      <c r="D1585" s="113">
        <v>284</v>
      </c>
      <c r="E1585" s="113">
        <v>270.10000000000002</v>
      </c>
      <c r="F1585" s="113">
        <v>272.64999999999998</v>
      </c>
      <c r="G1585" s="113">
        <v>272</v>
      </c>
      <c r="H1585" s="113">
        <v>281.39999999999998</v>
      </c>
      <c r="I1585" s="113">
        <v>22876</v>
      </c>
      <c r="J1585" s="113">
        <v>6281704.75</v>
      </c>
      <c r="K1585" s="115">
        <v>43487</v>
      </c>
      <c r="L1585" s="113">
        <v>763</v>
      </c>
      <c r="M1585" s="113" t="s">
        <v>1776</v>
      </c>
    </row>
    <row r="1586" spans="1:13">
      <c r="A1586" s="113" t="s">
        <v>1777</v>
      </c>
      <c r="B1586" s="113" t="s">
        <v>384</v>
      </c>
      <c r="C1586" s="113">
        <v>91.35</v>
      </c>
      <c r="D1586" s="113">
        <v>91.8</v>
      </c>
      <c r="E1586" s="113">
        <v>88.5</v>
      </c>
      <c r="F1586" s="113">
        <v>88.95</v>
      </c>
      <c r="G1586" s="113">
        <v>89</v>
      </c>
      <c r="H1586" s="113">
        <v>91.3</v>
      </c>
      <c r="I1586" s="113">
        <v>11412</v>
      </c>
      <c r="J1586" s="113">
        <v>1024460.6</v>
      </c>
      <c r="K1586" s="115">
        <v>43487</v>
      </c>
      <c r="L1586" s="113">
        <v>185</v>
      </c>
      <c r="M1586" s="113" t="s">
        <v>1778</v>
      </c>
    </row>
    <row r="1587" spans="1:13">
      <c r="A1587" s="113" t="s">
        <v>1779</v>
      </c>
      <c r="B1587" s="113" t="s">
        <v>384</v>
      </c>
      <c r="C1587" s="113">
        <v>3223</v>
      </c>
      <c r="D1587" s="113">
        <v>3223</v>
      </c>
      <c r="E1587" s="113">
        <v>3124.65</v>
      </c>
      <c r="F1587" s="113">
        <v>3146.95</v>
      </c>
      <c r="G1587" s="113">
        <v>3150.3</v>
      </c>
      <c r="H1587" s="113">
        <v>3177.55</v>
      </c>
      <c r="I1587" s="113">
        <v>1149</v>
      </c>
      <c r="J1587" s="113">
        <v>3625765.6</v>
      </c>
      <c r="K1587" s="115">
        <v>43487</v>
      </c>
      <c r="L1587" s="113">
        <v>474</v>
      </c>
      <c r="M1587" s="113" t="s">
        <v>1780</v>
      </c>
    </row>
    <row r="1588" spans="1:13">
      <c r="A1588" s="113" t="s">
        <v>1781</v>
      </c>
      <c r="B1588" s="113" t="s">
        <v>384</v>
      </c>
      <c r="C1588" s="113">
        <v>1579.9</v>
      </c>
      <c r="D1588" s="113">
        <v>1592</v>
      </c>
      <c r="E1588" s="113">
        <v>1571.25</v>
      </c>
      <c r="F1588" s="113">
        <v>1584.9</v>
      </c>
      <c r="G1588" s="113">
        <v>1592</v>
      </c>
      <c r="H1588" s="113">
        <v>1568.6</v>
      </c>
      <c r="I1588" s="113">
        <v>1118</v>
      </c>
      <c r="J1588" s="113">
        <v>1763822.9</v>
      </c>
      <c r="K1588" s="115">
        <v>43487</v>
      </c>
      <c r="L1588" s="113">
        <v>162</v>
      </c>
      <c r="M1588" s="113" t="s">
        <v>1782</v>
      </c>
    </row>
    <row r="1589" spans="1:13">
      <c r="A1589" s="113" t="s">
        <v>1783</v>
      </c>
      <c r="B1589" s="113" t="s">
        <v>384</v>
      </c>
      <c r="C1589" s="113">
        <v>1098.5</v>
      </c>
      <c r="D1589" s="113">
        <v>1098.5</v>
      </c>
      <c r="E1589" s="113">
        <v>1061</v>
      </c>
      <c r="F1589" s="113">
        <v>1073.25</v>
      </c>
      <c r="G1589" s="113">
        <v>1080</v>
      </c>
      <c r="H1589" s="113">
        <v>1083.4000000000001</v>
      </c>
      <c r="I1589" s="113">
        <v>9285</v>
      </c>
      <c r="J1589" s="113">
        <v>10027938.550000001</v>
      </c>
      <c r="K1589" s="115">
        <v>43487</v>
      </c>
      <c r="L1589" s="113">
        <v>1956</v>
      </c>
      <c r="M1589" s="113" t="s">
        <v>1784</v>
      </c>
    </row>
    <row r="1590" spans="1:13">
      <c r="A1590" s="113" t="s">
        <v>1785</v>
      </c>
      <c r="B1590" s="113" t="s">
        <v>384</v>
      </c>
      <c r="C1590" s="113">
        <v>292.10000000000002</v>
      </c>
      <c r="D1590" s="113">
        <v>292.89999999999998</v>
      </c>
      <c r="E1590" s="113">
        <v>285.25</v>
      </c>
      <c r="F1590" s="113">
        <v>289.35000000000002</v>
      </c>
      <c r="G1590" s="113">
        <v>288.3</v>
      </c>
      <c r="H1590" s="113">
        <v>292.89999999999998</v>
      </c>
      <c r="I1590" s="113">
        <v>104610</v>
      </c>
      <c r="J1590" s="113">
        <v>30180374.899999999</v>
      </c>
      <c r="K1590" s="115">
        <v>43487</v>
      </c>
      <c r="L1590" s="113">
        <v>5556</v>
      </c>
      <c r="M1590" s="113" t="s">
        <v>1786</v>
      </c>
    </row>
    <row r="1591" spans="1:13">
      <c r="A1591" s="113" t="s">
        <v>1787</v>
      </c>
      <c r="B1591" s="113" t="s">
        <v>384</v>
      </c>
      <c r="C1591" s="113">
        <v>6340</v>
      </c>
      <c r="D1591" s="113">
        <v>6389.95</v>
      </c>
      <c r="E1591" s="113">
        <v>6280</v>
      </c>
      <c r="F1591" s="113">
        <v>6352.35</v>
      </c>
      <c r="G1591" s="113">
        <v>6322</v>
      </c>
      <c r="H1591" s="113">
        <v>6317.4</v>
      </c>
      <c r="I1591" s="113">
        <v>5530</v>
      </c>
      <c r="J1591" s="113">
        <v>34864351.75</v>
      </c>
      <c r="K1591" s="115">
        <v>43487</v>
      </c>
      <c r="L1591" s="113">
        <v>529</v>
      </c>
      <c r="M1591" s="113" t="s">
        <v>1788</v>
      </c>
    </row>
    <row r="1592" spans="1:13">
      <c r="A1592" s="113" t="s">
        <v>1789</v>
      </c>
      <c r="B1592" s="113" t="s">
        <v>384</v>
      </c>
      <c r="C1592" s="113">
        <v>98</v>
      </c>
      <c r="D1592" s="113">
        <v>98</v>
      </c>
      <c r="E1592" s="113">
        <v>94.15</v>
      </c>
      <c r="F1592" s="113">
        <v>95.35</v>
      </c>
      <c r="G1592" s="113">
        <v>95.15</v>
      </c>
      <c r="H1592" s="113">
        <v>97.95</v>
      </c>
      <c r="I1592" s="113">
        <v>88794</v>
      </c>
      <c r="J1592" s="113">
        <v>8499358.9499999993</v>
      </c>
      <c r="K1592" s="115">
        <v>43487</v>
      </c>
      <c r="L1592" s="113">
        <v>1484</v>
      </c>
      <c r="M1592" s="113" t="s">
        <v>1790</v>
      </c>
    </row>
    <row r="1593" spans="1:13">
      <c r="A1593" s="113" t="s">
        <v>3400</v>
      </c>
      <c r="B1593" s="113" t="s">
        <v>3223</v>
      </c>
      <c r="C1593" s="113">
        <v>18.7</v>
      </c>
      <c r="D1593" s="113">
        <v>18.8</v>
      </c>
      <c r="E1593" s="113">
        <v>18.7</v>
      </c>
      <c r="F1593" s="113">
        <v>18.75</v>
      </c>
      <c r="G1593" s="113">
        <v>18.7</v>
      </c>
      <c r="H1593" s="113">
        <v>18.600000000000001</v>
      </c>
      <c r="I1593" s="113">
        <v>2036</v>
      </c>
      <c r="J1593" s="113">
        <v>38095.699999999997</v>
      </c>
      <c r="K1593" s="115">
        <v>43487</v>
      </c>
      <c r="L1593" s="113">
        <v>7</v>
      </c>
      <c r="M1593" s="113" t="s">
        <v>3401</v>
      </c>
    </row>
    <row r="1594" spans="1:13">
      <c r="A1594" s="113" t="s">
        <v>2090</v>
      </c>
      <c r="B1594" s="113" t="s">
        <v>384</v>
      </c>
      <c r="C1594" s="113">
        <v>27.15</v>
      </c>
      <c r="D1594" s="113">
        <v>27.15</v>
      </c>
      <c r="E1594" s="113">
        <v>25.1</v>
      </c>
      <c r="F1594" s="113">
        <v>25.1</v>
      </c>
      <c r="G1594" s="113">
        <v>25.1</v>
      </c>
      <c r="H1594" s="113">
        <v>26.4</v>
      </c>
      <c r="I1594" s="113">
        <v>205657</v>
      </c>
      <c r="J1594" s="113">
        <v>5168590.5999999996</v>
      </c>
      <c r="K1594" s="115">
        <v>43487</v>
      </c>
      <c r="L1594" s="113">
        <v>525</v>
      </c>
      <c r="M1594" s="113" t="s">
        <v>2091</v>
      </c>
    </row>
    <row r="1595" spans="1:13">
      <c r="A1595" s="113" t="s">
        <v>1903</v>
      </c>
      <c r="B1595" s="113" t="s">
        <v>384</v>
      </c>
      <c r="C1595" s="113">
        <v>515</v>
      </c>
      <c r="D1595" s="113">
        <v>516.79999999999995</v>
      </c>
      <c r="E1595" s="113">
        <v>509.65</v>
      </c>
      <c r="F1595" s="113">
        <v>513.5</v>
      </c>
      <c r="G1595" s="113">
        <v>514</v>
      </c>
      <c r="H1595" s="113">
        <v>512.20000000000005</v>
      </c>
      <c r="I1595" s="113">
        <v>66232</v>
      </c>
      <c r="J1595" s="113">
        <v>33957036.200000003</v>
      </c>
      <c r="K1595" s="115">
        <v>43487</v>
      </c>
      <c r="L1595" s="113">
        <v>302</v>
      </c>
      <c r="M1595" s="113" t="s">
        <v>1904</v>
      </c>
    </row>
    <row r="1596" spans="1:13">
      <c r="A1596" s="113" t="s">
        <v>1791</v>
      </c>
      <c r="B1596" s="113" t="s">
        <v>384</v>
      </c>
      <c r="C1596" s="113">
        <v>44.5</v>
      </c>
      <c r="D1596" s="113">
        <v>44.5</v>
      </c>
      <c r="E1596" s="113">
        <v>43.5</v>
      </c>
      <c r="F1596" s="113">
        <v>44</v>
      </c>
      <c r="G1596" s="113">
        <v>44.05</v>
      </c>
      <c r="H1596" s="113">
        <v>45</v>
      </c>
      <c r="I1596" s="113">
        <v>3495</v>
      </c>
      <c r="J1596" s="113">
        <v>153950.9</v>
      </c>
      <c r="K1596" s="115">
        <v>43487</v>
      </c>
      <c r="L1596" s="113">
        <v>34</v>
      </c>
      <c r="M1596" s="113" t="s">
        <v>1792</v>
      </c>
    </row>
    <row r="1597" spans="1:13">
      <c r="A1597" s="113" t="s">
        <v>1793</v>
      </c>
      <c r="B1597" s="113" t="s">
        <v>384</v>
      </c>
      <c r="C1597" s="113">
        <v>117.15</v>
      </c>
      <c r="D1597" s="113">
        <v>121.25</v>
      </c>
      <c r="E1597" s="113">
        <v>113.5</v>
      </c>
      <c r="F1597" s="113">
        <v>116.15</v>
      </c>
      <c r="G1597" s="113">
        <v>115.5</v>
      </c>
      <c r="H1597" s="113">
        <v>117.1</v>
      </c>
      <c r="I1597" s="113">
        <v>756556</v>
      </c>
      <c r="J1597" s="113">
        <v>88611037.349999994</v>
      </c>
      <c r="K1597" s="115">
        <v>43487</v>
      </c>
      <c r="L1597" s="113">
        <v>11075</v>
      </c>
      <c r="M1597" s="113" t="s">
        <v>1794</v>
      </c>
    </row>
    <row r="1598" spans="1:13">
      <c r="A1598" s="113" t="s">
        <v>1795</v>
      </c>
      <c r="B1598" s="113" t="s">
        <v>384</v>
      </c>
      <c r="C1598" s="113">
        <v>108</v>
      </c>
      <c r="D1598" s="113">
        <v>108.05</v>
      </c>
      <c r="E1598" s="113">
        <v>104.7</v>
      </c>
      <c r="F1598" s="113">
        <v>105.2</v>
      </c>
      <c r="G1598" s="113">
        <v>105.3</v>
      </c>
      <c r="H1598" s="113">
        <v>107.75</v>
      </c>
      <c r="I1598" s="113">
        <v>173549</v>
      </c>
      <c r="J1598" s="113">
        <v>18409179.149999999</v>
      </c>
      <c r="K1598" s="115">
        <v>43487</v>
      </c>
      <c r="L1598" s="113">
        <v>1026</v>
      </c>
      <c r="M1598" s="113" t="s">
        <v>1796</v>
      </c>
    </row>
    <row r="1599" spans="1:13">
      <c r="A1599" s="113" t="s">
        <v>2793</v>
      </c>
      <c r="B1599" s="113" t="s">
        <v>384</v>
      </c>
      <c r="C1599" s="113">
        <v>150.05000000000001</v>
      </c>
      <c r="D1599" s="113">
        <v>150.05000000000001</v>
      </c>
      <c r="E1599" s="113">
        <v>145</v>
      </c>
      <c r="F1599" s="113">
        <v>146.05000000000001</v>
      </c>
      <c r="G1599" s="113">
        <v>146.1</v>
      </c>
      <c r="H1599" s="113">
        <v>150.44999999999999</v>
      </c>
      <c r="I1599" s="113">
        <v>427</v>
      </c>
      <c r="J1599" s="113">
        <v>63038.7</v>
      </c>
      <c r="K1599" s="115">
        <v>43487</v>
      </c>
      <c r="L1599" s="113">
        <v>18</v>
      </c>
      <c r="M1599" s="113" t="s">
        <v>2794</v>
      </c>
    </row>
    <row r="1600" spans="1:13">
      <c r="A1600" s="113" t="s">
        <v>1797</v>
      </c>
      <c r="B1600" s="113" t="s">
        <v>384</v>
      </c>
      <c r="C1600" s="113">
        <v>60.2</v>
      </c>
      <c r="D1600" s="113">
        <v>60.65</v>
      </c>
      <c r="E1600" s="113">
        <v>57.35</v>
      </c>
      <c r="F1600" s="113">
        <v>58.95</v>
      </c>
      <c r="G1600" s="113">
        <v>59.25</v>
      </c>
      <c r="H1600" s="113">
        <v>60.1</v>
      </c>
      <c r="I1600" s="113">
        <v>905600</v>
      </c>
      <c r="J1600" s="113">
        <v>53934693.350000001</v>
      </c>
      <c r="K1600" s="115">
        <v>43487</v>
      </c>
      <c r="L1600" s="113">
        <v>8714</v>
      </c>
      <c r="M1600" s="113" t="s">
        <v>1798</v>
      </c>
    </row>
    <row r="1601" spans="1:13">
      <c r="A1601" s="113" t="s">
        <v>1799</v>
      </c>
      <c r="B1601" s="113" t="s">
        <v>384</v>
      </c>
      <c r="C1601" s="113">
        <v>3029.95</v>
      </c>
      <c r="D1601" s="113">
        <v>3030.05</v>
      </c>
      <c r="E1601" s="113">
        <v>2981</v>
      </c>
      <c r="F1601" s="113">
        <v>3006.2</v>
      </c>
      <c r="G1601" s="113">
        <v>3010</v>
      </c>
      <c r="H1601" s="113">
        <v>3015.65</v>
      </c>
      <c r="I1601" s="113">
        <v>223</v>
      </c>
      <c r="J1601" s="113">
        <v>671029.5</v>
      </c>
      <c r="K1601" s="115">
        <v>43487</v>
      </c>
      <c r="L1601" s="113">
        <v>72</v>
      </c>
      <c r="M1601" s="113" t="s">
        <v>1800</v>
      </c>
    </row>
    <row r="1602" spans="1:13">
      <c r="A1602" s="113" t="s">
        <v>1801</v>
      </c>
      <c r="B1602" s="113" t="s">
        <v>384</v>
      </c>
      <c r="C1602" s="113">
        <v>856.95</v>
      </c>
      <c r="D1602" s="113">
        <v>860</v>
      </c>
      <c r="E1602" s="113">
        <v>845.1</v>
      </c>
      <c r="F1602" s="113">
        <v>851.2</v>
      </c>
      <c r="G1602" s="113">
        <v>852.1</v>
      </c>
      <c r="H1602" s="113">
        <v>848.8</v>
      </c>
      <c r="I1602" s="113">
        <v>1027</v>
      </c>
      <c r="J1602" s="113">
        <v>872165.15</v>
      </c>
      <c r="K1602" s="115">
        <v>43487</v>
      </c>
      <c r="L1602" s="113">
        <v>134</v>
      </c>
      <c r="M1602" s="113" t="s">
        <v>1802</v>
      </c>
    </row>
    <row r="1603" spans="1:13">
      <c r="A1603" s="113" t="s">
        <v>1803</v>
      </c>
      <c r="B1603" s="113" t="s">
        <v>384</v>
      </c>
      <c r="C1603" s="113">
        <v>1470</v>
      </c>
      <c r="D1603" s="113">
        <v>1480</v>
      </c>
      <c r="E1603" s="113">
        <v>1451.6</v>
      </c>
      <c r="F1603" s="113">
        <v>1467.15</v>
      </c>
      <c r="G1603" s="113">
        <v>1463</v>
      </c>
      <c r="H1603" s="113">
        <v>1476.45</v>
      </c>
      <c r="I1603" s="113">
        <v>18839</v>
      </c>
      <c r="J1603" s="113">
        <v>27621378.649999999</v>
      </c>
      <c r="K1603" s="115">
        <v>43487</v>
      </c>
      <c r="L1603" s="113">
        <v>1299</v>
      </c>
      <c r="M1603" s="113" t="s">
        <v>1804</v>
      </c>
    </row>
    <row r="1604" spans="1:13">
      <c r="A1604" s="113" t="s">
        <v>2628</v>
      </c>
      <c r="B1604" s="113" t="s">
        <v>384</v>
      </c>
      <c r="C1604" s="113">
        <v>57.2</v>
      </c>
      <c r="D1604" s="113">
        <v>57.2</v>
      </c>
      <c r="E1604" s="113">
        <v>53.7</v>
      </c>
      <c r="F1604" s="113">
        <v>54.2</v>
      </c>
      <c r="G1604" s="113">
        <v>53.75</v>
      </c>
      <c r="H1604" s="113">
        <v>55.95</v>
      </c>
      <c r="I1604" s="113">
        <v>5775</v>
      </c>
      <c r="J1604" s="113">
        <v>316989.95</v>
      </c>
      <c r="K1604" s="115">
        <v>43487</v>
      </c>
      <c r="L1604" s="113">
        <v>109</v>
      </c>
      <c r="M1604" s="113" t="s">
        <v>2629</v>
      </c>
    </row>
    <row r="1605" spans="1:13">
      <c r="A1605" s="113" t="s">
        <v>1805</v>
      </c>
      <c r="B1605" s="113" t="s">
        <v>384</v>
      </c>
      <c r="C1605" s="113">
        <v>64.75</v>
      </c>
      <c r="D1605" s="113">
        <v>65.599999999999994</v>
      </c>
      <c r="E1605" s="113">
        <v>64.2</v>
      </c>
      <c r="F1605" s="113">
        <v>65</v>
      </c>
      <c r="G1605" s="113">
        <v>65.599999999999994</v>
      </c>
      <c r="H1605" s="113">
        <v>64.75</v>
      </c>
      <c r="I1605" s="113">
        <v>127787</v>
      </c>
      <c r="J1605" s="113">
        <v>8316097.2000000002</v>
      </c>
      <c r="K1605" s="115">
        <v>43487</v>
      </c>
      <c r="L1605" s="113">
        <v>1259</v>
      </c>
      <c r="M1605" s="113" t="s">
        <v>1806</v>
      </c>
    </row>
    <row r="1606" spans="1:13">
      <c r="A1606" s="113" t="s">
        <v>3450</v>
      </c>
      <c r="B1606" s="113" t="s">
        <v>3223</v>
      </c>
      <c r="C1606" s="113">
        <v>1.1499999999999999</v>
      </c>
      <c r="D1606" s="113">
        <v>1.1499999999999999</v>
      </c>
      <c r="E1606" s="113">
        <v>1.05</v>
      </c>
      <c r="F1606" s="113">
        <v>1.05</v>
      </c>
      <c r="G1606" s="113">
        <v>1.05</v>
      </c>
      <c r="H1606" s="113">
        <v>1.1000000000000001</v>
      </c>
      <c r="I1606" s="113">
        <v>1880</v>
      </c>
      <c r="J1606" s="113">
        <v>1981.5</v>
      </c>
      <c r="K1606" s="115">
        <v>43487</v>
      </c>
      <c r="L1606" s="113">
        <v>6</v>
      </c>
      <c r="M1606" s="113" t="s">
        <v>3451</v>
      </c>
    </row>
    <row r="1607" spans="1:13">
      <c r="A1607" s="113" t="s">
        <v>3539</v>
      </c>
      <c r="B1607" s="113" t="s">
        <v>3223</v>
      </c>
      <c r="C1607" s="113">
        <v>106</v>
      </c>
      <c r="D1607" s="113">
        <v>106</v>
      </c>
      <c r="E1607" s="113">
        <v>100.7</v>
      </c>
      <c r="F1607" s="113">
        <v>100.7</v>
      </c>
      <c r="G1607" s="113">
        <v>100.7</v>
      </c>
      <c r="H1607" s="113">
        <v>106</v>
      </c>
      <c r="I1607" s="113">
        <v>12081</v>
      </c>
      <c r="J1607" s="113">
        <v>1217467.7</v>
      </c>
      <c r="K1607" s="115">
        <v>43487</v>
      </c>
      <c r="L1607" s="113">
        <v>47</v>
      </c>
      <c r="M1607" s="113" t="s">
        <v>3540</v>
      </c>
    </row>
    <row r="1608" spans="1:13">
      <c r="A1608" s="113" t="s">
        <v>162</v>
      </c>
      <c r="B1608" s="113" t="s">
        <v>384</v>
      </c>
      <c r="C1608" s="113">
        <v>336.8</v>
      </c>
      <c r="D1608" s="113">
        <v>349.6</v>
      </c>
      <c r="E1608" s="113">
        <v>336</v>
      </c>
      <c r="F1608" s="113">
        <v>346.5</v>
      </c>
      <c r="G1608" s="113">
        <v>348.25</v>
      </c>
      <c r="H1608" s="113">
        <v>337.8</v>
      </c>
      <c r="I1608" s="113">
        <v>6681724</v>
      </c>
      <c r="J1608" s="113">
        <v>2290001623.8499999</v>
      </c>
      <c r="K1608" s="115">
        <v>43487</v>
      </c>
      <c r="L1608" s="113">
        <v>86310</v>
      </c>
      <c r="M1608" s="113" t="s">
        <v>1807</v>
      </c>
    </row>
    <row r="1609" spans="1:13">
      <c r="A1609" s="113" t="s">
        <v>163</v>
      </c>
      <c r="B1609" s="113" t="s">
        <v>384</v>
      </c>
      <c r="C1609" s="113">
        <v>495</v>
      </c>
      <c r="D1609" s="113">
        <v>497.9</v>
      </c>
      <c r="E1609" s="113">
        <v>488.2</v>
      </c>
      <c r="F1609" s="113">
        <v>494.95</v>
      </c>
      <c r="G1609" s="113">
        <v>495</v>
      </c>
      <c r="H1609" s="113">
        <v>494.7</v>
      </c>
      <c r="I1609" s="113">
        <v>815987</v>
      </c>
      <c r="J1609" s="113">
        <v>402056888.14999998</v>
      </c>
      <c r="K1609" s="115">
        <v>43487</v>
      </c>
      <c r="L1609" s="113">
        <v>13236</v>
      </c>
      <c r="M1609" s="113" t="s">
        <v>1808</v>
      </c>
    </row>
    <row r="1610" spans="1:13">
      <c r="A1610" s="113" t="s">
        <v>1809</v>
      </c>
      <c r="B1610" s="113" t="s">
        <v>384</v>
      </c>
      <c r="C1610" s="113">
        <v>277.14999999999998</v>
      </c>
      <c r="D1610" s="113">
        <v>279.7</v>
      </c>
      <c r="E1610" s="113">
        <v>271.85000000000002</v>
      </c>
      <c r="F1610" s="113">
        <v>275.25</v>
      </c>
      <c r="G1610" s="113">
        <v>276</v>
      </c>
      <c r="H1610" s="113">
        <v>277.85000000000002</v>
      </c>
      <c r="I1610" s="113">
        <v>12223</v>
      </c>
      <c r="J1610" s="113">
        <v>3360970.25</v>
      </c>
      <c r="K1610" s="115">
        <v>43487</v>
      </c>
      <c r="L1610" s="113">
        <v>361</v>
      </c>
      <c r="M1610" s="113" t="s">
        <v>1810</v>
      </c>
    </row>
    <row r="1611" spans="1:13">
      <c r="A1611" s="113" t="s">
        <v>1811</v>
      </c>
      <c r="B1611" s="113" t="s">
        <v>384</v>
      </c>
      <c r="C1611" s="113">
        <v>292.10000000000002</v>
      </c>
      <c r="D1611" s="113">
        <v>292.14999999999998</v>
      </c>
      <c r="E1611" s="113">
        <v>285</v>
      </c>
      <c r="F1611" s="113">
        <v>287</v>
      </c>
      <c r="G1611" s="113">
        <v>287</v>
      </c>
      <c r="H1611" s="113">
        <v>292.10000000000002</v>
      </c>
      <c r="I1611" s="113">
        <v>23191</v>
      </c>
      <c r="J1611" s="113">
        <v>6658142.1500000004</v>
      </c>
      <c r="K1611" s="115">
        <v>43487</v>
      </c>
      <c r="L1611" s="113">
        <v>1009</v>
      </c>
      <c r="M1611" s="113" t="s">
        <v>1812</v>
      </c>
    </row>
    <row r="1612" spans="1:13">
      <c r="A1612" s="113" t="s">
        <v>1813</v>
      </c>
      <c r="B1612" s="113" t="s">
        <v>384</v>
      </c>
      <c r="C1612" s="113">
        <v>46</v>
      </c>
      <c r="D1612" s="113">
        <v>46</v>
      </c>
      <c r="E1612" s="113">
        <v>45</v>
      </c>
      <c r="F1612" s="113">
        <v>45.2</v>
      </c>
      <c r="G1612" s="113">
        <v>45.55</v>
      </c>
      <c r="H1612" s="113">
        <v>46</v>
      </c>
      <c r="I1612" s="113">
        <v>1803</v>
      </c>
      <c r="J1612" s="113">
        <v>81930.25</v>
      </c>
      <c r="K1612" s="115">
        <v>43487</v>
      </c>
      <c r="L1612" s="113">
        <v>26</v>
      </c>
      <c r="M1612" s="113" t="s">
        <v>1814</v>
      </c>
    </row>
    <row r="1613" spans="1:13">
      <c r="A1613" s="113" t="s">
        <v>3474</v>
      </c>
      <c r="B1613" s="113" t="s">
        <v>3223</v>
      </c>
      <c r="C1613" s="113">
        <v>1.05</v>
      </c>
      <c r="D1613" s="113">
        <v>1.05</v>
      </c>
      <c r="E1613" s="113">
        <v>1.05</v>
      </c>
      <c r="F1613" s="113">
        <v>1.05</v>
      </c>
      <c r="G1613" s="113">
        <v>1.05</v>
      </c>
      <c r="H1613" s="113">
        <v>1.05</v>
      </c>
      <c r="I1613" s="113">
        <v>1</v>
      </c>
      <c r="J1613" s="113">
        <v>1.05</v>
      </c>
      <c r="K1613" s="115">
        <v>43487</v>
      </c>
      <c r="L1613" s="113">
        <v>1</v>
      </c>
      <c r="M1613" s="113" t="s">
        <v>3475</v>
      </c>
    </row>
    <row r="1614" spans="1:13">
      <c r="A1614" s="113" t="s">
        <v>2527</v>
      </c>
      <c r="B1614" s="113" t="s">
        <v>384</v>
      </c>
      <c r="C1614" s="113">
        <v>40.299999999999997</v>
      </c>
      <c r="D1614" s="113">
        <v>40.4</v>
      </c>
      <c r="E1614" s="113">
        <v>38.5</v>
      </c>
      <c r="F1614" s="113">
        <v>38.799999999999997</v>
      </c>
      <c r="G1614" s="113">
        <v>38.799999999999997</v>
      </c>
      <c r="H1614" s="113">
        <v>40.5</v>
      </c>
      <c r="I1614" s="113">
        <v>908</v>
      </c>
      <c r="J1614" s="113">
        <v>35541.699999999997</v>
      </c>
      <c r="K1614" s="115">
        <v>43487</v>
      </c>
      <c r="L1614" s="113">
        <v>43</v>
      </c>
      <c r="M1614" s="113" t="s">
        <v>2528</v>
      </c>
    </row>
    <row r="1615" spans="1:13">
      <c r="A1615" s="113" t="s">
        <v>164</v>
      </c>
      <c r="B1615" s="113" t="s">
        <v>384</v>
      </c>
      <c r="C1615" s="113">
        <v>191.5</v>
      </c>
      <c r="D1615" s="113">
        <v>193.8</v>
      </c>
      <c r="E1615" s="113">
        <v>187.4</v>
      </c>
      <c r="F1615" s="113">
        <v>192.2</v>
      </c>
      <c r="G1615" s="113">
        <v>193.55</v>
      </c>
      <c r="H1615" s="113">
        <v>191.95</v>
      </c>
      <c r="I1615" s="113">
        <v>38382360</v>
      </c>
      <c r="J1615" s="113">
        <v>7334418921.6999998</v>
      </c>
      <c r="K1615" s="115">
        <v>43487</v>
      </c>
      <c r="L1615" s="113">
        <v>235809</v>
      </c>
      <c r="M1615" s="113" t="s">
        <v>2204</v>
      </c>
    </row>
    <row r="1616" spans="1:13">
      <c r="A1616" s="113" t="s">
        <v>165</v>
      </c>
      <c r="B1616" s="113" t="s">
        <v>384</v>
      </c>
      <c r="C1616" s="113">
        <v>436</v>
      </c>
      <c r="D1616" s="113">
        <v>437.35</v>
      </c>
      <c r="E1616" s="113">
        <v>420</v>
      </c>
      <c r="F1616" s="113">
        <v>425.25</v>
      </c>
      <c r="G1616" s="113">
        <v>424.5</v>
      </c>
      <c r="H1616" s="113">
        <v>436.65</v>
      </c>
      <c r="I1616" s="113">
        <v>6199011</v>
      </c>
      <c r="J1616" s="113">
        <v>2648585129.1999998</v>
      </c>
      <c r="K1616" s="115">
        <v>43487</v>
      </c>
      <c r="L1616" s="113">
        <v>111568</v>
      </c>
      <c r="M1616" s="113" t="s">
        <v>1815</v>
      </c>
    </row>
    <row r="1617" spans="1:13">
      <c r="A1617" s="113" t="s">
        <v>1816</v>
      </c>
      <c r="B1617" s="113" t="s">
        <v>384</v>
      </c>
      <c r="C1617" s="113">
        <v>35.25</v>
      </c>
      <c r="D1617" s="113">
        <v>35.450000000000003</v>
      </c>
      <c r="E1617" s="113">
        <v>34.9</v>
      </c>
      <c r="F1617" s="113">
        <v>35.1</v>
      </c>
      <c r="G1617" s="113">
        <v>35</v>
      </c>
      <c r="H1617" s="113">
        <v>35.25</v>
      </c>
      <c r="I1617" s="113">
        <v>35785</v>
      </c>
      <c r="J1617" s="113">
        <v>1259999.2</v>
      </c>
      <c r="K1617" s="115">
        <v>43487</v>
      </c>
      <c r="L1617" s="113">
        <v>355</v>
      </c>
      <c r="M1617" s="113" t="s">
        <v>1817</v>
      </c>
    </row>
    <row r="1618" spans="1:13">
      <c r="A1618" s="113" t="s">
        <v>1818</v>
      </c>
      <c r="B1618" s="113" t="s">
        <v>384</v>
      </c>
      <c r="C1618" s="113">
        <v>24.65</v>
      </c>
      <c r="D1618" s="113">
        <v>24.65</v>
      </c>
      <c r="E1618" s="113">
        <v>22.8</v>
      </c>
      <c r="F1618" s="113">
        <v>23.2</v>
      </c>
      <c r="G1618" s="113">
        <v>23.25</v>
      </c>
      <c r="H1618" s="113">
        <v>24.3</v>
      </c>
      <c r="I1618" s="113">
        <v>562065</v>
      </c>
      <c r="J1618" s="113">
        <v>13199255.699999999</v>
      </c>
      <c r="K1618" s="115">
        <v>43487</v>
      </c>
      <c r="L1618" s="113">
        <v>1863</v>
      </c>
      <c r="M1618" s="113" t="s">
        <v>2252</v>
      </c>
    </row>
    <row r="1619" spans="1:13">
      <c r="A1619" s="113" t="s">
        <v>3402</v>
      </c>
      <c r="B1619" s="113" t="s">
        <v>3223</v>
      </c>
      <c r="C1619" s="113">
        <v>0.75</v>
      </c>
      <c r="D1619" s="113">
        <v>0.75</v>
      </c>
      <c r="E1619" s="113">
        <v>0.7</v>
      </c>
      <c r="F1619" s="113">
        <v>0.7</v>
      </c>
      <c r="G1619" s="113">
        <v>0.7</v>
      </c>
      <c r="H1619" s="113">
        <v>0.75</v>
      </c>
      <c r="I1619" s="113">
        <v>17267</v>
      </c>
      <c r="J1619" s="113">
        <v>12151.9</v>
      </c>
      <c r="K1619" s="115">
        <v>43487</v>
      </c>
      <c r="L1619" s="113">
        <v>17</v>
      </c>
      <c r="M1619" s="113" t="s">
        <v>3403</v>
      </c>
    </row>
    <row r="1620" spans="1:13">
      <c r="A1620" s="113" t="s">
        <v>3511</v>
      </c>
      <c r="B1620" s="113" t="s">
        <v>384</v>
      </c>
      <c r="C1620" s="113">
        <v>47</v>
      </c>
      <c r="D1620" s="113">
        <v>47.4</v>
      </c>
      <c r="E1620" s="113">
        <v>43.6</v>
      </c>
      <c r="F1620" s="113">
        <v>44.6</v>
      </c>
      <c r="G1620" s="113">
        <v>44.6</v>
      </c>
      <c r="H1620" s="113">
        <v>45.2</v>
      </c>
      <c r="I1620" s="113">
        <v>3000</v>
      </c>
      <c r="J1620" s="113">
        <v>135631.35</v>
      </c>
      <c r="K1620" s="115">
        <v>43487</v>
      </c>
      <c r="L1620" s="113">
        <v>27</v>
      </c>
      <c r="M1620" s="113" t="s">
        <v>3512</v>
      </c>
    </row>
    <row r="1621" spans="1:13">
      <c r="A1621" s="113" t="s">
        <v>1819</v>
      </c>
      <c r="B1621" s="113" t="s">
        <v>384</v>
      </c>
      <c r="C1621" s="113">
        <v>219.8</v>
      </c>
      <c r="D1621" s="113">
        <v>229</v>
      </c>
      <c r="E1621" s="113">
        <v>219.8</v>
      </c>
      <c r="F1621" s="113">
        <v>221.95</v>
      </c>
      <c r="G1621" s="113">
        <v>220.75</v>
      </c>
      <c r="H1621" s="113">
        <v>234.05</v>
      </c>
      <c r="I1621" s="113">
        <v>166085</v>
      </c>
      <c r="J1621" s="113">
        <v>37163870.25</v>
      </c>
      <c r="K1621" s="115">
        <v>43487</v>
      </c>
      <c r="L1621" s="113">
        <v>4776</v>
      </c>
      <c r="M1621" s="113" t="s">
        <v>2798</v>
      </c>
    </row>
    <row r="1622" spans="1:13">
      <c r="A1622" s="113" t="s">
        <v>1820</v>
      </c>
      <c r="B1622" s="113" t="s">
        <v>384</v>
      </c>
      <c r="C1622" s="113">
        <v>80.25</v>
      </c>
      <c r="D1622" s="113">
        <v>82.85</v>
      </c>
      <c r="E1622" s="113">
        <v>79.150000000000006</v>
      </c>
      <c r="F1622" s="113">
        <v>82.2</v>
      </c>
      <c r="G1622" s="113">
        <v>82.5</v>
      </c>
      <c r="H1622" s="113">
        <v>80.25</v>
      </c>
      <c r="I1622" s="113">
        <v>64288</v>
      </c>
      <c r="J1622" s="113">
        <v>5188847.6500000004</v>
      </c>
      <c r="K1622" s="115">
        <v>43487</v>
      </c>
      <c r="L1622" s="113">
        <v>604</v>
      </c>
      <c r="M1622" s="113" t="s">
        <v>1821</v>
      </c>
    </row>
    <row r="1623" spans="1:13">
      <c r="A1623" s="113" t="s">
        <v>1822</v>
      </c>
      <c r="B1623" s="113" t="s">
        <v>384</v>
      </c>
      <c r="C1623" s="113">
        <v>6.1</v>
      </c>
      <c r="D1623" s="113">
        <v>6.3</v>
      </c>
      <c r="E1623" s="113">
        <v>6</v>
      </c>
      <c r="F1623" s="113">
        <v>6</v>
      </c>
      <c r="G1623" s="113">
        <v>6.05</v>
      </c>
      <c r="H1623" s="113">
        <v>6.15</v>
      </c>
      <c r="I1623" s="113">
        <v>31678</v>
      </c>
      <c r="J1623" s="113">
        <v>190919.95</v>
      </c>
      <c r="K1623" s="115">
        <v>43487</v>
      </c>
      <c r="L1623" s="113">
        <v>86</v>
      </c>
      <c r="M1623" s="113" t="s">
        <v>1823</v>
      </c>
    </row>
    <row r="1624" spans="1:13">
      <c r="A1624" s="113" t="s">
        <v>1899</v>
      </c>
      <c r="B1624" s="113" t="s">
        <v>384</v>
      </c>
      <c r="C1624" s="113">
        <v>138.05000000000001</v>
      </c>
      <c r="D1624" s="113">
        <v>138.05000000000001</v>
      </c>
      <c r="E1624" s="113">
        <v>136.05000000000001</v>
      </c>
      <c r="F1624" s="113">
        <v>136.94999999999999</v>
      </c>
      <c r="G1624" s="113">
        <v>136.94999999999999</v>
      </c>
      <c r="H1624" s="113">
        <v>138.05000000000001</v>
      </c>
      <c r="I1624" s="113">
        <v>35</v>
      </c>
      <c r="J1624" s="113">
        <v>4788.6499999999996</v>
      </c>
      <c r="K1624" s="115">
        <v>43487</v>
      </c>
      <c r="L1624" s="113">
        <v>7</v>
      </c>
      <c r="M1624" s="113" t="s">
        <v>1900</v>
      </c>
    </row>
    <row r="1625" spans="1:13">
      <c r="A1625" s="113" t="s">
        <v>2541</v>
      </c>
      <c r="B1625" s="113" t="s">
        <v>384</v>
      </c>
      <c r="C1625" s="113">
        <v>42.75</v>
      </c>
      <c r="D1625" s="113">
        <v>42.75</v>
      </c>
      <c r="E1625" s="113">
        <v>40.950000000000003</v>
      </c>
      <c r="F1625" s="113">
        <v>40.950000000000003</v>
      </c>
      <c r="G1625" s="113">
        <v>40.950000000000003</v>
      </c>
      <c r="H1625" s="113">
        <v>39.4</v>
      </c>
      <c r="I1625" s="113">
        <v>145</v>
      </c>
      <c r="J1625" s="113">
        <v>6000.25</v>
      </c>
      <c r="K1625" s="115">
        <v>43487</v>
      </c>
      <c r="L1625" s="113">
        <v>6</v>
      </c>
      <c r="M1625" s="113" t="s">
        <v>2542</v>
      </c>
    </row>
    <row r="1626" spans="1:13">
      <c r="A1626" s="113" t="s">
        <v>1824</v>
      </c>
      <c r="B1626" s="113" t="s">
        <v>384</v>
      </c>
      <c r="C1626" s="113">
        <v>227.05</v>
      </c>
      <c r="D1626" s="113">
        <v>229</v>
      </c>
      <c r="E1626" s="113">
        <v>221.2</v>
      </c>
      <c r="F1626" s="113">
        <v>223.5</v>
      </c>
      <c r="G1626" s="113">
        <v>222.5</v>
      </c>
      <c r="H1626" s="113">
        <v>226.75</v>
      </c>
      <c r="I1626" s="113">
        <v>12504</v>
      </c>
      <c r="J1626" s="113">
        <v>2798586.25</v>
      </c>
      <c r="K1626" s="115">
        <v>43487</v>
      </c>
      <c r="L1626" s="113">
        <v>379</v>
      </c>
      <c r="M1626" s="113" t="s">
        <v>1825</v>
      </c>
    </row>
    <row r="1627" spans="1:13">
      <c r="A1627" s="113" t="s">
        <v>1826</v>
      </c>
      <c r="B1627" s="113" t="s">
        <v>384</v>
      </c>
      <c r="C1627" s="113">
        <v>118.65</v>
      </c>
      <c r="D1627" s="113">
        <v>118.7</v>
      </c>
      <c r="E1627" s="113">
        <v>114.15</v>
      </c>
      <c r="F1627" s="113">
        <v>114.65</v>
      </c>
      <c r="G1627" s="113">
        <v>114.5</v>
      </c>
      <c r="H1627" s="113">
        <v>117.9</v>
      </c>
      <c r="I1627" s="113">
        <v>9611</v>
      </c>
      <c r="J1627" s="113">
        <v>1108615.6000000001</v>
      </c>
      <c r="K1627" s="115">
        <v>43487</v>
      </c>
      <c r="L1627" s="113">
        <v>207</v>
      </c>
      <c r="M1627" s="113" t="s">
        <v>1827</v>
      </c>
    </row>
    <row r="1628" spans="1:13">
      <c r="A1628" s="113" t="s">
        <v>1828</v>
      </c>
      <c r="B1628" s="113" t="s">
        <v>384</v>
      </c>
      <c r="C1628" s="113">
        <v>1265</v>
      </c>
      <c r="D1628" s="113">
        <v>1268.95</v>
      </c>
      <c r="E1628" s="113">
        <v>1256.9000000000001</v>
      </c>
      <c r="F1628" s="113">
        <v>1260.45</v>
      </c>
      <c r="G1628" s="113">
        <v>1260</v>
      </c>
      <c r="H1628" s="113">
        <v>1270.05</v>
      </c>
      <c r="I1628" s="113">
        <v>3053</v>
      </c>
      <c r="J1628" s="113">
        <v>3850806.35</v>
      </c>
      <c r="K1628" s="115">
        <v>43487</v>
      </c>
      <c r="L1628" s="113">
        <v>440</v>
      </c>
      <c r="M1628" s="113" t="s">
        <v>1829</v>
      </c>
    </row>
    <row r="1629" spans="1:13">
      <c r="A1629" s="113" t="s">
        <v>1899</v>
      </c>
      <c r="B1629" s="113" t="s">
        <v>384</v>
      </c>
      <c r="C1629" s="113">
        <v>139</v>
      </c>
      <c r="D1629" s="113">
        <v>140</v>
      </c>
      <c r="E1629" s="113">
        <v>136.25</v>
      </c>
      <c r="F1629" s="113">
        <v>138.05000000000001</v>
      </c>
      <c r="G1629" s="113">
        <v>138.4</v>
      </c>
      <c r="H1629" s="113">
        <v>138.5</v>
      </c>
      <c r="I1629" s="113">
        <v>576</v>
      </c>
      <c r="J1629" s="113">
        <v>80472.899999999994</v>
      </c>
      <c r="K1629" s="115">
        <v>43486</v>
      </c>
      <c r="L1629" s="113">
        <v>22</v>
      </c>
      <c r="M1629" s="113" t="s">
        <v>1900</v>
      </c>
    </row>
    <row r="1630" spans="1:13">
      <c r="A1630" s="113" t="s">
        <v>2541</v>
      </c>
      <c r="B1630" s="113" t="s">
        <v>384</v>
      </c>
      <c r="C1630" s="113">
        <v>38</v>
      </c>
      <c r="D1630" s="113">
        <v>40.85</v>
      </c>
      <c r="E1630" s="113">
        <v>37.75</v>
      </c>
      <c r="F1630" s="113">
        <v>39.4</v>
      </c>
      <c r="G1630" s="113">
        <v>40.85</v>
      </c>
      <c r="H1630" s="113">
        <v>39.15</v>
      </c>
      <c r="I1630" s="113">
        <v>209</v>
      </c>
      <c r="J1630" s="113">
        <v>8077.5</v>
      </c>
      <c r="K1630" s="115">
        <v>43486</v>
      </c>
      <c r="L1630" s="113">
        <v>10</v>
      </c>
      <c r="M1630" s="113" t="s">
        <v>2542</v>
      </c>
    </row>
    <row r="1631" spans="1:13">
      <c r="A1631" s="113" t="s">
        <v>1824</v>
      </c>
      <c r="B1631" s="113" t="s">
        <v>384</v>
      </c>
      <c r="C1631" s="113">
        <v>229.75</v>
      </c>
      <c r="D1631" s="113">
        <v>232.95</v>
      </c>
      <c r="E1631" s="113">
        <v>226.15</v>
      </c>
      <c r="F1631" s="113">
        <v>226.75</v>
      </c>
      <c r="G1631" s="113">
        <v>226.25</v>
      </c>
      <c r="H1631" s="113">
        <v>228.35</v>
      </c>
      <c r="I1631" s="113">
        <v>9074</v>
      </c>
      <c r="J1631" s="113">
        <v>2075030.55</v>
      </c>
      <c r="K1631" s="115">
        <v>43486</v>
      </c>
      <c r="L1631" s="113">
        <v>389</v>
      </c>
      <c r="M1631" s="113" t="s">
        <v>1825</v>
      </c>
    </row>
    <row r="1632" spans="1:13">
      <c r="A1632" s="113" t="s">
        <v>1826</v>
      </c>
      <c r="B1632" s="113" t="s">
        <v>384</v>
      </c>
      <c r="C1632" s="113">
        <v>118.3</v>
      </c>
      <c r="D1632" s="113">
        <v>121.3</v>
      </c>
      <c r="E1632" s="113">
        <v>116.5</v>
      </c>
      <c r="F1632" s="113">
        <v>117.9</v>
      </c>
      <c r="G1632" s="113">
        <v>118</v>
      </c>
      <c r="H1632" s="113">
        <v>119.2</v>
      </c>
      <c r="I1632" s="113">
        <v>12431</v>
      </c>
      <c r="J1632" s="113">
        <v>1476148.15</v>
      </c>
      <c r="K1632" s="115">
        <v>43486</v>
      </c>
      <c r="L1632" s="113">
        <v>278</v>
      </c>
      <c r="M1632" s="113" t="s">
        <v>1827</v>
      </c>
    </row>
    <row r="1633" spans="1:13">
      <c r="A1633" s="113" t="s">
        <v>1828</v>
      </c>
      <c r="B1633" s="113" t="s">
        <v>384</v>
      </c>
      <c r="C1633" s="113">
        <v>1290</v>
      </c>
      <c r="D1633" s="113">
        <v>1290.9000000000001</v>
      </c>
      <c r="E1633" s="113">
        <v>1255</v>
      </c>
      <c r="F1633" s="113">
        <v>1270.05</v>
      </c>
      <c r="G1633" s="113">
        <v>1267</v>
      </c>
      <c r="H1633" s="113">
        <v>1290.9000000000001</v>
      </c>
      <c r="I1633" s="113">
        <v>11396</v>
      </c>
      <c r="J1633" s="113">
        <v>14405506.5</v>
      </c>
      <c r="K1633" s="115">
        <v>43486</v>
      </c>
      <c r="L1633" s="113">
        <v>1123</v>
      </c>
      <c r="M1633" s="113" t="s">
        <v>1829</v>
      </c>
    </row>
    <row r="1634" spans="1:13">
      <c r="A1634" s="113" t="s">
        <v>1826</v>
      </c>
      <c r="B1634" s="113" t="s">
        <v>384</v>
      </c>
      <c r="C1634" s="113">
        <v>129.25</v>
      </c>
      <c r="D1634" s="113">
        <v>130.9</v>
      </c>
      <c r="E1634" s="113">
        <v>124.25</v>
      </c>
      <c r="F1634" s="113">
        <v>126.8</v>
      </c>
      <c r="G1634" s="113">
        <v>127.4</v>
      </c>
      <c r="H1634" s="113">
        <v>128.05000000000001</v>
      </c>
      <c r="I1634" s="113">
        <v>55874</v>
      </c>
      <c r="J1634" s="113">
        <v>7187473.0999999996</v>
      </c>
      <c r="K1634" s="115">
        <v>43474</v>
      </c>
      <c r="L1634" s="113">
        <v>748</v>
      </c>
      <c r="M1634" s="113" t="s">
        <v>1827</v>
      </c>
    </row>
    <row r="1635" spans="1:13">
      <c r="A1635" s="113" t="s">
        <v>1828</v>
      </c>
      <c r="B1635" s="113" t="s">
        <v>384</v>
      </c>
      <c r="C1635" s="113">
        <v>1336.85</v>
      </c>
      <c r="D1635" s="113">
        <v>1341.95</v>
      </c>
      <c r="E1635" s="113">
        <v>1313</v>
      </c>
      <c r="F1635" s="113">
        <v>1325.95</v>
      </c>
      <c r="G1635" s="113">
        <v>1329</v>
      </c>
      <c r="H1635" s="113">
        <v>1325.8</v>
      </c>
      <c r="I1635" s="113">
        <v>4387</v>
      </c>
      <c r="J1635" s="113">
        <v>5815140.6500000004</v>
      </c>
      <c r="K1635" s="115">
        <v>43474</v>
      </c>
      <c r="L1635" s="113">
        <v>677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2019-01-23T02:51:18Z</dcterms:modified>
</cp:coreProperties>
</file>