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state="hidden" r:id="rId12"/>
  </sheets>
  <definedNames>
    <definedName name="_xlnm._FilterDatabase" localSheetId="5" hidden="1">'Call Tracker (Equity &amp; F&amp;O)'!$R$1:$T$379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121" i="7"/>
  <c r="L121"/>
  <c r="P47"/>
  <c r="P46"/>
  <c r="L30"/>
  <c r="M30" s="1"/>
  <c r="L90"/>
  <c r="M90" s="1"/>
  <c r="L91"/>
  <c r="M91" s="1"/>
  <c r="L95"/>
  <c r="M95" s="1"/>
  <c r="L97"/>
  <c r="M97" s="1"/>
  <c r="L96"/>
  <c r="M96" s="1"/>
  <c r="L44"/>
  <c r="M44" s="1"/>
  <c r="L38"/>
  <c r="M38" s="1"/>
  <c r="L10"/>
  <c r="M10" s="1"/>
  <c r="L43"/>
  <c r="M43" s="1"/>
  <c r="L60"/>
  <c r="M60" s="1"/>
  <c r="L120"/>
  <c r="M120" s="1"/>
  <c r="L34"/>
  <c r="M34" s="1"/>
  <c r="P45"/>
  <c r="P94"/>
  <c r="P93"/>
  <c r="P92"/>
  <c r="L18"/>
  <c r="M18" s="1"/>
  <c r="L71"/>
  <c r="M71" s="1"/>
  <c r="L73"/>
  <c r="M73" s="1"/>
  <c r="L88"/>
  <c r="M88" s="1"/>
  <c r="L35"/>
  <c r="M35" s="1"/>
  <c r="L72"/>
  <c r="M72" s="1"/>
  <c r="L89"/>
  <c r="M89" s="1"/>
  <c r="L69"/>
  <c r="M69" s="1"/>
  <c r="P40"/>
  <c r="P41"/>
  <c r="P42"/>
  <c r="L23"/>
  <c r="M23" s="1"/>
  <c r="L36"/>
  <c r="M36" s="1"/>
  <c r="L29"/>
  <c r="M29" s="1"/>
  <c r="L85"/>
  <c r="M85" s="1"/>
  <c r="P39"/>
  <c r="P37"/>
  <c r="P33"/>
  <c r="L22"/>
  <c r="M22" s="1"/>
  <c r="L86"/>
  <c r="M86" s="1"/>
  <c r="L32"/>
  <c r="M32" s="1"/>
  <c r="L84"/>
  <c r="M84" s="1"/>
  <c r="L108"/>
  <c r="M108" s="1"/>
  <c r="P87"/>
  <c r="L57"/>
  <c r="M57" s="1"/>
  <c r="L31"/>
  <c r="M31" s="1"/>
  <c r="L68"/>
  <c r="M68" s="1"/>
  <c r="F80"/>
  <c r="L80" s="1"/>
  <c r="M80" s="1"/>
  <c r="L27"/>
  <c r="M27" s="1"/>
  <c r="L28"/>
  <c r="M28" s="1"/>
  <c r="L59" l="1"/>
  <c r="M59" s="1"/>
  <c r="L58"/>
  <c r="M58" s="1"/>
  <c r="L119" l="1"/>
  <c r="M119" s="1"/>
  <c r="L24"/>
  <c r="M24" s="1"/>
  <c r="L26"/>
  <c r="M26" s="1"/>
  <c r="L19"/>
  <c r="M19" s="1"/>
  <c r="L25"/>
  <c r="M25" s="1"/>
  <c r="L21"/>
  <c r="M21" s="1"/>
  <c r="L118"/>
  <c r="M118" s="1"/>
  <c r="P20"/>
  <c r="L83"/>
  <c r="M83" s="1"/>
  <c r="M66"/>
  <c r="L67"/>
  <c r="L66"/>
  <c r="L13"/>
  <c r="M13" s="1"/>
  <c r="L81"/>
  <c r="M81" s="1"/>
  <c r="L117"/>
  <c r="M117" s="1"/>
  <c r="L11"/>
  <c r="M11" s="1"/>
  <c r="L17"/>
  <c r="M17" s="1"/>
  <c r="L16"/>
  <c r="M16" s="1"/>
  <c r="L56"/>
  <c r="M56" s="1"/>
  <c r="L116"/>
  <c r="M116" s="1"/>
  <c r="L82"/>
  <c r="M82" s="1"/>
  <c r="L14"/>
  <c r="M14" s="1"/>
  <c r="P15" l="1"/>
  <c r="L243"/>
  <c r="M243" s="1"/>
  <c r="F12"/>
  <c r="L12" s="1"/>
  <c r="M12" s="1"/>
  <c r="L241"/>
  <c r="M241" s="1"/>
  <c r="L240" l="1"/>
  <c r="M240" s="1"/>
  <c r="L190" l="1"/>
  <c r="M190" s="1"/>
  <c r="L174"/>
  <c r="M174" s="1"/>
  <c r="L233" l="1"/>
  <c r="M233" s="1"/>
  <c r="N7"/>
  <c r="L245"/>
  <c r="M245" s="1"/>
  <c r="L246"/>
  <c r="M246" s="1"/>
  <c r="L231"/>
  <c r="M231" s="1"/>
  <c r="K55" i="14" l="1"/>
  <c r="L55" s="1"/>
  <c r="K57" l="1"/>
  <c r="L57" s="1"/>
  <c r="K58"/>
  <c r="L58" s="1"/>
  <c r="K56" l="1"/>
  <c r="L56" s="1"/>
  <c r="K54"/>
  <c r="L54" s="1"/>
  <c r="L53"/>
  <c r="K53"/>
  <c r="L238" i="7"/>
  <c r="M238" s="1"/>
  <c r="K52" i="14"/>
  <c r="L52" s="1"/>
  <c r="K51" l="1"/>
  <c r="L51" s="1"/>
  <c r="K49"/>
  <c r="L49" s="1"/>
  <c r="K50"/>
  <c r="L50" s="1"/>
  <c r="L228" i="7"/>
  <c r="M228" s="1"/>
  <c r="L244"/>
  <c r="M244" s="1"/>
  <c r="K47" i="14"/>
  <c r="L47" s="1"/>
  <c r="K48"/>
  <c r="L48" s="1"/>
  <c r="K45"/>
  <c r="L45" s="1"/>
  <c r="K46"/>
  <c r="L46" s="1"/>
  <c r="L201" i="7"/>
  <c r="M201" s="1"/>
  <c r="L239"/>
  <c r="M239" s="1"/>
  <c r="K44" i="14"/>
  <c r="L44" s="1"/>
  <c r="L225" i="7" l="1"/>
  <c r="M225" s="1"/>
  <c r="L234"/>
  <c r="M234" s="1"/>
  <c r="L242"/>
  <c r="M242" s="1"/>
  <c r="L230" l="1"/>
  <c r="M230" s="1"/>
  <c r="L188"/>
  <c r="M188" s="1"/>
  <c r="K43" i="14"/>
  <c r="L43" s="1"/>
  <c r="K41"/>
  <c r="L41" s="1"/>
  <c r="L153" i="7"/>
  <c r="M153" s="1"/>
  <c r="K42" i="14"/>
  <c r="L42" s="1"/>
  <c r="L232" i="7" l="1"/>
  <c r="M232" s="1"/>
  <c r="K40" i="14"/>
  <c r="L40" s="1"/>
  <c r="L237" i="7"/>
  <c r="M237" s="1"/>
  <c r="L216"/>
  <c r="M216" s="1"/>
  <c r="K39" i="14"/>
  <c r="L39" s="1"/>
  <c r="L170" i="7" l="1"/>
  <c r="M170" s="1"/>
  <c r="K38" i="14"/>
  <c r="L38" s="1"/>
  <c r="L236" i="7" l="1"/>
  <c r="M236" s="1"/>
  <c r="K37" i="14"/>
  <c r="L37" s="1"/>
  <c r="K36" l="1"/>
  <c r="L36" s="1"/>
  <c r="K35"/>
  <c r="L35" s="1"/>
  <c r="L235" i="7"/>
  <c r="M235" s="1"/>
  <c r="K34" i="14"/>
  <c r="L34" s="1"/>
  <c r="K33"/>
  <c r="L33" s="1"/>
  <c r="K32"/>
  <c r="L32" s="1"/>
  <c r="K30"/>
  <c r="L30" s="1"/>
  <c r="K28"/>
  <c r="L28" s="1"/>
  <c r="L221" i="7"/>
  <c r="M221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98" i="7"/>
  <c r="M198" s="1"/>
  <c r="L229"/>
  <c r="M229" s="1"/>
  <c r="L223"/>
  <c r="M223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26" i="7" l="1"/>
  <c r="M226" s="1"/>
  <c r="L222"/>
  <c r="M222" s="1"/>
  <c r="L220"/>
  <c r="M220" s="1"/>
  <c r="L219"/>
  <c r="M219" s="1"/>
  <c r="L218"/>
  <c r="M218" s="1"/>
  <c r="L217"/>
  <c r="M217" s="1"/>
  <c r="L214"/>
  <c r="M214" s="1"/>
  <c r="L213"/>
  <c r="M213" s="1"/>
  <c r="L212"/>
  <c r="M212" s="1"/>
  <c r="L210"/>
  <c r="M210" s="1"/>
  <c r="L209"/>
  <c r="M209" s="1"/>
  <c r="L208"/>
  <c r="M208" s="1"/>
  <c r="L207"/>
  <c r="M207" s="1"/>
  <c r="L206"/>
  <c r="M206" s="1"/>
  <c r="L205"/>
  <c r="M205" s="1"/>
  <c r="L204"/>
  <c r="M204" s="1"/>
  <c r="L200"/>
  <c r="M200" s="1"/>
  <c r="L199"/>
  <c r="M199" s="1"/>
  <c r="L197"/>
  <c r="M197" s="1"/>
  <c r="L194"/>
  <c r="M194" s="1"/>
  <c r="L193"/>
  <c r="M193" s="1"/>
  <c r="L192"/>
  <c r="M192" s="1"/>
  <c r="L191"/>
  <c r="M191" s="1"/>
  <c r="L187"/>
  <c r="M187" s="1"/>
  <c r="L186"/>
  <c r="M186" s="1"/>
  <c r="L185"/>
  <c r="M185" s="1"/>
  <c r="L184"/>
  <c r="M184" s="1"/>
  <c r="L183"/>
  <c r="M183" s="1"/>
  <c r="L181"/>
  <c r="M181" s="1"/>
  <c r="L180"/>
  <c r="M180" s="1"/>
  <c r="L179"/>
  <c r="M179" s="1"/>
  <c r="L178"/>
  <c r="M178" s="1"/>
  <c r="L177"/>
  <c r="M177" s="1"/>
  <c r="L176"/>
  <c r="M176" s="1"/>
  <c r="L175"/>
  <c r="M175" s="1"/>
  <c r="L173"/>
  <c r="M173" s="1"/>
  <c r="L171"/>
  <c r="M171" s="1"/>
  <c r="L169"/>
  <c r="M169" s="1"/>
  <c r="L168"/>
  <c r="M168" s="1"/>
  <c r="H167"/>
  <c r="L167" s="1"/>
  <c r="M167" s="1"/>
  <c r="F166"/>
  <c r="L166" s="1"/>
  <c r="M166" s="1"/>
  <c r="L165"/>
  <c r="M165" s="1"/>
  <c r="L163"/>
  <c r="M163" s="1"/>
  <c r="L161"/>
  <c r="M161" s="1"/>
  <c r="L160"/>
  <c r="M160" s="1"/>
  <c r="L159"/>
  <c r="M159" s="1"/>
  <c r="L158"/>
  <c r="M158" s="1"/>
  <c r="L157"/>
  <c r="M157" s="1"/>
  <c r="L156"/>
  <c r="M156" s="1"/>
  <c r="L155"/>
  <c r="M155" s="1"/>
  <c r="L154"/>
  <c r="M154" s="1"/>
  <c r="L152"/>
  <c r="M152" s="1"/>
  <c r="L151"/>
  <c r="M151" s="1"/>
  <c r="L150"/>
  <c r="M150" s="1"/>
  <c r="L149"/>
  <c r="M149" s="1"/>
  <c r="L148"/>
  <c r="M148" s="1"/>
  <c r="L147"/>
  <c r="M147" s="1"/>
  <c r="L146"/>
  <c r="M146" s="1"/>
  <c r="L145"/>
  <c r="M145" s="1"/>
  <c r="L144"/>
  <c r="M144" s="1"/>
  <c r="L143"/>
  <c r="M143" s="1"/>
  <c r="L142"/>
  <c r="M142" s="1"/>
  <c r="L141"/>
  <c r="M141" s="1"/>
  <c r="A141"/>
  <c r="A142" s="1"/>
  <c r="A143" s="1"/>
  <c r="A144" s="1"/>
  <c r="A145" s="1"/>
  <c r="A146" s="1"/>
  <c r="A147" s="1"/>
  <c r="L140"/>
  <c r="M140" s="1"/>
  <c r="L139"/>
  <c r="M139" s="1"/>
  <c r="A150" l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48"/>
  <c r="A149" s="1"/>
  <c r="L6" i="2" l="1"/>
  <c r="D7" i="6"/>
  <c r="K6" i="4"/>
  <c r="K6" i="3"/>
</calcChain>
</file>

<file path=xl/sharedStrings.xml><?xml version="1.0" encoding="utf-8"?>
<sst xmlns="http://schemas.openxmlformats.org/spreadsheetml/2006/main" count="7396" uniqueCount="3570">
  <si>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</si>
  <si>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</si>
  <si>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</si>
  <si>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</si>
  <si>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</si>
  <si>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</si>
  <si>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</si>
  <si>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</si>
  <si>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</si>
  <si>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</si>
  <si>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</si>
  <si>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</si>
  <si>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</si>
  <si>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</si>
  <si>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</si>
  <si>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</si>
  <si>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</si>
  <si>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</si>
  <si>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</si>
  <si>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</si>
  <si>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</si>
  <si>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</si>
  <si>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</si>
  <si>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</si>
  <si>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</si>
  <si>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</si>
  <si>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</si>
  <si>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</si>
  <si>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</si>
  <si>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</si>
  <si>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</si>
  <si>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</si>
  <si>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</si>
  <si>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</si>
  <si>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</si>
  <si>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</si>
  <si>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</si>
  <si>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</si>
  <si>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</si>
  <si>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</si>
  <si>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</si>
  <si>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</si>
  <si>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</si>
  <si>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</si>
  <si>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</si>
  <si>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</si>
  <si>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</si>
  <si>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</si>
  <si>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</si>
  <si>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</si>
  <si>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</si>
  <si>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</si>
  <si>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</si>
  <si>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</si>
  <si>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</si>
  <si>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</si>
  <si>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</si>
  <si>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</si>
  <si>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</si>
  <si>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</si>
  <si>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</si>
  <si>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</si>
  <si>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</si>
  <si>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</si>
  <si>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</si>
  <si>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</si>
  <si>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</si>
  <si>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</si>
  <si>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</si>
  <si>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</si>
  <si>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</si>
  <si>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</si>
  <si>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</si>
  <si>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</si>
  <si>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</si>
  <si>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</si>
  <si>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</si>
  <si>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</si>
  <si>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</si>
  <si>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</si>
  <si>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</si>
  <si>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</si>
  <si>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</si>
  <si>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</si>
  <si>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</si>
  <si>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</si>
  <si>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</si>
  <si>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</si>
  <si>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</si>
  <si>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</si>
  <si>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</si>
  <si>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</si>
  <si>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</si>
  <si>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</si>
  <si>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</si>
  <si>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</si>
  <si>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</si>
  <si>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</si>
  <si>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</si>
  <si>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</si>
  <si>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</si>
  <si>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</si>
  <si>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</si>
  <si>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</si>
  <si>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</si>
  <si>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</si>
  <si>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</si>
  <si>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</si>
  <si>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</si>
  <si>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</si>
  <si>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</si>
  <si>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</si>
  <si>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</si>
  <si>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</si>
  <si>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</si>
  <si>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</si>
  <si>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</si>
  <si>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</si>
  <si>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</si>
  <si>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</si>
  <si>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</si>
  <si>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</si>
  <si>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</si>
  <si>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</si>
  <si>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</si>
  <si>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</si>
  <si>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</si>
  <si>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</si>
  <si>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</si>
  <si>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</si>
  <si>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</si>
  <si>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</si>
  <si>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</si>
  <si>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</si>
  <si>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</si>
  <si>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</si>
  <si>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</si>
  <si>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</si>
  <si>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</si>
  <si>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</si>
  <si>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</si>
  <si>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</si>
  <si>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</si>
  <si>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</si>
  <si>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</si>
  <si>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</si>
  <si>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</si>
  <si>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</si>
  <si>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</si>
  <si>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</si>
  <si>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</si>
  <si>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</si>
  <si>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</si>
  <si>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</si>
  <si>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</si>
  <si>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</si>
  <si>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</si>
  <si>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</si>
  <si>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</si>
  <si>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</si>
  <si>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</si>
  <si>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</si>
  <si>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</si>
  <si>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</si>
  <si>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</si>
  <si>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</si>
  <si>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</si>
  <si>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</si>
  <si>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</si>
  <si>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</si>
  <si>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</si>
  <si>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</si>
  <si>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</si>
  <si>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</si>
  <si>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</si>
  <si>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</si>
  <si>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</si>
  <si>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</si>
  <si>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</si>
  <si>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</si>
  <si>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</si>
  <si>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</si>
  <si>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</si>
  <si>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</si>
  <si>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</si>
  <si>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</si>
  <si>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</si>
  <si>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</si>
  <si>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</si>
  <si>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</si>
  <si>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</si>
  <si>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</si>
  <si>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</si>
  <si>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</si>
  <si>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</si>
  <si>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</si>
  <si>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</si>
  <si>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</si>
  <si>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</si>
  <si>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</si>
  <si>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</si>
  <si>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</si>
  <si>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</si>
  <si>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</si>
  <si>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</si>
  <si>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</si>
  <si>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</si>
  <si>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</si>
  <si>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</si>
  <si>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</si>
  <si>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</si>
  <si>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</si>
  <si>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</si>
  <si>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</si>
  <si>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</si>
  <si>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</si>
  <si>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</si>
  <si>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</si>
  <si>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</si>
  <si>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</si>
  <si>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</si>
  <si>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</si>
  <si>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</si>
  <si>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</si>
  <si>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</si>
  <si>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</si>
  <si>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</si>
  <si>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</si>
  <si>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</si>
  <si>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</si>
  <si>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</si>
  <si>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</si>
  <si>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</si>
  <si>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</si>
  <si>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</si>
  <si>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</si>
  <si>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</si>
  <si>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</si>
  <si>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</si>
  <si>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</si>
  <si>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</si>
  <si>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</si>
  <si>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</si>
  <si>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</si>
  <si>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</si>
  <si>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</si>
  <si>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</si>
  <si>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</si>
  <si>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</si>
  <si>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</si>
  <si>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</si>
  <si>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</si>
  <si>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</si>
  <si>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</si>
  <si>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</si>
  <si>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</si>
  <si>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</si>
  <si>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</si>
  <si>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</si>
  <si>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</si>
  <si>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</si>
  <si>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</si>
  <si>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</si>
  <si>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</si>
  <si>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</si>
  <si>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</si>
  <si>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</si>
  <si>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</si>
  <si>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</si>
  <si>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</si>
  <si>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</si>
  <si>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</si>
  <si>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</si>
  <si>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</si>
  <si>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</si>
  <si>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</si>
  <si>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</si>
  <si>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</si>
  <si>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</si>
  <si>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</si>
  <si>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</si>
  <si>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</si>
  <si>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</si>
  <si>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</si>
  <si>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</si>
  <si>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</si>
  <si>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</si>
  <si>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</si>
  <si>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</si>
  <si>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</si>
  <si>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</si>
  <si>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</si>
  <si>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</si>
  <si>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</si>
  <si>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</si>
  <si>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</si>
  <si>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</si>
  <si>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</si>
  <si>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</si>
  <si>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</si>
  <si>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</si>
  <si>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</si>
  <si>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</si>
  <si>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</si>
  <si>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</si>
  <si>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</si>
  <si>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</si>
  <si>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</si>
  <si>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</si>
  <si>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</si>
  <si>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</si>
  <si>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</si>
  <si>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</si>
  <si>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</si>
  <si>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</si>
  <si>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</si>
  <si>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</si>
  <si>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</si>
  <si>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</si>
  <si>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</si>
  <si>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</si>
  <si>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</si>
  <si>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</si>
  <si>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</si>
  <si>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</si>
  <si>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</si>
  <si>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</si>
  <si>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</si>
  <si>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</si>
  <si>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</si>
  <si>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</si>
  <si>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</si>
  <si>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</si>
  <si>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</si>
  <si>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</si>
  <si>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</si>
  <si>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</si>
  <si>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</si>
  <si>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</si>
  <si>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</si>
  <si>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</si>
  <si>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</si>
  <si>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</si>
  <si>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</si>
  <si>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</si>
  <si>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</si>
  <si>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</si>
  <si>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</si>
  <si>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</si>
  <si>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</si>
  <si>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</si>
  <si>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</si>
  <si>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</si>
  <si>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</si>
  <si>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</si>
  <si>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</si>
  <si>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</si>
  <si>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</si>
  <si>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</si>
  <si>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</si>
  <si>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</si>
  <si>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</si>
  <si>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</si>
  <si>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</si>
  <si>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</si>
  <si>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</si>
  <si>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</si>
  <si>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</si>
  <si>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</si>
  <si>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</si>
  <si>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</si>
  <si>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</si>
  <si>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</si>
  <si>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</si>
  <si>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</si>
  <si>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</si>
  <si>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</si>
  <si>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</si>
  <si>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</si>
  <si>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</si>
  <si>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</si>
  <si>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</si>
  <si>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</si>
  <si>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</si>
  <si>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</si>
  <si>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</si>
  <si>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</si>
  <si>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</si>
  <si>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</si>
  <si>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</si>
  <si>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</si>
  <si>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</si>
  <si>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</si>
  <si>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</si>
  <si>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</si>
  <si>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</si>
  <si>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</si>
  <si>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</si>
  <si>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</si>
  <si>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</si>
  <si>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</si>
  <si>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</si>
  <si>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</si>
  <si>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</si>
  <si>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</si>
  <si>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</si>
  <si>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</si>
  <si>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</si>
  <si>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</si>
  <si>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</si>
  <si>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</si>
  <si>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</si>
  <si>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</si>
  <si>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</si>
  <si>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</si>
  <si>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</si>
  <si>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</si>
  <si>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</si>
  <si>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</si>
  <si>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</si>
  <si>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</si>
  <si>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</si>
  <si>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</si>
  <si>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</si>
  <si>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</si>
  <si>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</si>
  <si>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</si>
  <si>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</si>
  <si>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</si>
  <si>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</si>
  <si>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</si>
  <si>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</si>
  <si>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</si>
  <si>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</si>
  <si>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</si>
  <si>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</si>
  <si>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</si>
  <si>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</si>
  <si>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</si>
  <si>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</si>
  <si>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</si>
  <si>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</si>
  <si>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</si>
  <si>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</si>
  <si>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</si>
  <si>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</si>
  <si>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</si>
  <si>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</si>
  <si>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</si>
  <si>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</si>
  <si>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</si>
  <si>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</si>
  <si>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</si>
  <si>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</si>
  <si>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</si>
  <si>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</si>
  <si>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</si>
  <si>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</si>
  <si>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</si>
  <si>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</si>
  <si>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</si>
  <si>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</si>
  <si>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</si>
  <si>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</si>
  <si>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</si>
  <si>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</si>
  <si>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</si>
  <si>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</si>
  <si>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</si>
  <si>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</si>
  <si>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</si>
  <si>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</si>
  <si>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</si>
  <si>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</si>
  <si>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</si>
  <si>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</si>
  <si>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</si>
  <si>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</si>
  <si>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</si>
  <si>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</si>
  <si>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</si>
  <si>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</si>
  <si>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</si>
  <si>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</si>
  <si>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</si>
  <si>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</si>
  <si>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</si>
  <si>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</si>
  <si>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</si>
  <si>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</si>
  <si>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</si>
  <si>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</si>
  <si>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</si>
  <si>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</si>
  <si>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</si>
  <si>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</si>
  <si>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</si>
  <si>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</si>
  <si>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</si>
  <si>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</si>
  <si>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</si>
  <si>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</si>
  <si>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</si>
  <si>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</si>
  <si>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</si>
  <si>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</si>
  <si>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</si>
  <si>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</si>
  <si>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</si>
  <si>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</si>
  <si>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</si>
  <si>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</si>
  <si>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</si>
  <si>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</si>
  <si>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</si>
  <si>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</si>
  <si>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</si>
  <si>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</si>
  <si>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</si>
  <si>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</si>
  <si>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</si>
  <si>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</si>
  <si>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</si>
  <si>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</si>
  <si>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</si>
  <si>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</si>
  <si>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</si>
  <si>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</si>
  <si>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</si>
  <si>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</si>
  <si>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</si>
  <si>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</si>
  <si>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</si>
  <si>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</si>
  <si>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</si>
  <si>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</si>
  <si>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</si>
  <si>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</si>
  <si>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</si>
  <si>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</si>
  <si>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</si>
  <si>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</si>
  <si>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</si>
  <si>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</si>
  <si>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</si>
  <si>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</si>
  <si>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</si>
  <si>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</si>
  <si>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</si>
  <si>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</si>
  <si>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</si>
  <si>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</si>
  <si>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</si>
  <si>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</si>
  <si>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</si>
  <si>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</si>
  <si>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</si>
  <si>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</si>
  <si>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</si>
  <si>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</si>
  <si>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</si>
  <si>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</si>
  <si>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</si>
  <si>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</si>
  <si>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</si>
  <si>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</si>
  <si>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</si>
  <si>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</si>
  <si>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</si>
  <si>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</si>
  <si>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</si>
  <si>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</si>
  <si>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</si>
  <si>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</si>
  <si>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</si>
  <si>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</si>
  <si>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</si>
  <si>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</si>
  <si>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</si>
  <si>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</si>
  <si>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</si>
  <si>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</si>
  <si>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</si>
  <si>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</si>
  <si>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</si>
  <si>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</si>
  <si>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</si>
  <si>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</si>
  <si>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</si>
  <si>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</si>
  <si>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</si>
  <si>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</si>
  <si>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</si>
  <si>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</si>
  <si>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</si>
  <si>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</si>
  <si>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</si>
  <si>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</si>
  <si>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</si>
  <si>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</si>
  <si>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</si>
  <si>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</si>
  <si>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</si>
  <si>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</si>
  <si>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</si>
  <si>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</si>
  <si>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</si>
  <si>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</si>
  <si>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</si>
  <si>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</si>
  <si>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</si>
  <si>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</si>
  <si>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</si>
  <si>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</si>
  <si>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</si>
  <si>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</si>
  <si>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</si>
  <si>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</si>
  <si>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</si>
  <si>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</si>
  <si>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</si>
  <si>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</si>
  <si>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</si>
  <si>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</si>
  <si>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</si>
  <si>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</si>
  <si>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</si>
  <si>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</si>
  <si>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</si>
  <si>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</si>
  <si>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</si>
  <si>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</si>
  <si>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</si>
  <si>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</si>
  <si>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</si>
  <si>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</si>
  <si>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</si>
  <si>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</si>
  <si>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</si>
  <si>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</si>
  <si>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</si>
  <si>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</si>
  <si>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</si>
  <si>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</si>
  <si>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</si>
  <si>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</si>
  <si>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</si>
  <si>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</si>
  <si>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</si>
  <si>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</si>
  <si>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</si>
  <si>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</si>
  <si>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</si>
  <si>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</si>
  <si>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</si>
  <si>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</si>
  <si>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</si>
  <si>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</si>
  <si>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</si>
  <si>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</si>
  <si>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</si>
  <si>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</si>
  <si>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</si>
  <si>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</si>
  <si>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</si>
  <si>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</si>
  <si>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</si>
  <si>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</si>
  <si>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</si>
  <si>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</si>
  <si>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</si>
  <si>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</si>
  <si>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</si>
  <si>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</si>
  <si>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</si>
  <si>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</si>
  <si>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</si>
  <si>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</si>
  <si>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</si>
  <si>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</si>
  <si>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</si>
  <si>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</si>
  <si>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</si>
  <si>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</si>
  <si>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</si>
  <si>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</si>
  <si>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</si>
  <si>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</si>
  <si>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</si>
  <si>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</si>
  <si>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</si>
  <si>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</si>
  <si>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</si>
  <si>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</si>
  <si>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</si>
  <si>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</si>
  <si>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</si>
  <si>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</si>
  <si>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</si>
  <si>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</si>
  <si>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</si>
  <si>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</si>
  <si>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</si>
  <si>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</si>
  <si>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</si>
  <si>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</si>
  <si>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</si>
  <si>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</si>
  <si>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</si>
  <si>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</si>
  <si>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</si>
  <si>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</si>
  <si>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</si>
  <si>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</si>
  <si>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</si>
  <si>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</si>
  <si>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</si>
  <si>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</si>
  <si>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</si>
  <si>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</si>
  <si>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</si>
  <si>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</si>
  <si>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</si>
  <si>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</si>
  <si>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</si>
  <si>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</si>
  <si>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</si>
  <si>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</si>
  <si>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</si>
  <si>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</si>
  <si>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</si>
  <si>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</si>
  <si>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</si>
  <si>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</si>
  <si>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</si>
  <si>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</si>
  <si>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</si>
  <si>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</si>
  <si>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</si>
  <si>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</si>
  <si>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</si>
  <si>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</si>
  <si>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</si>
  <si>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</si>
  <si>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</si>
  <si>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</si>
  <si>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</si>
  <si>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</si>
  <si>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</si>
  <si>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</si>
  <si>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</si>
  <si>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</si>
  <si>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</si>
  <si>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</si>
  <si>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</si>
  <si>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</si>
  <si>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</si>
  <si>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</si>
  <si>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</si>
  <si>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</si>
  <si>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</si>
  <si>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</si>
  <si>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</si>
  <si>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</si>
  <si>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</si>
  <si>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</si>
  <si>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</si>
  <si>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</si>
  <si>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</si>
  <si>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</si>
  <si>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</si>
  <si>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</si>
  <si>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</si>
  <si>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</si>
  <si>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</si>
  <si>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</si>
  <si>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</si>
  <si>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</si>
  <si>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</si>
  <si>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</si>
  <si>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</si>
  <si>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</si>
  <si>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</si>
  <si>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</si>
  <si>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</si>
  <si>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</si>
  <si>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</si>
  <si>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</si>
  <si>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</si>
  <si>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</si>
  <si>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</si>
  <si>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</si>
  <si>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</si>
  <si>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</si>
  <si>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</si>
  <si>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</si>
  <si>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</si>
  <si>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</si>
  <si>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</si>
  <si>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</si>
  <si>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</si>
  <si>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</si>
  <si>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</si>
  <si>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</si>
  <si>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</si>
  <si>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</si>
  <si>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</si>
  <si>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</si>
  <si>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</si>
  <si>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</si>
  <si>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</si>
  <si>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</si>
  <si>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</si>
  <si>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</si>
  <si>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</si>
  <si>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</si>
  <si>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</si>
  <si>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</si>
  <si>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</si>
  <si>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</si>
  <si>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</si>
  <si>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</si>
  <si>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</si>
  <si>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</si>
  <si>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</si>
  <si>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</si>
  <si>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</si>
  <si>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</si>
  <si>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</si>
  <si>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</si>
  <si>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</si>
  <si>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</si>
  <si>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</si>
  <si>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</si>
  <si>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</si>
  <si>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</si>
  <si>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</si>
  <si>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</si>
  <si>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</si>
  <si>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</si>
  <si>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</si>
  <si>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</si>
  <si>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</si>
  <si>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</si>
  <si>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</si>
  <si>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</si>
  <si>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</si>
  <si>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</si>
  <si>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</si>
  <si>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</si>
  <si>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</si>
  <si>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</si>
  <si>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</si>
  <si>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</si>
  <si>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</si>
  <si>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</si>
  <si>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</si>
  <si>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</si>
  <si>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</si>
  <si>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</si>
  <si>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</si>
  <si>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</si>
  <si>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</si>
  <si>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</si>
  <si>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</si>
  <si>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</si>
  <si>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</si>
  <si>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</si>
  <si>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</si>
  <si>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</si>
  <si>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</si>
  <si>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</si>
  <si>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</si>
  <si>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</si>
  <si>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</si>
  <si>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</si>
  <si>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</si>
  <si>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</si>
  <si>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</si>
  <si>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</si>
  <si>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</si>
  <si>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</si>
  <si>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</si>
  <si>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</si>
  <si>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</si>
  <si>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</si>
  <si>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</si>
  <si>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</si>
  <si>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</si>
  <si>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</si>
  <si>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</si>
  <si>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</si>
  <si>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</si>
  <si>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</si>
  <si>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</si>
  <si>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</si>
  <si>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</si>
  <si>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</si>
  <si>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</si>
  <si>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</si>
  <si>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</si>
  <si>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</si>
  <si>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</si>
  <si>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</si>
  <si>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</si>
  <si>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</si>
  <si>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</si>
  <si>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</si>
  <si>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</si>
  <si>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</si>
  <si>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</si>
  <si>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</si>
  <si>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</si>
  <si>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</si>
  <si>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</si>
  <si>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</si>
  <si>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</si>
  <si>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</si>
  <si>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</si>
  <si>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</si>
  <si>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</si>
  <si>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</si>
  <si>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</si>
  <si>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</si>
  <si>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</si>
  <si>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</si>
  <si>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</si>
  <si>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</si>
  <si>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</si>
  <si>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</si>
  <si>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</si>
  <si>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</si>
  <si>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</si>
  <si>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</si>
  <si>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</si>
  <si>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</si>
  <si>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</si>
  <si>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</si>
  <si>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</si>
  <si>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</si>
  <si>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</si>
  <si>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</si>
  <si>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</si>
  <si>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</si>
  <si>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</si>
  <si>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</si>
  <si>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</si>
  <si>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</si>
  <si>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</si>
  <si>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</si>
  <si>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</si>
  <si>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</si>
  <si>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</si>
  <si>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</si>
  <si>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</si>
  <si>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</si>
  <si>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</si>
  <si>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</si>
  <si>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</si>
  <si>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</si>
  <si>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</si>
  <si>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</si>
  <si>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</si>
  <si>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</si>
  <si>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</si>
  <si>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</si>
  <si>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</si>
  <si>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</si>
  <si>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</si>
  <si>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</si>
  <si>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</si>
  <si>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</si>
  <si>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</si>
  <si>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</si>
  <si>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</si>
  <si>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</si>
  <si>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</si>
  <si>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</si>
  <si>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</si>
  <si>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</si>
  <si>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</si>
  <si>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</si>
  <si>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</si>
  <si>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</si>
  <si>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</si>
  <si>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</si>
  <si>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</si>
  <si>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</si>
  <si>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</si>
  <si>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</si>
  <si>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</si>
  <si>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</si>
  <si>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</si>
  <si>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</si>
  <si>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</si>
  <si>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</si>
  <si>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</si>
  <si>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</si>
  <si>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</si>
  <si>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</si>
  <si>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</si>
  <si>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</si>
  <si>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</si>
  <si>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</si>
  <si>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</si>
  <si>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</si>
  <si>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</si>
  <si>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</si>
  <si>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</si>
  <si>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</si>
  <si>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</si>
  <si>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</si>
  <si>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</si>
  <si>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</si>
  <si>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</si>
  <si>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</si>
  <si>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</si>
  <si>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</si>
  <si>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</si>
  <si>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</si>
  <si>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</si>
  <si>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</si>
  <si>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</si>
  <si>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</si>
  <si>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</si>
  <si>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</si>
  <si>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</si>
  <si>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</si>
  <si>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</si>
  <si>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</si>
  <si>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</si>
  <si>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</si>
  <si>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</si>
  <si>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</si>
  <si>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</si>
  <si>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</si>
  <si>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</si>
  <si>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</si>
  <si>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</si>
  <si>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</si>
  <si>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</si>
  <si>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</si>
  <si>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</si>
  <si>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</si>
  <si>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</si>
  <si>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</si>
  <si>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</si>
  <si>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</si>
  <si>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</si>
  <si>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</si>
  <si>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</si>
  <si>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</si>
  <si>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</si>
  <si>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</si>
  <si>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</si>
  <si>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</si>
  <si>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</si>
  <si>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</si>
  <si>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</si>
  <si>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</si>
  <si>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</si>
  <si>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</si>
  <si>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</si>
  <si>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</si>
  <si>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</si>
  <si>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</si>
  <si>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</si>
  <si>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</si>
  <si>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</si>
  <si>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</si>
  <si>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</si>
  <si>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</si>
  <si>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</si>
  <si>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</si>
  <si>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</si>
  <si>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</si>
  <si>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</si>
  <si>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</si>
  <si>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</si>
  <si>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</si>
  <si>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</si>
  <si>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</si>
  <si>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</si>
  <si>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</si>
  <si>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</si>
  <si>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</si>
  <si>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</si>
  <si>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</si>
  <si>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</si>
  <si>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</si>
  <si>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</si>
  <si>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</si>
  <si>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</si>
  <si>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</si>
  <si>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</si>
  <si>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</si>
  <si>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</si>
  <si>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</si>
  <si>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</si>
  <si>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</si>
  <si>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</si>
  <si>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</si>
  <si>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</si>
  <si>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</si>
  <si>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</si>
  <si>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</si>
  <si>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</si>
  <si>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</si>
  <si>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</si>
  <si>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</si>
  <si>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</si>
  <si>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</si>
  <si>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</si>
  <si>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</si>
  <si>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</si>
  <si>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</si>
  <si>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</si>
  <si>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</si>
  <si>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</si>
  <si>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</si>
  <si>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</si>
  <si>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</si>
  <si>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</si>
  <si>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</si>
  <si>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</si>
  <si>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</si>
  <si>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</si>
  <si>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</si>
  <si>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</si>
  <si>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</si>
  <si>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</si>
  <si>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</si>
  <si>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</si>
  <si>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</si>
  <si>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</si>
  <si>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</si>
  <si>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</si>
  <si>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</si>
  <si>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</si>
  <si>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</si>
  <si>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</si>
  <si>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</si>
  <si>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</si>
  <si>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</si>
  <si>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</si>
  <si>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</si>
  <si>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</si>
  <si>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</si>
  <si>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</si>
  <si>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</si>
  <si>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</si>
  <si>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</si>
  <si>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</si>
  <si>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</si>
  <si>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</si>
  <si>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</si>
  <si>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</si>
  <si>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</si>
  <si>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</si>
  <si>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</si>
  <si>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</si>
  <si>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</si>
  <si>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</si>
  <si>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</si>
  <si>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</si>
  <si>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</si>
  <si>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</si>
  <si>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</si>
  <si>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</si>
  <si>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</si>
  <si>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</si>
  <si>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</si>
  <si>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</si>
  <si>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</si>
  <si>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</si>
  <si>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</si>
  <si>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</si>
  <si>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</si>
  <si>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</si>
  <si>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</si>
  <si>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</si>
  <si>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</si>
  <si>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</si>
  <si>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</si>
  <si>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</si>
  <si>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</si>
  <si>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</si>
  <si>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</si>
  <si>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</si>
  <si>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</si>
  <si>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</si>
  <si>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</si>
  <si>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</si>
  <si>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</si>
  <si>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</si>
  <si>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</si>
  <si>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</si>
  <si>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</si>
  <si>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</si>
  <si>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</si>
  <si>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</si>
  <si>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</si>
  <si>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</si>
  <si>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</si>
  <si>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</si>
  <si>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</si>
  <si>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</si>
  <si>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</si>
  <si>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</si>
  <si>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</si>
  <si>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</si>
  <si>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</si>
  <si>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</si>
  <si>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</si>
  <si>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</si>
  <si>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</si>
  <si>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</si>
  <si>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</si>
  <si>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</si>
  <si>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</si>
  <si>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</si>
  <si>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</si>
  <si>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</si>
  <si>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</si>
  <si>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</si>
  <si>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</si>
  <si>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</si>
  <si>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</si>
  <si>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</si>
  <si>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</si>
  <si>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</si>
  <si>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</si>
  <si>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</si>
  <si>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</si>
  <si>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</si>
  <si>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</si>
  <si>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</si>
  <si>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</si>
  <si>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</si>
  <si>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</si>
  <si>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</si>
  <si>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</si>
  <si>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</si>
  <si>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</si>
  <si>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</si>
  <si>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</si>
  <si>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</si>
  <si>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</si>
  <si>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</si>
  <si>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</si>
  <si>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</si>
  <si>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</si>
  <si>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</si>
  <si>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</si>
  <si>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</si>
  <si>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</si>
  <si>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</si>
  <si>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</si>
  <si>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</si>
  <si>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</si>
  <si>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</si>
  <si>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</si>
  <si>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</si>
  <si>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</si>
  <si>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</si>
  <si>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</si>
  <si>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</si>
  <si>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</si>
  <si>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</si>
  <si>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</si>
  <si>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</si>
  <si>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</si>
  <si>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</si>
  <si>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</si>
  <si>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</si>
  <si>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</si>
  <si>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</si>
  <si>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</si>
  <si>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</si>
  <si>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</si>
  <si>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</si>
  <si>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</si>
  <si>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</si>
  <si>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</si>
  <si>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</si>
  <si>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</si>
  <si>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</si>
  <si>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</si>
  <si>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</si>
  <si>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</si>
  <si>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</si>
  <si>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</si>
  <si>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</si>
  <si>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</si>
  <si>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</si>
  <si>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</si>
  <si>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</si>
  <si>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</si>
  <si>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</si>
  <si>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</si>
  <si>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</si>
  <si>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</si>
  <si>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</si>
  <si>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</si>
  <si>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</si>
  <si>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</si>
  <si>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</si>
  <si>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</si>
  <si>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</si>
  <si>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</si>
  <si>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</si>
  <si>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</si>
  <si>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</si>
  <si>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</si>
  <si>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</si>
  <si>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</si>
  <si>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</si>
  <si>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</si>
  <si>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</si>
  <si>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</si>
  <si>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</si>
  <si>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</si>
  <si>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</si>
  <si>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</si>
  <si>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</si>
  <si>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</si>
  <si>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</si>
  <si>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</si>
  <si>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</si>
  <si>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</si>
  <si>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</si>
  <si>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</si>
  <si>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</si>
  <si>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</si>
  <si>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</si>
  <si>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</si>
  <si>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</si>
  <si>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</si>
  <si>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</si>
  <si>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</si>
  <si>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</si>
  <si>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</si>
  <si>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</si>
  <si>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</si>
  <si>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</si>
  <si>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</si>
  <si>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</si>
  <si>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</si>
  <si>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</si>
  <si>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</si>
  <si>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</si>
  <si>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</si>
  <si>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</si>
  <si>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</si>
  <si>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</si>
  <si>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</si>
  <si>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</si>
  <si>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</si>
  <si>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</si>
  <si>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</si>
  <si>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</si>
  <si>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</si>
  <si>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</si>
  <si>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</si>
  <si>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</si>
  <si>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</si>
  <si>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</si>
  <si>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</si>
  <si>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</si>
  <si>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</si>
  <si>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</si>
  <si>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</si>
  <si>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</si>
  <si>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</si>
  <si>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</si>
  <si>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</si>
  <si>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</si>
  <si>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</si>
  <si>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</si>
  <si>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</si>
  <si>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</si>
  <si>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</si>
  <si>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</si>
  <si>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</si>
  <si>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</si>
  <si>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</si>
  <si>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</si>
  <si>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</si>
  <si>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</si>
  <si>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</si>
  <si>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</si>
  <si>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</si>
  <si>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</si>
  <si>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</si>
  <si>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</si>
  <si>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</si>
  <si>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</si>
  <si>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</si>
  <si>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</si>
  <si>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</si>
  <si>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</si>
  <si>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</si>
  <si>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</si>
  <si>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</si>
  <si>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</si>
  <si>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</si>
  <si>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</si>
  <si>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</si>
  <si>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</si>
  <si>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</si>
  <si>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</si>
  <si>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</si>
  <si>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</si>
  <si>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</si>
  <si>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</si>
  <si>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</si>
  <si>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</si>
  <si>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</si>
  <si>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</si>
  <si>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</si>
  <si>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</si>
  <si>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</si>
  <si>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</si>
  <si>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</si>
  <si>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</si>
  <si>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</si>
  <si>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</si>
  <si>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</si>
  <si>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</si>
  <si>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</si>
  <si>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</si>
  <si>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</si>
  <si>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</si>
  <si>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</si>
  <si>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</si>
  <si>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</si>
  <si>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</si>
  <si>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</si>
  <si>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</si>
  <si>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</si>
  <si>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</si>
  <si>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</si>
  <si>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</si>
  <si>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</si>
  <si>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</si>
  <si>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</si>
  <si>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</si>
  <si>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</si>
  <si>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</si>
  <si>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</si>
  <si>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</si>
  <si>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</si>
  <si>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</si>
  <si>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</si>
  <si>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</si>
  <si>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</si>
  <si>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</si>
  <si>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</si>
  <si>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</si>
  <si>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</si>
  <si>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</si>
  <si>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</si>
  <si>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</si>
  <si>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</si>
  <si>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</si>
  <si>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</si>
  <si>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</si>
  <si>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</si>
  <si>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</si>
  <si>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</si>
  <si>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</si>
  <si>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</si>
  <si>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</si>
  <si>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</si>
  <si>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</si>
  <si>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</si>
  <si>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</si>
  <si>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</si>
  <si>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</si>
  <si>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</si>
  <si>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</si>
  <si>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</si>
  <si>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</si>
  <si>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</si>
  <si>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</si>
  <si>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</si>
  <si>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</si>
  <si>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</si>
  <si>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</si>
  <si>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</si>
  <si>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</si>
  <si>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</si>
  <si>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</si>
  <si>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</si>
  <si>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</si>
  <si>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</si>
  <si>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</si>
  <si>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</si>
  <si>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</si>
  <si>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</si>
  <si>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</si>
  <si>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</si>
  <si>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</si>
  <si>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</si>
  <si>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</si>
  <si>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</si>
  <si>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</si>
  <si>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</si>
  <si>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</si>
  <si>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</si>
  <si>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</si>
  <si>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</si>
  <si>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</si>
  <si>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</si>
  <si>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</si>
  <si>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</si>
  <si>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</si>
  <si>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</si>
  <si>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</si>
  <si>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</si>
  <si>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</si>
  <si>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</si>
  <si>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</si>
  <si>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</si>
  <si>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</si>
  <si>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</si>
  <si>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</si>
  <si>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</si>
  <si>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</si>
  <si>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</si>
  <si>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</si>
  <si>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</si>
  <si>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</si>
  <si>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</si>
  <si>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</si>
  <si>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</si>
  <si>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</si>
  <si>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</si>
  <si>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</si>
  <si>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</si>
  <si>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</si>
  <si>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</si>
  <si>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</si>
  <si>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</si>
  <si>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</si>
  <si>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</si>
  <si>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</si>
  <si>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</si>
  <si>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</si>
  <si>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</si>
  <si>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</si>
  <si>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</si>
  <si>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</si>
  <si>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</si>
  <si>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</si>
  <si>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</si>
  <si>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</si>
  <si>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</si>
  <si>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</si>
  <si>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</si>
  <si>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</si>
  <si>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</si>
  <si>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</si>
  <si>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</si>
  <si>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</si>
  <si>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</si>
  <si>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</si>
  <si>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</si>
  <si>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</si>
  <si>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</si>
  <si>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</si>
  <si>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</si>
  <si>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</si>
  <si>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</si>
  <si>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</si>
  <si>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</si>
  <si>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</si>
  <si>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</si>
  <si>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</si>
  <si>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</si>
  <si>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</si>
  <si>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</si>
  <si>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</si>
  <si>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</si>
  <si>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</si>
  <si>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</si>
  <si>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</si>
  <si>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</si>
  <si>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</si>
  <si>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</si>
  <si>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</si>
  <si>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</si>
  <si>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</si>
  <si>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</si>
  <si>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</si>
  <si>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</si>
  <si>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</si>
  <si>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</si>
  <si>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</si>
  <si>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</si>
  <si>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</si>
  <si>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</si>
  <si>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</si>
  <si>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</si>
  <si>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</si>
  <si>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</si>
  <si>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</si>
  <si>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</si>
  <si>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</si>
  <si>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</si>
  <si>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</si>
  <si>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</si>
  <si>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</si>
  <si>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</si>
  <si>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</si>
  <si>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</si>
  <si>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</si>
  <si>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</si>
  <si>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</si>
  <si>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</si>
  <si>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</si>
  <si>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</si>
  <si>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</si>
  <si>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</si>
  <si>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</si>
  <si>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</si>
  <si>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</si>
  <si>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</si>
  <si>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</si>
  <si>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</si>
  <si>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</si>
  <si>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</si>
  <si>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</si>
  <si>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</si>
  <si>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</si>
  <si>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</si>
  <si>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</si>
  <si>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</si>
  <si>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</si>
  <si>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</si>
  <si>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</si>
  <si>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</si>
  <si>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</si>
  <si>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</si>
  <si>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</si>
  <si>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</si>
  <si>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</si>
  <si>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</si>
  <si>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</si>
  <si>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</si>
  <si>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</si>
  <si>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</si>
  <si>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</si>
  <si>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</si>
  <si>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</si>
  <si>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</si>
  <si>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</si>
  <si>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</si>
  <si>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</si>
  <si>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</si>
  <si>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</si>
  <si>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</si>
  <si>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</si>
  <si>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</si>
  <si>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</si>
  <si>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</si>
  <si>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</si>
  <si>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</si>
  <si>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</si>
  <si>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</si>
  <si>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</si>
  <si>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</si>
  <si>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</si>
  <si>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</si>
  <si>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</si>
  <si>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</si>
  <si>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</si>
  <si>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</si>
  <si>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</si>
  <si>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</si>
  <si>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</si>
  <si>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</si>
  <si>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</si>
  <si>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</si>
  <si>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</si>
  <si>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</si>
  <si>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</si>
  <si>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</si>
  <si>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</si>
  <si>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</si>
  <si>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</si>
  <si>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</si>
  <si>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</si>
  <si>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</si>
  <si>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</si>
  <si>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</si>
  <si>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</si>
  <si>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</si>
  <si>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</si>
  <si>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</si>
  <si>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</si>
  <si>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</si>
  <si>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</si>
  <si>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</si>
  <si>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</si>
  <si>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</si>
  <si>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</si>
  <si>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</si>
  <si>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</si>
  <si>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</si>
  <si>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</si>
  <si>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</si>
  <si>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</si>
  <si>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</si>
  <si>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</si>
  <si>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</si>
  <si>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</si>
  <si>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</si>
  <si>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</si>
  <si>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</si>
  <si>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</si>
  <si>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</si>
  <si>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</si>
  <si>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</si>
  <si>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</si>
  <si>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</si>
  <si>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</si>
  <si>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</si>
  <si>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</si>
  <si>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</si>
  <si>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</si>
  <si>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</si>
  <si>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</si>
  <si>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</si>
  <si>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</si>
  <si>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</si>
  <si>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</si>
  <si>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</si>
  <si>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</si>
  <si>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</si>
  <si>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</si>
  <si>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</si>
  <si>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</si>
  <si>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</si>
  <si>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</si>
  <si>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</si>
  <si>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</si>
  <si>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</si>
  <si>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</si>
  <si>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</si>
  <si>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</si>
  <si>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</si>
  <si>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</si>
  <si>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</si>
  <si>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</si>
  <si>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</si>
  <si>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</si>
  <si>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</si>
  <si>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</si>
  <si>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</si>
  <si>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</si>
  <si>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</si>
  <si>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</si>
  <si>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</si>
  <si>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</si>
  <si>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</si>
  <si>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</si>
  <si>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</si>
  <si>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</si>
  <si>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</si>
  <si>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</si>
  <si>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</si>
  <si>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</si>
  <si>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</si>
  <si>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</si>
  <si>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</si>
  <si>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</si>
  <si>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</si>
  <si>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</si>
  <si>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</si>
  <si>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</si>
  <si>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</si>
  <si>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</si>
  <si>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</si>
  <si>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</si>
  <si>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</si>
  <si>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</si>
  <si>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</si>
  <si>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</si>
  <si>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</si>
  <si>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</si>
  <si>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</si>
  <si>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</si>
  <si>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</si>
  <si>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</si>
  <si>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</si>
  <si>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</si>
  <si>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</si>
  <si>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</si>
  <si>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</si>
  <si>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</si>
  <si>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</si>
  <si>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</si>
  <si>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</si>
  <si>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</si>
  <si>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</si>
  <si>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</si>
  <si>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</si>
  <si>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</si>
  <si>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</si>
  <si>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</si>
  <si>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</si>
  <si>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</si>
  <si>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</si>
  <si>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</si>
  <si>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</si>
  <si>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</si>
  <si>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</si>
  <si>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</si>
  <si>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</si>
  <si>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</si>
  <si>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</si>
  <si>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</si>
  <si>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</si>
  <si>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</si>
  <si>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</si>
  <si>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</si>
  <si>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</si>
  <si>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</si>
  <si>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</si>
  <si>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</si>
  <si>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</si>
  <si>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</si>
  <si>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</si>
  <si>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</si>
  <si>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</si>
  <si>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</si>
  <si>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</si>
  <si>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</si>
  <si>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</si>
  <si>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</si>
  <si>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</si>
  <si>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</si>
  <si>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</si>
  <si>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</si>
  <si>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</si>
  <si>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</si>
  <si>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</si>
  <si>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</si>
  <si>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</si>
  <si>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</si>
  <si>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</si>
  <si>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</si>
  <si>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</si>
  <si>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</si>
  <si>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</si>
  <si>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</si>
  <si>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</si>
  <si>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</si>
  <si>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</si>
  <si>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</si>
  <si>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</si>
  <si>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</si>
  <si>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</si>
  <si>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</si>
  <si>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</si>
  <si>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</si>
  <si>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</si>
  <si>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</si>
  <si>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</si>
  <si>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</si>
  <si>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</si>
  <si>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</si>
  <si>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</si>
  <si>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</si>
  <si>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</si>
  <si>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</si>
  <si>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</si>
  <si>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</si>
  <si>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</si>
  <si>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</si>
  <si>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</si>
  <si>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</si>
  <si>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</si>
  <si>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</si>
  <si>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</si>
  <si>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</si>
  <si>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</si>
  <si>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</si>
  <si>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</si>
  <si>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</si>
  <si>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</si>
  <si>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</si>
  <si>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</si>
  <si>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</si>
  <si>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</si>
  <si>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</si>
  <si>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</si>
  <si>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</si>
  <si>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</si>
  <si>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</si>
  <si>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</si>
  <si>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</si>
  <si>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</si>
  <si>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</si>
  <si>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</si>
  <si>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</si>
  <si>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</si>
  <si>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</si>
  <si>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</si>
  <si>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</si>
  <si>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</si>
  <si>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</si>
  <si>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</si>
  <si>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</si>
  <si>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</si>
  <si>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</si>
  <si>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</si>
  <si>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</si>
  <si>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</si>
  <si>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</si>
  <si>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</si>
  <si>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</si>
  <si>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</si>
  <si>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</si>
  <si>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</si>
  <si>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</si>
  <si>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</si>
  <si>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</si>
  <si>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</si>
  <si>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</si>
  <si>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</si>
  <si>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</si>
  <si>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</si>
  <si>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</si>
  <si>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</si>
  <si>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</si>
  <si>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</si>
  <si>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</si>
  <si>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</si>
  <si>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</si>
  <si>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</si>
  <si>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</si>
  <si>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</si>
  <si>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</si>
  <si>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</si>
  <si>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</si>
  <si>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</si>
  <si>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</si>
  <si>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</si>
  <si>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</si>
  <si>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</si>
  <si>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</si>
  <si>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</si>
  <si>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</si>
  <si>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</si>
  <si>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</si>
  <si>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</si>
  <si>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</si>
  <si>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</si>
  <si>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</si>
  <si>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</si>
  <si>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</si>
  <si>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</si>
  <si>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</si>
  <si>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</si>
  <si>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</si>
  <si>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</si>
  <si>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</si>
  <si>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</si>
  <si>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</si>
  <si>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</si>
  <si>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</si>
  <si>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</si>
  <si>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</si>
  <si>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</si>
  <si>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</si>
  <si>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</si>
  <si>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</si>
  <si>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</si>
  <si>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</si>
  <si>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</si>
  <si>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</si>
  <si>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</si>
  <si>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</si>
  <si>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</si>
  <si>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</si>
  <si>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</si>
  <si>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</si>
  <si>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</si>
  <si>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</si>
  <si>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</si>
  <si>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</si>
  <si>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</si>
  <si>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</si>
  <si>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</si>
  <si>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</si>
  <si>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</si>
  <si>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</si>
  <si>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</si>
  <si>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</si>
  <si>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</si>
  <si>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</si>
  <si>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</si>
  <si>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</si>
  <si>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</si>
  <si>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</si>
  <si>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</si>
  <si>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</si>
  <si>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</si>
  <si>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</si>
  <si>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</si>
  <si>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</si>
  <si>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</si>
  <si>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</si>
  <si>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</si>
  <si>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</si>
  <si>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</si>
  <si>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</si>
  <si>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</si>
  <si>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</si>
  <si>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</si>
  <si>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</si>
  <si>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</si>
  <si>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</si>
  <si>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</si>
  <si>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</si>
  <si>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</si>
  <si>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</si>
  <si>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</si>
  <si>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</si>
  <si>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</si>
  <si>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</si>
  <si>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</si>
  <si>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</si>
  <si>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</si>
  <si>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</si>
  <si>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</si>
  <si>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</si>
  <si>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</si>
  <si>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</si>
  <si>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</si>
  <si>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</si>
  <si>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</si>
  <si>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</si>
  <si>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</si>
  <si>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</si>
  <si>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</si>
  <si>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</si>
  <si>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</si>
  <si>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</si>
  <si>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</si>
  <si>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</si>
  <si>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</si>
  <si>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</si>
  <si>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</si>
  <si>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</si>
  <si>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</si>
  <si>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</si>
  <si>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</si>
  <si>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</si>
  <si>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</si>
  <si>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</si>
  <si>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</si>
  <si>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</si>
  <si>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</si>
  <si>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</si>
  <si>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</si>
  <si>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</si>
  <si>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</si>
  <si>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</si>
  <si>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</si>
  <si>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</si>
  <si>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</si>
  <si>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</si>
  <si>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</si>
  <si>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</si>
  <si>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</si>
  <si>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</si>
  <si>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</si>
  <si>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</si>
  <si>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</si>
  <si>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</si>
  <si>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</si>
  <si>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</si>
  <si>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</si>
  <si>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</si>
  <si>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</si>
  <si>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</si>
  <si>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</si>
  <si>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</si>
  <si>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</si>
  <si>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</si>
  <si>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</si>
  <si>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</si>
  <si>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</si>
  <si>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</si>
  <si>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</si>
  <si>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</si>
  <si>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</si>
  <si>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</si>
  <si>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</si>
  <si>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</si>
  <si>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</si>
  <si>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</si>
  <si>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</si>
  <si>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</si>
  <si>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</si>
  <si>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</si>
  <si>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</si>
  <si>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</si>
  <si>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</si>
  <si>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</si>
  <si>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</si>
  <si>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</si>
  <si>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</si>
  <si>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</si>
  <si>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</si>
  <si>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</si>
  <si>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</si>
  <si>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</si>
  <si>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</si>
  <si>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</si>
  <si>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</si>
  <si>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</si>
  <si>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</si>
  <si>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</si>
  <si>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</si>
  <si>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</si>
  <si>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</si>
  <si>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</si>
  <si>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</si>
  <si>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</si>
  <si>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</si>
  <si>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</si>
  <si>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</si>
  <si>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</si>
  <si>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</si>
  <si>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</si>
  <si>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</si>
  <si>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</si>
  <si>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</si>
  <si>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</si>
  <si>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</si>
  <si>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</si>
  <si>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</si>
  <si>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</si>
  <si>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</si>
  <si>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</si>
  <si>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</si>
  <si>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</si>
  <si>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</si>
  <si>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</si>
  <si>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</si>
  <si>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</si>
  <si>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</si>
  <si>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</si>
  <si>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</si>
  <si>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</si>
  <si>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</si>
  <si>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</si>
  <si>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</si>
  <si>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</si>
  <si>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</si>
  <si>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</si>
  <si>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</si>
  <si>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</si>
  <si>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</si>
  <si>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</si>
  <si>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</si>
  <si>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</si>
  <si>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</si>
  <si>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</si>
  <si>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</si>
  <si>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</si>
  <si>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</si>
  <si>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</si>
  <si>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</si>
  <si>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</si>
  <si>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</si>
  <si>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</si>
  <si>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</si>
  <si>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</si>
  <si>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</si>
  <si>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</si>
  <si>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</si>
  <si>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</si>
  <si>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</si>
  <si>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</si>
  <si>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</si>
  <si>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</si>
  <si>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</si>
  <si>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</si>
  <si>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</si>
  <si>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</si>
  <si>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</si>
  <si>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</si>
  <si>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</si>
  <si>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</si>
  <si>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</si>
  <si>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</si>
  <si>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</si>
  <si>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</si>
  <si>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</si>
  <si>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</si>
  <si>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</si>
  <si>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</si>
  <si>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</si>
  <si>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</si>
  <si>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</si>
  <si>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</si>
  <si>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</si>
  <si>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</si>
  <si>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</si>
  <si>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</si>
  <si>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</si>
  <si>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</si>
  <si>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</si>
  <si>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</si>
  <si>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</si>
  <si>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</si>
  <si>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</si>
  <si>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</si>
  <si>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</si>
  <si>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</si>
  <si>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</si>
  <si>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</si>
  <si>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</si>
  <si>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</si>
  <si>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</si>
  <si>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</si>
  <si>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</si>
  <si>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</si>
  <si>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</si>
  <si>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</si>
  <si>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</si>
  <si>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</si>
  <si>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</si>
  <si>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</si>
  <si>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</si>
  <si>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</si>
  <si>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</si>
  <si>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</si>
  <si>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</si>
  <si>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</si>
  <si>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</si>
  <si>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</si>
  <si>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</si>
  <si>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</si>
  <si>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</si>
  <si>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</si>
  <si>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</si>
  <si>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</si>
  <si>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</si>
  <si>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</si>
  <si>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</si>
  <si>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</si>
  <si>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</si>
  <si>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</si>
  <si>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</si>
  <si>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</si>
  <si>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</si>
  <si>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</si>
  <si>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</si>
  <si>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</si>
  <si>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</si>
  <si>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</si>
  <si>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</si>
  <si>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</si>
  <si>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</si>
  <si>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</si>
  <si>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</si>
  <si>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</si>
  <si>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</si>
  <si>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</si>
  <si>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</si>
  <si>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</si>
  <si>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</si>
  <si>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</si>
  <si>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</si>
  <si>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</si>
  <si>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</si>
  <si>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</si>
  <si>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</si>
  <si>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</si>
  <si>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</si>
  <si>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</si>
  <si>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</si>
  <si>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</si>
  <si>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</si>
  <si>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</si>
  <si>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</si>
  <si>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</si>
  <si>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</si>
  <si>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</si>
  <si>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</si>
  <si>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</si>
  <si>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</si>
  <si>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</si>
  <si>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</si>
  <si>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</si>
  <si>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</si>
  <si>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</si>
  <si>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</si>
  <si>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</si>
  <si>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</si>
  <si>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</si>
  <si>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</si>
  <si>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</si>
  <si>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</si>
  <si>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</si>
  <si>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</si>
  <si>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</si>
  <si>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</si>
  <si>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</si>
  <si>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</si>
  <si>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</si>
  <si>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</si>
  <si>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</si>
  <si>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</si>
  <si>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</si>
  <si>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</si>
  <si>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</si>
  <si>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</si>
  <si>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</si>
  <si>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</si>
  <si>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</si>
  <si>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</si>
  <si>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</si>
  <si>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</si>
  <si>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</si>
  <si>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</si>
  <si>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</si>
  <si>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</si>
  <si>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</si>
  <si>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</si>
  <si>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</si>
  <si>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</si>
  <si>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</si>
  <si>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</si>
  <si>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</si>
  <si>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</si>
  <si>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</si>
  <si>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</si>
  <si>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</si>
  <si>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</si>
  <si>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</si>
  <si>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</si>
  <si>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</si>
  <si>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</si>
  <si>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</si>
  <si>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</si>
  <si>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</si>
  <si>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</si>
  <si>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</si>
  <si>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</si>
  <si>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</si>
  <si>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</si>
  <si>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</si>
  <si>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</si>
  <si>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</si>
  <si>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</si>
  <si>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</si>
  <si>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</si>
  <si>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</si>
  <si>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</si>
  <si>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</si>
  <si>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</si>
  <si>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</si>
  <si>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</si>
  <si>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</si>
  <si>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</si>
  <si>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</si>
  <si>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</si>
  <si>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</si>
  <si>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</si>
  <si>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</si>
  <si>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</si>
  <si>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</si>
  <si>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</si>
  <si>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</si>
  <si>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</si>
  <si>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</si>
  <si>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</si>
  <si>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</si>
  <si>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</si>
  <si>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</si>
  <si>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</si>
  <si>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</si>
  <si>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</si>
  <si>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</si>
  <si>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</si>
  <si>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</si>
  <si>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</si>
  <si>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</si>
  <si>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</si>
  <si>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</si>
  <si>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</si>
  <si>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</si>
  <si>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</si>
  <si>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</si>
  <si>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</si>
  <si>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</si>
  <si>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</si>
  <si>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</si>
  <si>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</si>
  <si>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</si>
  <si>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</si>
  <si>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</si>
  <si>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</si>
  <si>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</si>
  <si>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</si>
  <si>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</si>
  <si>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</si>
  <si>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</si>
  <si>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</si>
  <si>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</si>
  <si>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</si>
  <si>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</si>
  <si>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</si>
  <si>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</si>
  <si>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</si>
  <si>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</si>
  <si>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</si>
  <si>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</si>
  <si>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</si>
  <si>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</si>
  <si>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</si>
  <si>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</si>
  <si>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</si>
  <si>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</si>
  <si>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</si>
  <si>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</si>
  <si>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</si>
  <si>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</si>
  <si>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</si>
  <si>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</si>
  <si>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</si>
  <si>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</si>
  <si>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</si>
  <si>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</si>
  <si>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</si>
  <si>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</si>
  <si>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</si>
  <si>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</si>
  <si>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</si>
  <si>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</si>
  <si>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</si>
  <si>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</si>
  <si>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</si>
  <si>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</si>
  <si>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</si>
  <si>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</si>
  <si>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</si>
  <si>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</si>
  <si>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</si>
  <si>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</si>
  <si>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</si>
  <si>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</si>
  <si>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</si>
  <si>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</si>
  <si>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</si>
  <si>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</si>
  <si>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</si>
  <si>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</si>
  <si>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</si>
  <si>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</si>
  <si>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</si>
  <si>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</si>
  <si>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</si>
  <si>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</si>
  <si>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</si>
  <si>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</si>
  <si>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</si>
  <si>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</si>
  <si>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</si>
  <si>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</si>
  <si>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</si>
  <si>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</si>
  <si>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</si>
  <si>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</si>
  <si>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</si>
  <si>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</si>
  <si>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</si>
  <si>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</si>
  <si>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</si>
  <si>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</si>
  <si>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</si>
  <si>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</si>
  <si>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</si>
  <si>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</si>
  <si>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</si>
  <si>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</si>
  <si>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</si>
  <si>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</si>
  <si>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</si>
  <si>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</si>
  <si>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</si>
  <si>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</si>
  <si>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</si>
  <si>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</si>
  <si>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</si>
  <si>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</si>
  <si>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</si>
  <si>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</si>
  <si>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</si>
  <si>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</si>
  <si>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</si>
  <si>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</si>
  <si>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</si>
  <si>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</si>
  <si>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</si>
  <si>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</si>
  <si>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</si>
  <si>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</si>
  <si>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</si>
  <si>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</si>
  <si>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</si>
  <si>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</si>
  <si>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</si>
  <si>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</si>
  <si>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</si>
  <si>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</si>
  <si>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</si>
  <si>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</si>
  <si>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</si>
  <si>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</si>
  <si>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</si>
  <si>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</si>
  <si>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</si>
  <si>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</si>
  <si>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</si>
  <si>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</si>
  <si>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</si>
  <si>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</si>
  <si>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</si>
  <si>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</si>
  <si>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</si>
  <si>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</si>
  <si>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</si>
  <si>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</si>
  <si>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</si>
  <si>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</si>
  <si>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</si>
  <si>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</si>
  <si>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</si>
  <si>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</si>
  <si>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</si>
  <si>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</si>
  <si>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</si>
  <si>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</si>
  <si>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</si>
  <si>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</si>
  <si>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</si>
  <si>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</si>
  <si>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</si>
  <si>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</si>
  <si>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</si>
  <si>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</si>
  <si>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</si>
  <si>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</si>
  <si>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</si>
  <si>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</si>
  <si>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</si>
  <si>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</si>
  <si>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</si>
  <si>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</si>
  <si>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</si>
  <si>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</si>
  <si>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</si>
  <si>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</si>
  <si>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</si>
  <si>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</si>
  <si>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</si>
  <si>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</si>
  <si>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</si>
  <si>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</si>
  <si>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</si>
  <si>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</si>
  <si>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</si>
  <si>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</si>
  <si>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</si>
  <si>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</si>
  <si>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</si>
  <si>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</si>
  <si>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</si>
  <si>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</si>
  <si>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</si>
  <si>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</si>
  <si>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</si>
  <si>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</si>
  <si>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</si>
  <si>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</si>
  <si>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</si>
  <si>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</si>
  <si>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</si>
  <si>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</si>
  <si>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</si>
  <si>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</si>
  <si>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</si>
  <si>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</si>
  <si>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</si>
  <si>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</si>
  <si>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</si>
  <si>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</si>
  <si>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</si>
  <si>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</si>
  <si>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</si>
  <si>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</si>
  <si>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</si>
  <si>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</si>
  <si>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</si>
  <si>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</si>
  <si>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</si>
  <si>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</si>
  <si>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</si>
  <si>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</si>
  <si>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</si>
  <si>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</si>
  <si>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</si>
  <si>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</si>
  <si>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</si>
  <si>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</si>
  <si>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</si>
  <si>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</si>
  <si>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</si>
  <si>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</si>
  <si>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</si>
  <si>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</si>
  <si>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</si>
  <si>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</si>
  <si>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</si>
  <si>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</si>
  <si>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</si>
  <si>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</si>
  <si>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</si>
  <si>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</si>
  <si>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</si>
  <si>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</si>
  <si>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</si>
  <si>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</si>
  <si>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</si>
  <si>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</si>
  <si>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</si>
  <si>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</si>
  <si>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</si>
  <si>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</si>
  <si>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</si>
  <si>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</si>
  <si>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</si>
  <si>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</si>
  <si>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</si>
  <si>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</si>
  <si>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</si>
  <si>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</si>
  <si>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</si>
  <si>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</si>
  <si>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</si>
  <si>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</si>
  <si>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</si>
  <si>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</si>
  <si>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</si>
  <si>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</si>
  <si>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</si>
  <si>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</si>
  <si>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</si>
  <si>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</si>
  <si>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</si>
  <si>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</si>
  <si>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</si>
  <si>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</si>
  <si>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</si>
  <si>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</si>
  <si>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</si>
  <si>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</si>
  <si>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</si>
  <si>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</si>
  <si>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</si>
  <si>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</si>
  <si>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</si>
  <si>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</si>
  <si>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</si>
  <si>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</si>
  <si>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</si>
  <si>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</si>
  <si>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</si>
  <si>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</si>
  <si>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</si>
  <si>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</si>
  <si>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</si>
  <si>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</si>
  <si>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</si>
  <si>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</si>
  <si>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</si>
  <si>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</si>
  <si>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</si>
  <si>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</si>
  <si>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</si>
  <si>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</si>
  <si>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</si>
  <si>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</si>
  <si>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</si>
  <si>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</si>
  <si>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</si>
  <si>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</si>
  <si>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</si>
  <si>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</si>
  <si>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</si>
  <si>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</si>
  <si>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</si>
  <si>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</si>
  <si>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</si>
  <si>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</si>
  <si>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</si>
  <si>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</si>
  <si>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</si>
  <si>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</si>
  <si>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</si>
  <si>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</si>
  <si>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</si>
  <si>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</si>
  <si>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</si>
  <si>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</si>
  <si>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</si>
  <si>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</si>
  <si>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</si>
  <si>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</si>
  <si>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</si>
  <si>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</si>
  <si>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</si>
  <si>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</si>
  <si>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</si>
  <si>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</si>
  <si>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</si>
  <si>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</si>
  <si>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</si>
  <si>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</si>
  <si>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</si>
  <si>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</si>
  <si>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</si>
  <si>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</si>
  <si>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</si>
  <si>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</si>
  <si>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</si>
  <si>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</si>
  <si>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</si>
  <si>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</si>
  <si>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</si>
  <si>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</si>
  <si>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</si>
  <si>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</si>
  <si>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</si>
  <si>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</si>
  <si>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</si>
  <si>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</si>
  <si>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</si>
  <si>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</si>
  <si>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</si>
  <si>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</si>
  <si>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</si>
  <si>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</si>
  <si>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</si>
  <si>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</si>
  <si>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</si>
  <si>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</si>
  <si>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</si>
  <si>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</si>
  <si>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</si>
  <si>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</si>
  <si>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</si>
  <si>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</si>
  <si>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</si>
  <si>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</si>
  <si>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</si>
  <si>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</si>
  <si>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</si>
  <si>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</si>
  <si>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</si>
  <si>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</si>
  <si>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</si>
  <si>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</si>
  <si>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</si>
  <si>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</si>
  <si>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</si>
  <si>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</si>
  <si>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</si>
  <si>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</si>
  <si>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</si>
  <si>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</si>
  <si>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</si>
  <si>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</si>
  <si>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</si>
  <si>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</si>
  <si>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</si>
  <si>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</si>
  <si>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</si>
  <si>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</si>
  <si>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</si>
  <si>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</si>
  <si>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</si>
  <si>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</si>
  <si>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</si>
  <si>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</si>
  <si>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</si>
  <si>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</si>
  <si>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</si>
  <si>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</si>
  <si>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</si>
  <si>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</si>
  <si>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</si>
  <si>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</si>
  <si>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</si>
  <si>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</si>
  <si>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</si>
  <si>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</si>
  <si>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</si>
  <si>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</si>
  <si>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</si>
  <si>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</si>
  <si>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</si>
  <si>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</si>
  <si>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</si>
  <si>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</si>
  <si>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</si>
  <si>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</si>
  <si>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</si>
  <si>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</si>
  <si>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</si>
  <si>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</si>
  <si>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</si>
  <si>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</si>
  <si>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</si>
  <si>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</si>
  <si>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</si>
  <si>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</si>
  <si>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</si>
  <si>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</si>
  <si>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</si>
  <si>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</si>
  <si>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</si>
  <si>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</si>
  <si>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</si>
  <si>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</si>
  <si>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</si>
  <si>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</si>
  <si>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</si>
  <si>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</si>
  <si>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</si>
  <si>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</si>
  <si>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</si>
  <si>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</si>
  <si>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</si>
  <si>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</si>
  <si>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</si>
  <si>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</si>
  <si>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</si>
  <si>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</si>
  <si>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</si>
  <si>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</si>
  <si>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</si>
  <si>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</si>
  <si>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</si>
  <si>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</si>
  <si>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</si>
  <si>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</si>
  <si>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</si>
  <si>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</si>
  <si>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</si>
  <si>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</si>
  <si>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</si>
  <si>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</si>
  <si>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</si>
  <si>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</si>
  <si>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</si>
  <si>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</si>
  <si>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</si>
  <si>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</si>
  <si>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</si>
  <si>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</si>
  <si>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</si>
  <si>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</si>
  <si>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</si>
  <si>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</si>
  <si>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</si>
  <si>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</si>
  <si>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</si>
  <si>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</si>
  <si>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</si>
  <si>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</si>
  <si>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</si>
  <si>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</si>
  <si>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</si>
  <si>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</si>
  <si>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</si>
  <si>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</si>
  <si>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</si>
  <si>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</si>
  <si>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</si>
  <si>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</si>
  <si>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</si>
  <si>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</si>
  <si>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</si>
  <si>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</si>
  <si>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</si>
  <si>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</si>
  <si>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</si>
  <si>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</si>
  <si>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</si>
  <si>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</si>
  <si>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</si>
  <si>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</si>
  <si>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</si>
  <si>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</si>
  <si>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</si>
  <si>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</si>
  <si>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</si>
  <si>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</si>
  <si>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</si>
  <si>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</si>
  <si>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</si>
  <si>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</si>
  <si>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</si>
  <si>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</si>
  <si>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</si>
  <si>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</si>
  <si>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</si>
  <si>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</si>
  <si>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</si>
  <si>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</si>
  <si>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</si>
  <si>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</si>
  <si>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</si>
  <si>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</si>
  <si>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</si>
  <si>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INF732E01227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</si>
  <si>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</si>
  <si>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</si>
  <si>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</si>
  <si>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</si>
  <si>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</si>
  <si>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</si>
  <si>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</si>
  <si>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</si>
  <si>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</si>
  <si>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</si>
  <si>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</si>
  <si>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</si>
  <si>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</si>
  <si>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</si>
  <si>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</si>
  <si>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</si>
  <si>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</si>
  <si>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</si>
  <si>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</si>
  <si>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</si>
  <si>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</si>
  <si>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</si>
  <si>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</si>
  <si>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4980-5000</t>
  </si>
  <si>
    <t>GALLISPAT</t>
  </si>
  <si>
    <t>INE528K01011</t>
  </si>
  <si>
    <t>UMESLTD</t>
  </si>
  <si>
    <t>INE240C01028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</si>
  <si>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</si>
  <si>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</si>
  <si>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</si>
  <si>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</si>
  <si>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</si>
  <si>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</si>
  <si>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</si>
  <si>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</si>
  <si>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</si>
  <si>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160-162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</si>
  <si>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</si>
  <si>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</si>
  <si>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</si>
  <si>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</si>
  <si>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</si>
  <si>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</si>
  <si>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</si>
  <si>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720-730</t>
  </si>
  <si>
    <t>HNGSNGBEES</t>
  </si>
  <si>
    <t>195-200</t>
  </si>
  <si>
    <t>AMJLAND</t>
  </si>
  <si>
    <t>EQ30</t>
  </si>
  <si>
    <t>INF754K01EM9</t>
  </si>
  <si>
    <t>PAISALO</t>
  </si>
  <si>
    <t>IDFNIFTYET</t>
  </si>
  <si>
    <t>INF194KA1U07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</si>
  <si>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</si>
  <si>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</si>
  <si>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</si>
  <si>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</si>
  <si>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</si>
  <si>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</si>
  <si>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</si>
  <si>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</si>
  <si>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</si>
  <si>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</si>
  <si>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NIFTY FEB 10900 PE</t>
  </si>
  <si>
    <t>NIFTY FEB 11300 CE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</si>
  <si>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</si>
  <si>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</si>
  <si>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</si>
  <si>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</si>
  <si>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</si>
  <si>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</si>
  <si>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</si>
  <si>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</si>
  <si>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HDFCSENETF</t>
  </si>
  <si>
    <t>INF179KB1KQ1</t>
  </si>
  <si>
    <t>IMPEXFERRO</t>
  </si>
  <si>
    <t>INE691G01015</t>
  </si>
  <si>
    <t>ROHITFERRO</t>
  </si>
  <si>
    <t>INE248H01012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</si>
  <si>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</si>
  <si>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</si>
  <si>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</si>
  <si>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</si>
  <si>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</si>
  <si>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</si>
  <si>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LICNETFGSC</t>
  </si>
  <si>
    <t>INF767K01MV5</t>
  </si>
  <si>
    <t>710-718</t>
  </si>
  <si>
    <t>770-800</t>
  </si>
  <si>
    <t>Profit of Rs.5.5/-</t>
  </si>
  <si>
    <t>Profit of Rs.4.75/-</t>
  </si>
  <si>
    <t>370-380</t>
  </si>
  <si>
    <t>750-730</t>
  </si>
  <si>
    <t>Profit  of Rs.47.5/-</t>
  </si>
  <si>
    <t>Loss of Rs.23/-</t>
  </si>
  <si>
    <t>102-104</t>
  </si>
  <si>
    <t>APOLLO</t>
  </si>
  <si>
    <t>INE713T01010</t>
  </si>
  <si>
    <t>RADAAN</t>
  </si>
  <si>
    <t>INE874F01027</t>
  </si>
  <si>
    <t>1850-1900</t>
  </si>
  <si>
    <t>595-605</t>
  </si>
  <si>
    <t>130-132</t>
  </si>
  <si>
    <t>400-405</t>
  </si>
  <si>
    <t>205-210</t>
  </si>
  <si>
    <t>ASHOKLEY FEB FUT</t>
  </si>
  <si>
    <t>ASHOKLEY FEB 125 PE</t>
  </si>
  <si>
    <t>Loss of Rs.1.75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</si>
  <si>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</si>
  <si>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</si>
  <si>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</si>
  <si>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</si>
  <si>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</si>
  <si>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</si>
  <si>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</si>
  <si>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</si>
  <si>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</si>
  <si>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</si>
  <si>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</si>
  <si>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</si>
  <si>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</si>
  <si>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</si>
  <si>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</si>
  <si>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</si>
  <si>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</si>
  <si>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</si>
  <si>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</si>
  <si>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</si>
  <si>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</si>
  <si>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</si>
  <si>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</si>
  <si>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</si>
  <si>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</si>
  <si>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</si>
  <si>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</si>
  <si>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</si>
  <si>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</si>
  <si>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</si>
  <si>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</si>
  <si>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</si>
  <si>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</si>
  <si>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</si>
  <si>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</si>
  <si>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</si>
  <si>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</si>
  <si>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</si>
  <si>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</si>
  <si>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</si>
  <si>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</si>
  <si>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</si>
  <si>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</si>
  <si>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</si>
  <si>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</si>
  <si>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</si>
  <si>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</si>
  <si>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</si>
  <si>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</si>
  <si>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</si>
  <si>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</si>
  <si>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</si>
  <si>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</si>
  <si>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</si>
  <si>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</si>
  <si>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</si>
  <si>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</si>
  <si>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</si>
  <si>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</si>
  <si>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</si>
  <si>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</si>
  <si>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</si>
  <si>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</si>
  <si>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</si>
  <si>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</si>
  <si>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</si>
  <si>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</si>
  <si>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</si>
  <si>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</si>
  <si>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</si>
  <si>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</si>
  <si>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</si>
  <si>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</si>
  <si>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</si>
  <si>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</si>
  <si>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</si>
  <si>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</si>
  <si>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</si>
  <si>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</si>
  <si>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</si>
  <si>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</si>
  <si>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</si>
  <si>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</si>
  <si>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</si>
  <si>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</si>
  <si>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</si>
  <si>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</si>
  <si>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</si>
  <si>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</si>
  <si>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</si>
  <si>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</si>
  <si>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</si>
  <si>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</si>
  <si>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</si>
  <si>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</si>
  <si>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</si>
  <si>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</si>
  <si>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</si>
  <si>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</si>
  <si>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</si>
  <si>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</si>
  <si>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</si>
  <si>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</si>
  <si>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</si>
  <si>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</si>
  <si>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</si>
  <si>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</si>
  <si>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</si>
  <si>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</si>
  <si>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</si>
  <si>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</si>
  <si>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</si>
  <si>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</si>
  <si>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</si>
  <si>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</si>
  <si>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</si>
  <si>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</si>
  <si>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</si>
  <si>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</si>
  <si>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</si>
  <si>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</si>
  <si>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</si>
  <si>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</si>
  <si>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</si>
  <si>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</si>
  <si>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</si>
  <si>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</si>
  <si>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</si>
  <si>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</si>
  <si>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</si>
  <si>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</si>
  <si>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</si>
  <si>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</si>
  <si>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</si>
  <si>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</si>
  <si>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</si>
  <si>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</si>
  <si>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</si>
  <si>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</si>
  <si>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</si>
  <si>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</si>
  <si>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</si>
  <si>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</si>
  <si>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</si>
  <si>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</si>
  <si>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</si>
  <si>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</si>
  <si>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</si>
  <si>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</si>
  <si>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</si>
  <si>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</si>
  <si>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</si>
  <si>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</si>
  <si>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</si>
  <si>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</si>
  <si>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</si>
  <si>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</si>
  <si>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</si>
  <si>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</si>
  <si>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</si>
  <si>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</si>
  <si>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</si>
  <si>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</si>
  <si>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</si>
  <si>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</si>
  <si>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</si>
  <si>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</si>
  <si>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</si>
  <si>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</si>
  <si>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</si>
  <si>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</si>
  <si>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</si>
  <si>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</si>
  <si>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</si>
  <si>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</si>
  <si>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</si>
  <si>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</si>
  <si>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</si>
  <si>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</si>
  <si>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</si>
  <si>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</si>
  <si>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</si>
  <si>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</si>
  <si>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</si>
  <si>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</si>
  <si>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</si>
  <si>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</si>
  <si>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</si>
  <si>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</si>
  <si>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</si>
  <si>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</si>
  <si>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</si>
  <si>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</si>
  <si>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</si>
  <si>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</si>
  <si>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</si>
  <si>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</si>
  <si>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</si>
  <si>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</si>
  <si>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</si>
  <si>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NAKODA</t>
  </si>
  <si>
    <t>INE559B01023</t>
  </si>
  <si>
    <t>NEXTMEDIA</t>
  </si>
  <si>
    <t>INE747B01016</t>
  </si>
  <si>
    <t>NKIND</t>
  </si>
  <si>
    <t>INE542C01019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</si>
  <si>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</si>
  <si>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</si>
  <si>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</si>
  <si>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</si>
  <si>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</si>
  <si>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</si>
  <si>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</si>
  <si>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</si>
  <si>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</si>
  <si>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</si>
  <si>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</si>
  <si>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</si>
  <si>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</si>
  <si>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</si>
  <si>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</si>
  <si>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</si>
  <si>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</si>
  <si>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</si>
  <si>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</si>
  <si>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</si>
  <si>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</si>
  <si>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</si>
  <si>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</si>
  <si>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</si>
  <si>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</si>
  <si>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</si>
  <si>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</si>
  <si>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</si>
  <si>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</si>
  <si>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</si>
  <si>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</si>
  <si>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</si>
  <si>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</si>
  <si>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</si>
  <si>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</si>
  <si>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</si>
  <si>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</si>
  <si>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</si>
  <si>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</si>
  <si>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</si>
  <si>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</si>
  <si>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</si>
  <si>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</si>
  <si>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</si>
  <si>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</si>
  <si>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</si>
  <si>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</si>
  <si>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</si>
  <si>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</si>
  <si>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</si>
  <si>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</si>
  <si>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</si>
  <si>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</si>
  <si>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</si>
  <si>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</si>
  <si>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</si>
  <si>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</si>
  <si>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</si>
  <si>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</si>
  <si>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</si>
  <si>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</si>
  <si>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</si>
  <si>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</si>
  <si>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</si>
  <si>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</si>
  <si>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</si>
  <si>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</si>
  <si>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</si>
  <si>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</si>
  <si>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</si>
  <si>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</si>
  <si>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</si>
  <si>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</si>
  <si>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</si>
  <si>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</si>
  <si>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</si>
  <si>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</si>
  <si>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</si>
  <si>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</si>
  <si>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</si>
  <si>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</si>
  <si>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</si>
  <si>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</si>
  <si>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</si>
  <si>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TCIDEVELOP</t>
  </si>
  <si>
    <t>INE662L01016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</si>
  <si>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</si>
  <si>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</si>
  <si>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</si>
  <si>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</si>
  <si>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</si>
  <si>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</si>
  <si>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</si>
  <si>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</si>
  <si>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</si>
  <si>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</si>
  <si>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</si>
  <si>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</si>
  <si>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</si>
  <si>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</si>
  <si>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</si>
  <si>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</si>
  <si>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</si>
  <si>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</si>
  <si>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</si>
  <si>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</si>
  <si>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</si>
  <si>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</si>
  <si>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</si>
  <si>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</si>
  <si>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</si>
  <si>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</si>
  <si>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</si>
  <si>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</si>
  <si>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</si>
  <si>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</si>
  <si>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</si>
  <si>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</si>
  <si>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</si>
  <si>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</si>
  <si>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</si>
  <si>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</si>
  <si>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</si>
  <si>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</si>
  <si>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</si>
  <si>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</si>
  <si>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Profit of Rs.45/-</t>
  </si>
  <si>
    <t>90-95</t>
  </si>
  <si>
    <t>Loss of Rs.17/-</t>
  </si>
  <si>
    <t>Profit of Rs.5/-</t>
  </si>
  <si>
    <t>542-547</t>
  </si>
  <si>
    <t>580-590</t>
  </si>
  <si>
    <t>BankNifty 08-Feb 26100 CE</t>
  </si>
  <si>
    <t>Profit of Rs.18/-</t>
  </si>
  <si>
    <t>Profit of Rs.10.5/-</t>
  </si>
  <si>
    <t>GALAXYSURF</t>
  </si>
  <si>
    <t>Buy&lt;&gt;</t>
  </si>
  <si>
    <t>INE600K01018</t>
  </si>
  <si>
    <t>IITL</t>
  </si>
  <si>
    <t>INE886A01014</t>
  </si>
  <si>
    <t>Profit of Rs.107.5/-</t>
  </si>
  <si>
    <t>Profit of Rs.41.5/-</t>
  </si>
  <si>
    <t>Profit of Rs.7/-</t>
  </si>
  <si>
    <t>1330-1334</t>
  </si>
  <si>
    <t>Profit of Rs.12.5/-</t>
  </si>
  <si>
    <t>2160-2170</t>
  </si>
  <si>
    <t>271-272</t>
  </si>
  <si>
    <t>286-288</t>
  </si>
  <si>
    <t>310-315</t>
  </si>
  <si>
    <t>Profit of Rs.7.2/-</t>
  </si>
  <si>
    <t>Profit of Rs.182.5/-</t>
  </si>
  <si>
    <t>172-175</t>
  </si>
  <si>
    <t>Profit of Rs.13/-</t>
  </si>
  <si>
    <t>1095-1100</t>
  </si>
  <si>
    <t>Profit of Rs.18.2/-</t>
  </si>
  <si>
    <t>159-160</t>
  </si>
  <si>
    <t>532-535</t>
  </si>
  <si>
    <t>TCS FEB 2900 PE</t>
  </si>
  <si>
    <t>Profit of Rs.14/-</t>
  </si>
  <si>
    <t>ONGC FEB 180 PE</t>
  </si>
  <si>
    <t>1.40-1.60</t>
  </si>
  <si>
    <t>HINDUNILVR FEB 1360 CE</t>
  </si>
  <si>
    <t>GAYAPROJ</t>
  </si>
  <si>
    <t>INE336H01023</t>
  </si>
  <si>
    <t>STINDIA</t>
  </si>
  <si>
    <t>INE090C01019</t>
  </si>
  <si>
    <t>Profit of Rs.16/-</t>
  </si>
  <si>
    <t>655-659</t>
  </si>
  <si>
    <t>690-700</t>
  </si>
  <si>
    <t>ITC FEB 270 CE</t>
  </si>
  <si>
    <t>Profit of Rs.1.05/-</t>
  </si>
  <si>
    <t>Profit of Rs.3.4/-</t>
  </si>
  <si>
    <t>305-310</t>
  </si>
  <si>
    <t>Profit of Rs.70/-</t>
  </si>
  <si>
    <t>BANKNIFTY 15-FEB 25600 CE</t>
  </si>
  <si>
    <t>60-70</t>
  </si>
  <si>
    <t>Loss of Rs.30/-</t>
  </si>
  <si>
    <t>414-416</t>
  </si>
  <si>
    <t>450-460</t>
  </si>
  <si>
    <t>565-567</t>
  </si>
  <si>
    <t>590-600</t>
  </si>
  <si>
    <t>Loss of Rs.57/-</t>
  </si>
  <si>
    <t>1630-1640</t>
  </si>
  <si>
    <t>PRAXIS</t>
  </si>
  <si>
    <t>CRMFGETF</t>
  </si>
  <si>
    <t>INF760K01BR1</t>
  </si>
  <si>
    <t>INE546Y01022</t>
  </si>
  <si>
    <t>Profit of Rs.6.50/-</t>
  </si>
  <si>
    <t>275-280</t>
  </si>
  <si>
    <t>Loss of Rs.25/-</t>
  </si>
  <si>
    <t>Loss of Rs.4.75/-</t>
  </si>
  <si>
    <t>Profit of Rs.90/-</t>
  </si>
  <si>
    <t>AXISNIFTY</t>
  </si>
  <si>
    <t>INF846K01ZL0</t>
  </si>
  <si>
    <t>BLUECOAST</t>
  </si>
  <si>
    <t>INE472B01011</t>
  </si>
  <si>
    <t>SALORAINTL</t>
  </si>
  <si>
    <t>INE924A01013</t>
  </si>
  <si>
    <t>SUNDARMFIN</t>
  </si>
  <si>
    <t>INE660A01013</t>
  </si>
  <si>
    <t>NIFTY MAR FUT</t>
  </si>
  <si>
    <t>10630-10650</t>
  </si>
  <si>
    <t>Loss of Rs.105/-</t>
  </si>
  <si>
    <t>Loss of Rs.17.50/-</t>
  </si>
  <si>
    <t>8.50-9.50</t>
  </si>
  <si>
    <t>Profit  of Rs.25.50/-</t>
  </si>
  <si>
    <t>Loss of Rs.20/-</t>
  </si>
  <si>
    <t>Loss of Rs.21/-</t>
  </si>
  <si>
    <t>Profit of Rs.46.5/-</t>
  </si>
  <si>
    <t>KAARYAFSL</t>
  </si>
  <si>
    <t>ARCADIA SHARE &amp; STOCK BROKERS PVT. LTD</t>
  </si>
  <si>
    <t>Agri-Tech (India) Limited</t>
  </si>
  <si>
    <t>NIFTYEES</t>
  </si>
  <si>
    <t>INF754K01EK3</t>
  </si>
  <si>
    <t>UTISENSETF</t>
  </si>
  <si>
    <t>INF789FB1X58</t>
  </si>
  <si>
    <t>175-178</t>
  </si>
  <si>
    <t>FAIRDSY</t>
  </si>
  <si>
    <t>SHILPHY STEEL PRIVATE LIMITED</t>
  </si>
  <si>
    <t>E TRICKS ENTERPRISES PRIVATE LIMITED</t>
  </si>
  <si>
    <t>OVERSKUD MULTI ASSET MANAGEMENT PRIVATE LIMITED</t>
  </si>
  <si>
    <t>TPROJECT</t>
  </si>
  <si>
    <t>RAHUL ANANTRAI MEHTA</t>
  </si>
  <si>
    <t>VAL</t>
  </si>
  <si>
    <t>CHIMANLAL P. MATALIA</t>
  </si>
  <si>
    <t>GSS Infotech Limited</t>
  </si>
  <si>
    <t>LIMITED SHILPHY STEEL PRIVATE</t>
  </si>
  <si>
    <t>UNITEDPOLY</t>
  </si>
  <si>
    <t>United Polyfab Guj. Ltd.</t>
  </si>
  <si>
    <t>AMRAPALI INDUSTRIES LTD.</t>
  </si>
  <si>
    <t>CHIRAG Y. THAKKAR</t>
  </si>
  <si>
    <t>YASHWANTBHAI A. THAKKAR</t>
  </si>
  <si>
    <t>BEELINE BROKING LTD</t>
  </si>
  <si>
    <t>KEYCORPSER</t>
  </si>
  <si>
    <t>INE681C01015</t>
  </si>
  <si>
    <t>LICNFNHGP</t>
  </si>
  <si>
    <t>INF767K01PC8</t>
  </si>
  <si>
    <t>QNIFTY</t>
  </si>
  <si>
    <t>INF082J01028</t>
  </si>
  <si>
    <t>RAJVIR</t>
  </si>
  <si>
    <t>INE011H01014</t>
  </si>
  <si>
    <t xml:space="preserve">NOCIL </t>
  </si>
  <si>
    <t>184-186</t>
  </si>
  <si>
    <t>200-205</t>
  </si>
  <si>
    <t>Loss of Rs.65/-</t>
  </si>
  <si>
    <t>Loss of Rs.8/-</t>
  </si>
  <si>
    <t>117-118</t>
  </si>
  <si>
    <t>Loss of Rs.67.5/-</t>
  </si>
  <si>
    <t>Profit of Rs.8.5/-</t>
  </si>
  <si>
    <t>ACML</t>
  </si>
  <si>
    <t>NISHIL SURENDRABHAI MARFATIA</t>
  </si>
  <si>
    <t>ARYAMAN</t>
  </si>
  <si>
    <t>YOGDARSHAN COMMERCIAL TRADING PRIVATE LIMITED</t>
  </si>
  <si>
    <t>BHATIA</t>
  </si>
  <si>
    <t>JACKPOT VINTRADE PRIVATE LIMITED</t>
  </si>
  <si>
    <t>CROWNTOURS</t>
  </si>
  <si>
    <t>JAYANTILAL BHIMRAJ JAIN</t>
  </si>
  <si>
    <t>JAYSHRIBEN DHIRENDRAKUMAR MANIAR</t>
  </si>
  <si>
    <t>RAJESH GOPALKRISHNA RATHI</t>
  </si>
  <si>
    <t>ESSAR TRADING COMPANY</t>
  </si>
  <si>
    <t>KHUSHBOO ANAND BHAYANI</t>
  </si>
  <si>
    <t>OASIS</t>
  </si>
  <si>
    <t>VIVIDOFFSET PRINTERS PRIVATELIMITED</t>
  </si>
  <si>
    <t>OMNIAX</t>
  </si>
  <si>
    <t>NAMRATA SAJANKUMAR BAJAJ</t>
  </si>
  <si>
    <t>SAJANKUMAR RAMESHWARLAL BAJAJ</t>
  </si>
  <si>
    <t>JALPA MANISH DEDHIA</t>
  </si>
  <si>
    <t>JIGNA SANJAY DEDHIA</t>
  </si>
  <si>
    <t>AMEETA JAGDISH DEDHIA</t>
  </si>
  <si>
    <t>SANJAY MAVJI DEDHIA</t>
  </si>
  <si>
    <t>MANISH MAVJI DEDHIA</t>
  </si>
  <si>
    <t>JAGDISH LILADHAR DEDHIA</t>
  </si>
  <si>
    <t>TAXUS ENTERPRISES PRIVATE LIMITED</t>
  </si>
  <si>
    <t>PADMAIND</t>
  </si>
  <si>
    <t>HARSHA RAJESHBHAI JHAVERI</t>
  </si>
  <si>
    <t>PARNAMI</t>
  </si>
  <si>
    <t>KOTHARI VINOD FOJMALJI</t>
  </si>
  <si>
    <t>SPRAYKING</t>
  </si>
  <si>
    <t>MANMOHAN DAULAL RATHI</t>
  </si>
  <si>
    <t>SHAILESHKUMAR DAGA .</t>
  </si>
  <si>
    <t>STL</t>
  </si>
  <si>
    <t>SWARNSAR</t>
  </si>
  <si>
    <t>SHEELA SUNIL KOTHARI</t>
  </si>
  <si>
    <t>TARINI</t>
  </si>
  <si>
    <t>NEERAJ YADAV</t>
  </si>
  <si>
    <t>TDSL</t>
  </si>
  <si>
    <t>RAGHAV KANODIA</t>
  </si>
  <si>
    <t>NIRAV NARESHKUMAR SHAH</t>
  </si>
  <si>
    <t>KANODIA GROUP</t>
  </si>
  <si>
    <t>ZENIFIB</t>
  </si>
  <si>
    <t>DHEERAJ KUMAR LOHIA</t>
  </si>
  <si>
    <t>RAVI PAREEK</t>
  </si>
  <si>
    <t>M SURENDRANATHA REDDY</t>
  </si>
  <si>
    <t>Gateway Distriparks Limit</t>
  </si>
  <si>
    <t>PREM KISHAN GUPTA</t>
  </si>
  <si>
    <t>MILLENNIUM STOCK BROKING PVT. LTD.</t>
  </si>
  <si>
    <t>Indiabulls Ventures Ltd</t>
  </si>
  <si>
    <t>VALIANT MAURITIUS PARTNERS OFFSHORE LIMITED</t>
  </si>
  <si>
    <t>MHHL</t>
  </si>
  <si>
    <t>Mohini Health&amp;Hygiene Ltd</t>
  </si>
  <si>
    <t>RAMLAL KANWARLAL JAIN</t>
  </si>
  <si>
    <t>TCI Finance Limited</t>
  </si>
  <si>
    <t>RONAK BANSAL</t>
  </si>
  <si>
    <t>SOUTHWEST</t>
  </si>
  <si>
    <t>South West Pinnacle Ltd</t>
  </si>
  <si>
    <t>IIFL WEALTH FINANCE LIMITED</t>
  </si>
  <si>
    <t>ARENTERP</t>
  </si>
  <si>
    <t>INE610C01014</t>
  </si>
  <si>
    <t>BILPOWER</t>
  </si>
  <si>
    <t>INE952D01018</t>
  </si>
  <si>
    <t>ECEIND</t>
  </si>
  <si>
    <t>INE588B01014</t>
  </si>
  <si>
    <t>IVZINGOLD</t>
  </si>
  <si>
    <t>INF205K01361</t>
  </si>
  <si>
    <t>RELNV20</t>
  </si>
  <si>
    <t>INF204KA17D8</t>
  </si>
  <si>
    <t>RRSLGETF</t>
  </si>
  <si>
    <t>INF204KB1882</t>
  </si>
  <si>
    <t>UTINIFTETF</t>
  </si>
  <si>
    <t>INF789FB1X41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</si>
</sst>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0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0" fillId="65" borderId="19" xfId="0" applyFont="1" applyFill="1" applyBorder="1" applyAlignment="1">
      <alignment horizontal="center"/>
    </xf>
    <xf numFmtId="165" fontId="0" fillId="69" borderId="33" xfId="0" applyNumberFormat="1" applyFont="1" applyFill="1" applyBorder="1" applyAlignment="1">
      <alignment horizontal="center" vertical="center"/>
    </xf>
    <xf numFmtId="166" fontId="0" fillId="74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2" fontId="4" fillId="76" borderId="11" xfId="0" applyNumberFormat="1" applyFont="1" applyFill="1" applyBorder="1" applyAlignment="1">
      <alignment horizontal="center" vertical="center" wrapText="1"/>
    </xf>
    <xf numFmtId="166" fontId="0" fillId="74" borderId="33" xfId="0" applyNumberFormat="1" applyFont="1" applyFill="1" applyBorder="1" applyAlignment="1">
      <alignment horizontal="center" vertical="center"/>
    </xf>
    <xf numFmtId="0" fontId="0" fillId="74" borderId="11" xfId="0" applyFont="1" applyFill="1" applyBorder="1"/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10" fontId="4" fillId="76" borderId="12" xfId="45" applyNumberFormat="1" applyFont="1" applyFill="1" applyBorder="1" applyAlignment="1" applyProtection="1">
      <alignment horizontal="center" vertical="center" wrapText="1"/>
    </xf>
    <xf numFmtId="10" fontId="4" fillId="76" borderId="19" xfId="45" applyNumberFormat="1" applyFont="1" applyFill="1" applyBorder="1" applyAlignment="1" applyProtection="1">
      <alignment horizontal="center" vertical="center" wrapText="1"/>
    </xf>
    <xf numFmtId="14" fontId="0" fillId="74" borderId="13" xfId="0" applyNumberFormat="1" applyFont="1" applyFill="1" applyBorder="1" applyAlignment="1">
      <alignment horizontal="center" vertical="center"/>
    </xf>
    <xf numFmtId="14" fontId="0" fillId="74" borderId="21" xfId="0" applyNumberFormat="1" applyFont="1" applyFill="1" applyBorder="1" applyAlignment="1">
      <alignment horizontal="center" vertical="center"/>
    </xf>
    <xf numFmtId="0" fontId="0" fillId="65" borderId="16" xfId="0" applyFill="1" applyBorder="1"/>
    <xf numFmtId="165" fontId="0" fillId="67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67" fillId="67" borderId="13" xfId="0" applyFont="1" applyFill="1" applyBorder="1" applyAlignment="1">
      <alignment horizontal="center"/>
    </xf>
    <xf numFmtId="0" fontId="0" fillId="65" borderId="33" xfId="0" applyFill="1" applyBorder="1"/>
    <xf numFmtId="10" fontId="67" fillId="75" borderId="56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166" fontId="67" fillId="73" borderId="11" xfId="0" applyNumberFormat="1" applyFont="1" applyFill="1" applyBorder="1" applyAlignment="1">
      <alignment horizontal="center" vertical="center"/>
    </xf>
    <xf numFmtId="166" fontId="67" fillId="73" borderId="11" xfId="0" applyNumberFormat="1" applyFont="1" applyFill="1" applyBorder="1" applyAlignment="1">
      <alignment horizontal="center"/>
    </xf>
    <xf numFmtId="0" fontId="67" fillId="67" borderId="11" xfId="0" applyFont="1" applyFill="1" applyBorder="1"/>
    <xf numFmtId="0" fontId="67" fillId="67" borderId="11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166" fontId="0" fillId="67" borderId="33" xfId="0" applyNumberFormat="1" applyFont="1" applyFill="1" applyBorder="1" applyAlignment="1">
      <alignment horizontal="center" vertical="center"/>
    </xf>
    <xf numFmtId="0" fontId="0" fillId="67" borderId="33" xfId="0" applyFill="1" applyBorder="1"/>
    <xf numFmtId="0" fontId="0" fillId="67" borderId="33" xfId="0" applyFill="1" applyBorder="1" applyAlignment="1">
      <alignment horizontal="center"/>
    </xf>
    <xf numFmtId="0" fontId="67" fillId="67" borderId="33" xfId="0" applyFont="1" applyFill="1" applyBorder="1" applyAlignment="1">
      <alignment horizontal="center"/>
    </xf>
    <xf numFmtId="10" fontId="67" fillId="75" borderId="57" xfId="45" applyNumberFormat="1" applyFont="1" applyFill="1" applyBorder="1" applyAlignment="1" applyProtection="1">
      <alignment horizontal="center" vertical="center" wrapText="1"/>
    </xf>
    <xf numFmtId="0" fontId="67" fillId="67" borderId="21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6" xfId="0" applyFill="1" applyBorder="1" applyAlignment="1">
      <alignment horizontal="center"/>
    </xf>
    <xf numFmtId="167" fontId="0" fillId="67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0" fillId="73" borderId="16" xfId="0" applyNumberForma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165" fontId="67" fillId="65" borderId="16" xfId="0" applyNumberFormat="1" applyFont="1" applyFill="1" applyBorder="1" applyAlignment="1">
      <alignment horizontal="center" vertical="center"/>
    </xf>
    <xf numFmtId="0" fontId="67" fillId="65" borderId="16" xfId="0" applyFont="1" applyFill="1" applyBorder="1"/>
    <xf numFmtId="167" fontId="67" fillId="65" borderId="16" xfId="0" applyNumberFormat="1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6" xfId="0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0" borderId="16" xfId="0" applyNumberFormat="1" applyFont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0" fontId="67" fillId="75" borderId="16" xfId="45" applyNumberFormat="1" applyFont="1" applyFill="1" applyBorder="1" applyAlignment="1" applyProtection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" fontId="0" fillId="69" borderId="33" xfId="0" applyNumberFormat="1" applyFill="1" applyBorder="1" applyAlignment="1">
      <alignment horizontal="center"/>
    </xf>
    <xf numFmtId="16" fontId="0" fillId="69" borderId="50" xfId="0" applyNumberForma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0" fillId="67" borderId="29" xfId="0" applyFill="1" applyBorder="1" applyAlignment="1">
      <alignment horizontal="center"/>
    </xf>
    <xf numFmtId="0" fontId="0" fillId="67" borderId="30" xfId="0" applyFill="1" applyBorder="1" applyAlignment="1">
      <alignment horizontal="center"/>
    </xf>
    <xf numFmtId="0" fontId="0" fillId="65" borderId="33" xfId="0" applyFont="1" applyFill="1" applyBorder="1" applyAlignment="1">
      <alignment horizontal="center"/>
    </xf>
    <xf numFmtId="0" fontId="0" fillId="65" borderId="50" xfId="0" applyFont="1" applyFill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166" fontId="0" fillId="74" borderId="50" xfId="0" applyNumberFormat="1" applyFont="1" applyFill="1" applyBorder="1" applyAlignment="1">
      <alignment horizontal="center" vertical="center"/>
    </xf>
    <xf numFmtId="0" fontId="0" fillId="69" borderId="52" xfId="0" applyFill="1" applyBorder="1" applyAlignment="1">
      <alignment horizontal="center"/>
    </xf>
    <xf numFmtId="0" fontId="0" fillId="69" borderId="34" xfId="0" applyFill="1" applyBorder="1" applyAlignment="1">
      <alignment horizontal="center"/>
    </xf>
    <xf numFmtId="0" fontId="0" fillId="69" borderId="53" xfId="0" applyFill="1" applyBorder="1" applyAlignment="1">
      <alignment horizontal="center"/>
    </xf>
    <xf numFmtId="0" fontId="0" fillId="69" borderId="51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55" xfId="0" applyFill="1" applyBorder="1" applyAlignment="1">
      <alignment horizontal="center"/>
    </xf>
    <xf numFmtId="0" fontId="0" fillId="61" borderId="54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69" borderId="33" xfId="0" applyFill="1" applyBorder="1" applyAlignment="1">
      <alignment horizontal="center"/>
    </xf>
    <xf numFmtId="0" fontId="67" fillId="66" borderId="33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67" fillId="65" borderId="29" xfId="0" applyFont="1" applyFill="1" applyBorder="1" applyAlignment="1">
      <alignment horizontal="center"/>
    </xf>
    <xf numFmtId="0" fontId="67" fillId="65" borderId="30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50" xfId="0" applyNumberFormat="1" applyFont="1" applyFill="1" applyBorder="1" applyAlignment="1">
      <alignment horizontal="center" vertical="center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0" fontId="0" fillId="69" borderId="5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43153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2" t="s">
        <v>2196</v>
      </c>
      <c r="B1" s="292"/>
      <c r="C1" s="292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605" t="s">
        <v>265</v>
      </c>
      <c r="J2" s="605"/>
      <c r="K2" s="293" t="s">
        <v>273</v>
      </c>
      <c r="L2" s="293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2">
        <v>1</v>
      </c>
      <c r="B3" s="233">
        <v>42863</v>
      </c>
      <c r="C3" s="234" t="s">
        <v>2624</v>
      </c>
      <c r="D3" s="235" t="s">
        <v>270</v>
      </c>
      <c r="E3" s="236">
        <v>64.393500000000003</v>
      </c>
      <c r="F3" s="290">
        <v>64.290000000000006</v>
      </c>
      <c r="G3" s="290">
        <v>64.66</v>
      </c>
      <c r="H3" s="290">
        <v>64.59</v>
      </c>
      <c r="I3" s="601" t="s">
        <v>2625</v>
      </c>
      <c r="J3" s="601"/>
      <c r="K3" s="237">
        <v>0.26649999999999352</v>
      </c>
      <c r="L3" s="238">
        <v>266.49999999999352</v>
      </c>
      <c r="M3" s="290">
        <v>1000</v>
      </c>
      <c r="N3" s="239" t="s">
        <v>272</v>
      </c>
      <c r="O3" s="280">
        <v>42864</v>
      </c>
      <c r="Q3" s="240"/>
      <c r="R3" s="241" t="s">
        <v>2479</v>
      </c>
      <c r="S3" s="241"/>
      <c r="T3" s="18"/>
      <c r="U3" s="18"/>
      <c r="V3" s="18"/>
      <c r="W3" s="18"/>
      <c r="X3" s="18"/>
      <c r="Y3" s="18"/>
    </row>
    <row r="4" spans="1:27" s="19" customFormat="1" ht="12" customHeight="1">
      <c r="A4" s="232">
        <v>2</v>
      </c>
      <c r="B4" s="233">
        <v>42863</v>
      </c>
      <c r="C4" s="234" t="s">
        <v>2626</v>
      </c>
      <c r="D4" s="235" t="s">
        <v>270</v>
      </c>
      <c r="E4" s="236">
        <v>64.653499999999994</v>
      </c>
      <c r="F4" s="290">
        <v>64.45</v>
      </c>
      <c r="G4" s="290">
        <v>64.965000000000003</v>
      </c>
      <c r="H4" s="290">
        <v>65.05</v>
      </c>
      <c r="I4" s="601" t="s">
        <v>2627</v>
      </c>
      <c r="J4" s="601"/>
      <c r="K4" s="237">
        <v>0.31150000000000944</v>
      </c>
      <c r="L4" s="238">
        <v>311.50000000000944</v>
      </c>
      <c r="M4" s="290">
        <v>1000</v>
      </c>
      <c r="N4" s="239" t="s">
        <v>272</v>
      </c>
      <c r="O4" s="280">
        <v>42864</v>
      </c>
      <c r="Q4" s="240"/>
      <c r="R4" s="241" t="s">
        <v>2479</v>
      </c>
      <c r="S4" s="241"/>
      <c r="T4" s="18"/>
      <c r="U4" s="18"/>
      <c r="V4" s="18"/>
      <c r="W4" s="18"/>
      <c r="X4" s="18"/>
      <c r="Y4" s="18"/>
    </row>
    <row r="5" spans="1:27" s="19" customFormat="1" ht="12" customHeight="1">
      <c r="A5" s="232">
        <v>3</v>
      </c>
      <c r="B5" s="233">
        <v>42864</v>
      </c>
      <c r="C5" s="234" t="s">
        <v>2634</v>
      </c>
      <c r="D5" s="235" t="s">
        <v>2418</v>
      </c>
      <c r="E5" s="236">
        <v>70.650000000000006</v>
      </c>
      <c r="F5" s="290">
        <v>70.8</v>
      </c>
      <c r="G5" s="290">
        <v>70.069999999999993</v>
      </c>
      <c r="H5" s="290">
        <v>70.400000000000006</v>
      </c>
      <c r="I5" s="601" t="s">
        <v>2635</v>
      </c>
      <c r="J5" s="601"/>
      <c r="K5" s="237">
        <v>0.58000000000001295</v>
      </c>
      <c r="L5" s="238">
        <v>580.00000000001</v>
      </c>
      <c r="M5" s="290">
        <v>1000</v>
      </c>
      <c r="N5" s="239" t="s">
        <v>272</v>
      </c>
      <c r="O5" s="280">
        <v>42867</v>
      </c>
      <c r="Q5" s="240"/>
      <c r="R5" s="241" t="s">
        <v>2479</v>
      </c>
      <c r="S5" s="241"/>
      <c r="T5" s="18"/>
      <c r="U5" s="18"/>
      <c r="V5" s="18"/>
      <c r="W5" s="18"/>
      <c r="X5" s="18"/>
      <c r="Y5" s="18"/>
    </row>
    <row r="6" spans="1:27" s="119" customFormat="1">
      <c r="A6" s="242">
        <v>4</v>
      </c>
      <c r="B6" s="243">
        <v>42864</v>
      </c>
      <c r="C6" s="230" t="s">
        <v>2628</v>
      </c>
      <c r="D6" s="231" t="s">
        <v>270</v>
      </c>
      <c r="E6" s="244">
        <v>83.774000000000001</v>
      </c>
      <c r="F6" s="244">
        <v>83.37</v>
      </c>
      <c r="G6" s="244">
        <v>83.37</v>
      </c>
      <c r="H6" s="244">
        <v>84.77</v>
      </c>
      <c r="I6" s="602" t="s">
        <v>2629</v>
      </c>
      <c r="J6" s="602"/>
      <c r="K6" s="245">
        <v>-0.40399999999999636</v>
      </c>
      <c r="L6" s="246">
        <v>-403.99999999999636</v>
      </c>
      <c r="M6" s="288">
        <v>1000</v>
      </c>
      <c r="N6" s="247" t="s">
        <v>2192</v>
      </c>
      <c r="O6" s="243">
        <v>42866</v>
      </c>
      <c r="P6" s="19"/>
      <c r="Q6" s="240"/>
      <c r="R6" s="241" t="s">
        <v>2479</v>
      </c>
      <c r="S6" s="241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2">
        <v>5</v>
      </c>
      <c r="B7" s="253">
        <v>42866</v>
      </c>
      <c r="C7" s="254" t="s">
        <v>2624</v>
      </c>
      <c r="D7" s="255" t="s">
        <v>270</v>
      </c>
      <c r="E7" s="255">
        <v>64.655500000000004</v>
      </c>
      <c r="F7" s="255">
        <v>64.55</v>
      </c>
      <c r="G7" s="255">
        <v>64.55</v>
      </c>
      <c r="H7" s="255">
        <v>64.86</v>
      </c>
      <c r="I7" s="607" t="s">
        <v>2636</v>
      </c>
      <c r="J7" s="607"/>
      <c r="K7" s="287">
        <v>-0.10550000000000637</v>
      </c>
      <c r="L7" s="256">
        <f>K7*M7</f>
        <v>-105.50000000000637</v>
      </c>
      <c r="M7" s="257">
        <v>1000</v>
      </c>
      <c r="N7" s="258" t="s">
        <v>2192</v>
      </c>
      <c r="O7" s="291">
        <v>42866</v>
      </c>
      <c r="P7" s="19"/>
      <c r="Q7" s="240"/>
      <c r="R7" s="259" t="s">
        <v>2479</v>
      </c>
      <c r="S7" s="24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2">
        <v>6</v>
      </c>
      <c r="B8" s="233">
        <v>42870</v>
      </c>
      <c r="C8" s="234" t="s">
        <v>2624</v>
      </c>
      <c r="D8" s="235" t="s">
        <v>270</v>
      </c>
      <c r="E8" s="236">
        <v>64.227500000000006</v>
      </c>
      <c r="F8" s="290">
        <v>64.08</v>
      </c>
      <c r="G8" s="290">
        <v>64.459999999999994</v>
      </c>
      <c r="H8" s="290">
        <v>64.48</v>
      </c>
      <c r="I8" s="601" t="s">
        <v>2630</v>
      </c>
      <c r="J8" s="601"/>
      <c r="K8" s="237">
        <v>0.23249999999998749</v>
      </c>
      <c r="L8" s="238">
        <v>232.49999999998749</v>
      </c>
      <c r="M8" s="290">
        <v>1000</v>
      </c>
      <c r="N8" s="239" t="s">
        <v>272</v>
      </c>
      <c r="O8" s="280">
        <v>42873</v>
      </c>
      <c r="Q8" s="240"/>
      <c r="R8" s="241" t="s">
        <v>2479</v>
      </c>
      <c r="S8" s="241"/>
      <c r="T8" s="18"/>
      <c r="U8" s="18"/>
      <c r="V8" s="18"/>
      <c r="W8" s="18"/>
      <c r="X8" s="18"/>
      <c r="Y8" s="18"/>
    </row>
    <row r="9" spans="1:27" s="119" customFormat="1">
      <c r="A9" s="242">
        <v>7</v>
      </c>
      <c r="B9" s="243">
        <v>42874</v>
      </c>
      <c r="C9" s="230" t="s">
        <v>2624</v>
      </c>
      <c r="D9" s="231" t="s">
        <v>2418</v>
      </c>
      <c r="E9" s="244">
        <v>64.83</v>
      </c>
      <c r="F9" s="244">
        <v>65</v>
      </c>
      <c r="G9" s="244">
        <v>65</v>
      </c>
      <c r="H9" s="244">
        <v>64.5</v>
      </c>
      <c r="I9" s="602" t="s">
        <v>2631</v>
      </c>
      <c r="J9" s="602"/>
      <c r="K9" s="245">
        <v>-0.17000000000000171</v>
      </c>
      <c r="L9" s="246">
        <v>-170.00000000000171</v>
      </c>
      <c r="M9" s="288">
        <v>1000</v>
      </c>
      <c r="N9" s="247" t="s">
        <v>2192</v>
      </c>
      <c r="O9" s="243">
        <v>42874</v>
      </c>
      <c r="P9" s="19"/>
      <c r="Q9" s="240"/>
      <c r="R9" s="241" t="s">
        <v>2479</v>
      </c>
      <c r="S9" s="24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2">
        <v>8</v>
      </c>
      <c r="B10" s="233">
        <v>42878</v>
      </c>
      <c r="C10" s="234" t="s">
        <v>2624</v>
      </c>
      <c r="D10" s="235" t="s">
        <v>270</v>
      </c>
      <c r="E10" s="236">
        <v>64.83</v>
      </c>
      <c r="F10" s="290">
        <v>64.62</v>
      </c>
      <c r="G10" s="290">
        <v>64.95</v>
      </c>
      <c r="H10" s="290">
        <v>65.2</v>
      </c>
      <c r="I10" s="601" t="s">
        <v>2632</v>
      </c>
      <c r="J10" s="601"/>
      <c r="K10" s="237">
        <v>0.12000000000000455</v>
      </c>
      <c r="L10" s="238">
        <v>120.00000000000455</v>
      </c>
      <c r="M10" s="290">
        <v>1000</v>
      </c>
      <c r="N10" s="239" t="s">
        <v>272</v>
      </c>
      <c r="O10" s="280">
        <v>42879</v>
      </c>
      <c r="Q10" s="240"/>
      <c r="R10" s="241" t="s">
        <v>2479</v>
      </c>
      <c r="S10" s="241"/>
      <c r="T10" s="18"/>
      <c r="U10" s="18"/>
      <c r="V10" s="18"/>
      <c r="W10" s="18"/>
      <c r="X10" s="18"/>
      <c r="Y10" s="18"/>
    </row>
    <row r="11" spans="1:27" s="19" customFormat="1" ht="12" customHeight="1">
      <c r="A11" s="248">
        <v>9</v>
      </c>
      <c r="B11" s="249">
        <v>42880</v>
      </c>
      <c r="C11" s="250" t="s">
        <v>2624</v>
      </c>
      <c r="D11" s="248" t="s">
        <v>270</v>
      </c>
      <c r="E11" s="248">
        <v>64.569999999999993</v>
      </c>
      <c r="F11" s="248">
        <v>64.25</v>
      </c>
      <c r="G11" s="248">
        <v>64.56</v>
      </c>
      <c r="H11" s="248">
        <v>65</v>
      </c>
      <c r="I11" s="606" t="s">
        <v>2633</v>
      </c>
      <c r="J11" s="606"/>
      <c r="K11" s="248">
        <v>-9.9999999999909051E-3</v>
      </c>
      <c r="L11" s="248">
        <v>-9.9999999999909051</v>
      </c>
      <c r="M11" s="248">
        <v>1000</v>
      </c>
      <c r="N11" s="248" t="s">
        <v>2594</v>
      </c>
      <c r="O11" s="294">
        <v>42884</v>
      </c>
      <c r="Q11" s="240"/>
      <c r="R11" s="241" t="s">
        <v>2479</v>
      </c>
      <c r="S11" s="241"/>
      <c r="T11" s="18"/>
      <c r="U11" s="18"/>
      <c r="V11" s="18"/>
      <c r="W11" s="18"/>
      <c r="X11" s="18"/>
      <c r="Y11" s="18"/>
    </row>
    <row r="12" spans="1:27" s="19" customFormat="1" ht="12" customHeight="1">
      <c r="A12" s="242">
        <v>10</v>
      </c>
      <c r="B12" s="243">
        <v>42885</v>
      </c>
      <c r="C12" s="230" t="s">
        <v>2626</v>
      </c>
      <c r="D12" s="231" t="s">
        <v>270</v>
      </c>
      <c r="E12" s="244">
        <v>64.912499999999994</v>
      </c>
      <c r="F12" s="244">
        <v>64.709999999999994</v>
      </c>
      <c r="G12" s="244">
        <v>64.709999999999994</v>
      </c>
      <c r="H12" s="244">
        <v>65.31</v>
      </c>
      <c r="I12" s="537" t="s">
        <v>2637</v>
      </c>
      <c r="J12" s="602"/>
      <c r="K12" s="245">
        <v>-0.20250000000000057</v>
      </c>
      <c r="L12" s="246">
        <v>-202.50000000000057</v>
      </c>
      <c r="M12" s="288">
        <v>1000</v>
      </c>
      <c r="N12" s="247" t="s">
        <v>2192</v>
      </c>
      <c r="O12" s="243">
        <v>42886</v>
      </c>
      <c r="Q12" s="251"/>
      <c r="R12" s="89" t="s">
        <v>2479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2">
        <v>11</v>
      </c>
      <c r="B13" s="243">
        <v>42887</v>
      </c>
      <c r="C13" s="230" t="s">
        <v>2626</v>
      </c>
      <c r="D13" s="231" t="s">
        <v>270</v>
      </c>
      <c r="E13" s="244">
        <v>64.655000000000001</v>
      </c>
      <c r="F13" s="244">
        <v>64.45</v>
      </c>
      <c r="G13" s="244">
        <v>64.45</v>
      </c>
      <c r="H13" s="244">
        <v>65.05</v>
      </c>
      <c r="I13" s="537" t="s">
        <v>2637</v>
      </c>
      <c r="J13" s="602"/>
      <c r="K13" s="245">
        <f t="shared" ref="K13:K19" si="0">G13-E13</f>
        <v>-0.20499999999999829</v>
      </c>
      <c r="L13" s="246">
        <f t="shared" ref="L13:L19" si="1">K13*M13</f>
        <v>-204.99999999999829</v>
      </c>
      <c r="M13" s="245">
        <v>1000</v>
      </c>
      <c r="N13" s="247" t="s">
        <v>2192</v>
      </c>
      <c r="O13" s="243">
        <v>42894</v>
      </c>
      <c r="P13" s="226"/>
      <c r="Q13" s="279"/>
      <c r="R13" s="159" t="s">
        <v>2479</v>
      </c>
      <c r="S13" s="226"/>
      <c r="T13" s="147"/>
      <c r="U13" s="147"/>
      <c r="V13" s="147"/>
      <c r="W13" s="147"/>
      <c r="X13" s="147"/>
      <c r="Y13" s="147"/>
      <c r="Z13" s="147"/>
      <c r="AA13" s="226"/>
    </row>
    <row r="14" spans="1:27" s="148" customFormat="1">
      <c r="A14" s="232">
        <v>12</v>
      </c>
      <c r="B14" s="233">
        <v>42898</v>
      </c>
      <c r="C14" s="234" t="s">
        <v>2626</v>
      </c>
      <c r="D14" s="235" t="s">
        <v>270</v>
      </c>
      <c r="E14" s="236">
        <v>64.45</v>
      </c>
      <c r="F14" s="290">
        <v>64</v>
      </c>
      <c r="G14" s="290">
        <v>64.762500000000003</v>
      </c>
      <c r="H14" s="290">
        <v>65.2</v>
      </c>
      <c r="I14" s="601" t="s">
        <v>2627</v>
      </c>
      <c r="J14" s="601"/>
      <c r="K14" s="237">
        <f t="shared" si="0"/>
        <v>0.3125</v>
      </c>
      <c r="L14" s="238">
        <f t="shared" si="1"/>
        <v>312.5</v>
      </c>
      <c r="M14" s="290">
        <v>1000</v>
      </c>
      <c r="N14" s="239" t="s">
        <v>272</v>
      </c>
      <c r="O14" s="280">
        <v>42902</v>
      </c>
      <c r="P14" s="226"/>
      <c r="Q14" s="226"/>
      <c r="R14" s="221"/>
      <c r="S14" s="226"/>
      <c r="T14" s="226"/>
      <c r="U14" s="226"/>
      <c r="V14" s="226"/>
      <c r="W14" s="226"/>
      <c r="X14" s="226"/>
      <c r="Y14" s="226"/>
      <c r="Z14" s="226"/>
      <c r="AA14" s="226"/>
    </row>
    <row r="15" spans="1:27" s="148" customFormat="1">
      <c r="A15" s="232">
        <v>13</v>
      </c>
      <c r="B15" s="233">
        <v>42902</v>
      </c>
      <c r="C15" s="234" t="s">
        <v>2626</v>
      </c>
      <c r="D15" s="235" t="s">
        <v>270</v>
      </c>
      <c r="E15" s="236">
        <v>64.510000000000005</v>
      </c>
      <c r="F15" s="290">
        <v>64.2</v>
      </c>
      <c r="G15" s="290">
        <v>64.7</v>
      </c>
      <c r="H15" s="290">
        <v>65.11</v>
      </c>
      <c r="I15" s="601" t="s">
        <v>2638</v>
      </c>
      <c r="J15" s="601"/>
      <c r="K15" s="237">
        <f t="shared" si="0"/>
        <v>0.18999999999999773</v>
      </c>
      <c r="L15" s="238">
        <f t="shared" si="1"/>
        <v>189.99999999999773</v>
      </c>
      <c r="M15" s="290">
        <v>1000</v>
      </c>
      <c r="N15" s="239" t="s">
        <v>272</v>
      </c>
      <c r="O15" s="280">
        <v>42907</v>
      </c>
      <c r="P15" s="226"/>
      <c r="Q15" s="226"/>
      <c r="R15" s="221"/>
      <c r="S15" s="226"/>
      <c r="T15" s="226"/>
      <c r="U15" s="226"/>
      <c r="V15" s="226"/>
      <c r="W15" s="226"/>
      <c r="X15" s="226"/>
      <c r="Y15" s="226"/>
      <c r="Z15" s="226"/>
      <c r="AA15" s="226"/>
    </row>
    <row r="16" spans="1:27" s="148" customFormat="1">
      <c r="A16" s="242">
        <v>14</v>
      </c>
      <c r="B16" s="243">
        <v>42908</v>
      </c>
      <c r="C16" s="230" t="s">
        <v>2626</v>
      </c>
      <c r="D16" s="231" t="s">
        <v>270</v>
      </c>
      <c r="E16" s="244">
        <v>64.56</v>
      </c>
      <c r="F16" s="244">
        <v>64.2</v>
      </c>
      <c r="G16" s="244">
        <v>64.2</v>
      </c>
      <c r="H16" s="244">
        <v>65.099999999999994</v>
      </c>
      <c r="I16" s="537" t="s">
        <v>2643</v>
      </c>
      <c r="J16" s="602"/>
      <c r="K16" s="245">
        <f t="shared" si="0"/>
        <v>-0.35999999999999943</v>
      </c>
      <c r="L16" s="246">
        <f t="shared" si="1"/>
        <v>-359.99999999999943</v>
      </c>
      <c r="M16" s="245">
        <v>1000</v>
      </c>
      <c r="N16" s="247" t="s">
        <v>2192</v>
      </c>
      <c r="O16" s="243">
        <v>42916</v>
      </c>
      <c r="P16" s="226"/>
      <c r="Q16" s="226"/>
      <c r="R16" s="221"/>
      <c r="S16" s="226"/>
      <c r="T16" s="226"/>
      <c r="U16" s="226"/>
      <c r="V16" s="226"/>
      <c r="W16" s="226"/>
      <c r="X16" s="226"/>
      <c r="Y16" s="226"/>
      <c r="Z16" s="226"/>
      <c r="AA16" s="226"/>
    </row>
    <row r="17" spans="1:27" s="148" customFormat="1">
      <c r="A17" s="242">
        <v>15</v>
      </c>
      <c r="B17" s="243">
        <v>42926</v>
      </c>
      <c r="C17" s="230" t="s">
        <v>2639</v>
      </c>
      <c r="D17" s="231" t="s">
        <v>270</v>
      </c>
      <c r="E17" s="244">
        <v>64.67</v>
      </c>
      <c r="F17" s="244">
        <v>64.400000000000006</v>
      </c>
      <c r="G17" s="244">
        <v>64.400000000000006</v>
      </c>
      <c r="H17" s="244">
        <v>65.150000000000006</v>
      </c>
      <c r="I17" s="537" t="s">
        <v>2644</v>
      </c>
      <c r="J17" s="602"/>
      <c r="K17" s="245">
        <f t="shared" si="0"/>
        <v>-0.26999999999999602</v>
      </c>
      <c r="L17" s="246">
        <f t="shared" si="1"/>
        <v>-269.99999999999602</v>
      </c>
      <c r="M17" s="245">
        <v>1000</v>
      </c>
      <c r="N17" s="247" t="s">
        <v>2192</v>
      </c>
      <c r="O17" s="243">
        <v>42947</v>
      </c>
      <c r="P17" s="226"/>
      <c r="Q17" s="226"/>
      <c r="R17" s="221"/>
      <c r="S17" s="226"/>
      <c r="T17" s="226"/>
      <c r="U17" s="226"/>
      <c r="V17" s="226"/>
      <c r="W17" s="226"/>
      <c r="X17" s="226"/>
      <c r="Y17" s="226"/>
      <c r="Z17" s="226"/>
      <c r="AA17" s="226"/>
    </row>
    <row r="18" spans="1:27" s="148" customFormat="1">
      <c r="A18" s="242">
        <v>16</v>
      </c>
      <c r="B18" s="243">
        <v>42949</v>
      </c>
      <c r="C18" s="230" t="s">
        <v>2640</v>
      </c>
      <c r="D18" s="231" t="s">
        <v>270</v>
      </c>
      <c r="E18" s="244">
        <v>64.234999999999999</v>
      </c>
      <c r="F18" s="244">
        <v>63.98</v>
      </c>
      <c r="G18" s="244">
        <v>63.98</v>
      </c>
      <c r="H18" s="244">
        <v>64.75</v>
      </c>
      <c r="I18" s="537" t="s">
        <v>2641</v>
      </c>
      <c r="J18" s="602"/>
      <c r="K18" s="245">
        <f t="shared" si="0"/>
        <v>-0.25500000000000256</v>
      </c>
      <c r="L18" s="246">
        <f t="shared" si="1"/>
        <v>-255.00000000000256</v>
      </c>
      <c r="M18" s="245">
        <v>1000</v>
      </c>
      <c r="N18" s="247" t="s">
        <v>2192</v>
      </c>
      <c r="O18" s="243">
        <v>42949</v>
      </c>
      <c r="P18" s="226"/>
      <c r="Q18" s="226"/>
      <c r="R18" s="221"/>
      <c r="S18" s="226"/>
      <c r="T18" s="226"/>
      <c r="U18" s="226"/>
      <c r="V18" s="226"/>
      <c r="W18" s="226"/>
      <c r="X18" s="226"/>
      <c r="Y18" s="226"/>
      <c r="Z18" s="226"/>
      <c r="AA18" s="226"/>
    </row>
    <row r="19" spans="1:27" s="148" customFormat="1">
      <c r="A19" s="232">
        <v>17</v>
      </c>
      <c r="B19" s="233">
        <v>42955</v>
      </c>
      <c r="C19" s="260" t="s">
        <v>2640</v>
      </c>
      <c r="D19" s="235" t="s">
        <v>270</v>
      </c>
      <c r="E19" s="236">
        <v>63.942500000000003</v>
      </c>
      <c r="F19" s="290">
        <v>63.6</v>
      </c>
      <c r="G19" s="290">
        <v>64.150000000000006</v>
      </c>
      <c r="H19" s="290">
        <v>64.5</v>
      </c>
      <c r="I19" s="601" t="s">
        <v>2642</v>
      </c>
      <c r="J19" s="601"/>
      <c r="K19" s="237">
        <f t="shared" si="0"/>
        <v>0.20750000000000313</v>
      </c>
      <c r="L19" s="238">
        <f t="shared" si="1"/>
        <v>207.50000000000313</v>
      </c>
      <c r="M19" s="290">
        <v>1000</v>
      </c>
      <c r="N19" s="239" t="s">
        <v>272</v>
      </c>
      <c r="O19" s="280">
        <v>42957</v>
      </c>
      <c r="P19" s="226"/>
      <c r="Q19" s="226"/>
      <c r="R19" s="221"/>
      <c r="S19" s="226"/>
      <c r="T19" s="226"/>
      <c r="U19" s="226"/>
      <c r="V19" s="226"/>
      <c r="W19" s="226"/>
      <c r="X19" s="226"/>
      <c r="Y19" s="226"/>
      <c r="Z19" s="226"/>
      <c r="AA19" s="226"/>
    </row>
    <row r="20" spans="1:27" s="148" customFormat="1">
      <c r="A20" s="242">
        <v>18</v>
      </c>
      <c r="B20" s="243">
        <v>42969</v>
      </c>
      <c r="C20" s="230" t="s">
        <v>2640</v>
      </c>
      <c r="D20" s="231" t="s">
        <v>270</v>
      </c>
      <c r="E20" s="244">
        <v>64.117500000000007</v>
      </c>
      <c r="F20" s="244">
        <v>63.9</v>
      </c>
      <c r="G20" s="244">
        <v>64.010000000000005</v>
      </c>
      <c r="H20" s="244">
        <v>64.5</v>
      </c>
      <c r="I20" s="537" t="s">
        <v>2697</v>
      </c>
      <c r="J20" s="602"/>
      <c r="K20" s="245">
        <f t="shared" ref="K20:K22" si="2">G20-E20</f>
        <v>-0.10750000000000171</v>
      </c>
      <c r="L20" s="246">
        <f t="shared" ref="L20:L21" si="3">K20*M20</f>
        <v>-107.50000000000171</v>
      </c>
      <c r="M20" s="245">
        <v>1000</v>
      </c>
      <c r="N20" s="247" t="s">
        <v>2192</v>
      </c>
      <c r="O20" s="243">
        <v>42976</v>
      </c>
      <c r="P20" s="226"/>
      <c r="Q20" s="226"/>
      <c r="R20" s="221"/>
      <c r="S20" s="226"/>
      <c r="T20" s="226"/>
      <c r="U20" s="226"/>
      <c r="V20" s="226"/>
      <c r="W20" s="226"/>
      <c r="X20" s="226"/>
      <c r="Y20" s="226"/>
      <c r="Z20" s="226"/>
      <c r="AA20" s="226"/>
    </row>
    <row r="21" spans="1:27" s="148" customFormat="1">
      <c r="A21" s="232">
        <v>19</v>
      </c>
      <c r="B21" s="233">
        <v>42979</v>
      </c>
      <c r="C21" s="260" t="s">
        <v>2700</v>
      </c>
      <c r="D21" s="235" t="s">
        <v>270</v>
      </c>
      <c r="E21" s="236">
        <v>64.099999999999994</v>
      </c>
      <c r="F21" s="290">
        <v>63.8</v>
      </c>
      <c r="G21" s="290">
        <v>64.204999999999998</v>
      </c>
      <c r="H21" s="290">
        <v>64.7</v>
      </c>
      <c r="I21" s="601" t="s">
        <v>2701</v>
      </c>
      <c r="J21" s="601"/>
      <c r="K21" s="237">
        <f t="shared" si="2"/>
        <v>0.10500000000000398</v>
      </c>
      <c r="L21" s="238">
        <f t="shared" si="3"/>
        <v>105.00000000000398</v>
      </c>
      <c r="M21" s="290">
        <v>1000</v>
      </c>
      <c r="N21" s="239" t="s">
        <v>272</v>
      </c>
      <c r="O21" s="280">
        <v>42979</v>
      </c>
      <c r="P21" s="226"/>
      <c r="Q21" s="226"/>
      <c r="R21" s="221"/>
      <c r="S21" s="226"/>
      <c r="T21" s="226"/>
      <c r="U21" s="226"/>
      <c r="V21" s="226"/>
      <c r="W21" s="226"/>
      <c r="X21" s="226"/>
      <c r="Y21" s="226"/>
      <c r="Z21" s="226"/>
      <c r="AA21" s="226"/>
    </row>
    <row r="22" spans="1:27" s="148" customFormat="1">
      <c r="A22" s="232">
        <v>20</v>
      </c>
      <c r="B22" s="233">
        <v>42982</v>
      </c>
      <c r="C22" s="260" t="s">
        <v>2700</v>
      </c>
      <c r="D22" s="235" t="s">
        <v>270</v>
      </c>
      <c r="E22" s="236">
        <v>64.094999999999999</v>
      </c>
      <c r="F22" s="290">
        <v>63.8</v>
      </c>
      <c r="G22" s="290">
        <v>64.194999999999993</v>
      </c>
      <c r="H22" s="290">
        <v>64.7</v>
      </c>
      <c r="I22" s="601" t="s">
        <v>2704</v>
      </c>
      <c r="J22" s="601"/>
      <c r="K22" s="237">
        <f t="shared" si="2"/>
        <v>9.9999999999994316E-2</v>
      </c>
      <c r="L22" s="238">
        <f t="shared" ref="L22" si="4">K22*M22</f>
        <v>99.999999999994316</v>
      </c>
      <c r="M22" s="290">
        <v>1000</v>
      </c>
      <c r="N22" s="239" t="s">
        <v>272</v>
      </c>
      <c r="O22" s="280">
        <v>42982</v>
      </c>
      <c r="P22" s="226"/>
      <c r="Q22" s="226"/>
      <c r="R22" s="221"/>
      <c r="S22" s="226"/>
      <c r="T22" s="226"/>
      <c r="U22" s="226"/>
      <c r="V22" s="226"/>
      <c r="W22" s="226"/>
      <c r="X22" s="226"/>
      <c r="Y22" s="226"/>
      <c r="Z22" s="226"/>
      <c r="AA22" s="226"/>
    </row>
    <row r="23" spans="1:27" s="148" customFormat="1">
      <c r="A23" s="232">
        <v>21</v>
      </c>
      <c r="B23" s="233">
        <v>42983</v>
      </c>
      <c r="C23" s="260" t="s">
        <v>2700</v>
      </c>
      <c r="D23" s="235" t="s">
        <v>270</v>
      </c>
      <c r="E23" s="236">
        <v>64.25</v>
      </c>
      <c r="F23" s="290">
        <v>64</v>
      </c>
      <c r="G23" s="290">
        <v>64.355000000000004</v>
      </c>
      <c r="H23" s="290">
        <v>64.75</v>
      </c>
      <c r="I23" s="601" t="s">
        <v>2701</v>
      </c>
      <c r="J23" s="601"/>
      <c r="K23" s="237">
        <f t="shared" ref="K23" si="5">G23-E23</f>
        <v>0.10500000000000398</v>
      </c>
      <c r="L23" s="238">
        <f t="shared" ref="L23:L27" si="6">K23*M23</f>
        <v>105.00000000000398</v>
      </c>
      <c r="M23" s="290">
        <v>1000</v>
      </c>
      <c r="N23" s="239" t="s">
        <v>272</v>
      </c>
      <c r="O23" s="280">
        <v>42984</v>
      </c>
      <c r="P23" s="226"/>
      <c r="Q23" s="226"/>
      <c r="R23" s="221"/>
      <c r="S23" s="226"/>
      <c r="T23" s="226"/>
      <c r="U23" s="226"/>
      <c r="V23" s="226"/>
      <c r="W23" s="226"/>
      <c r="X23" s="226"/>
      <c r="Y23" s="226"/>
      <c r="Z23" s="226"/>
      <c r="AA23" s="226"/>
    </row>
    <row r="24" spans="1:27" s="148" customFormat="1">
      <c r="A24" s="232">
        <v>22</v>
      </c>
      <c r="B24" s="233">
        <v>42984</v>
      </c>
      <c r="C24" s="260" t="s">
        <v>2700</v>
      </c>
      <c r="D24" s="235" t="s">
        <v>2418</v>
      </c>
      <c r="E24" s="236">
        <v>64.364999999999995</v>
      </c>
      <c r="F24" s="290">
        <v>64.5</v>
      </c>
      <c r="G24" s="290">
        <v>64.265000000000001</v>
      </c>
      <c r="H24" s="290">
        <v>64</v>
      </c>
      <c r="I24" s="575" t="s">
        <v>2704</v>
      </c>
      <c r="J24" s="601"/>
      <c r="K24" s="237">
        <f>E24-G24</f>
        <v>9.9999999999994316E-2</v>
      </c>
      <c r="L24" s="238">
        <f t="shared" si="6"/>
        <v>99.999999999994316</v>
      </c>
      <c r="M24" s="290">
        <v>1000</v>
      </c>
      <c r="N24" s="239" t="s">
        <v>272</v>
      </c>
      <c r="O24" s="280">
        <v>42984</v>
      </c>
      <c r="P24" s="226"/>
      <c r="Q24" s="226"/>
      <c r="R24" s="221"/>
      <c r="S24" s="226"/>
      <c r="T24" s="226"/>
      <c r="U24" s="226"/>
      <c r="V24" s="226"/>
      <c r="W24" s="226"/>
      <c r="X24" s="226"/>
      <c r="Y24" s="226"/>
      <c r="Z24" s="226"/>
      <c r="AA24" s="226"/>
    </row>
    <row r="25" spans="1:27" s="148" customFormat="1">
      <c r="A25" s="232">
        <v>23</v>
      </c>
      <c r="B25" s="233">
        <v>42985</v>
      </c>
      <c r="C25" s="260" t="s">
        <v>2700</v>
      </c>
      <c r="D25" s="235" t="s">
        <v>270</v>
      </c>
      <c r="E25" s="236">
        <v>64.144999999999996</v>
      </c>
      <c r="F25" s="290">
        <v>63.9</v>
      </c>
      <c r="G25" s="290">
        <v>64.256500000000003</v>
      </c>
      <c r="H25" s="290">
        <v>64.650000000000006</v>
      </c>
      <c r="I25" s="575" t="s">
        <v>2701</v>
      </c>
      <c r="J25" s="601"/>
      <c r="K25" s="237">
        <f t="shared" ref="K25" si="7">G25-E25</f>
        <v>0.11150000000000659</v>
      </c>
      <c r="L25" s="238">
        <f t="shared" ref="L25" si="8">K25*M25</f>
        <v>111.50000000000659</v>
      </c>
      <c r="M25" s="290">
        <v>1000</v>
      </c>
      <c r="N25" s="239" t="s">
        <v>272</v>
      </c>
      <c r="O25" s="280">
        <v>42992</v>
      </c>
      <c r="P25" s="226"/>
      <c r="Q25" s="226"/>
      <c r="R25" s="221"/>
      <c r="S25" s="226"/>
      <c r="T25" s="226"/>
      <c r="U25" s="226"/>
      <c r="V25" s="226"/>
      <c r="W25" s="226"/>
      <c r="X25" s="226"/>
      <c r="Y25" s="226"/>
      <c r="Z25" s="226"/>
      <c r="AA25" s="226"/>
    </row>
    <row r="26" spans="1:27" s="148" customFormat="1">
      <c r="A26" s="232">
        <v>24</v>
      </c>
      <c r="B26" s="233">
        <v>42989</v>
      </c>
      <c r="C26" s="260" t="s">
        <v>2705</v>
      </c>
      <c r="D26" s="235" t="s">
        <v>2418</v>
      </c>
      <c r="E26" s="236">
        <v>59.028500000000001</v>
      </c>
      <c r="F26" s="290">
        <v>59.25</v>
      </c>
      <c r="G26" s="290">
        <v>58.645000000000003</v>
      </c>
      <c r="H26" s="290">
        <v>58.5</v>
      </c>
      <c r="I26" s="575" t="s">
        <v>2706</v>
      </c>
      <c r="J26" s="601"/>
      <c r="K26" s="237">
        <f>E26-G26</f>
        <v>0.38349999999999795</v>
      </c>
      <c r="L26" s="238">
        <f t="shared" si="6"/>
        <v>383.49999999999795</v>
      </c>
      <c r="M26" s="290">
        <v>1000</v>
      </c>
      <c r="N26" s="239" t="s">
        <v>272</v>
      </c>
      <c r="O26" s="280">
        <v>42990</v>
      </c>
      <c r="P26" s="226"/>
      <c r="Q26" s="226"/>
      <c r="R26" s="221"/>
      <c r="S26" s="226"/>
      <c r="T26" s="226"/>
      <c r="U26" s="226"/>
      <c r="V26" s="226"/>
      <c r="W26" s="226"/>
      <c r="X26" s="226"/>
      <c r="Y26" s="226"/>
      <c r="Z26" s="226"/>
      <c r="AA26" s="226"/>
    </row>
    <row r="27" spans="1:27" s="148" customFormat="1">
      <c r="A27" s="232">
        <v>25</v>
      </c>
      <c r="B27" s="233">
        <v>42992</v>
      </c>
      <c r="C27" s="260" t="s">
        <v>2700</v>
      </c>
      <c r="D27" s="235" t="s">
        <v>270</v>
      </c>
      <c r="E27" s="236">
        <v>64.144999999999996</v>
      </c>
      <c r="F27" s="290">
        <v>63.95</v>
      </c>
      <c r="G27" s="290">
        <v>64.260000000000005</v>
      </c>
      <c r="H27" s="290">
        <v>64.5</v>
      </c>
      <c r="I27" s="575" t="s">
        <v>2632</v>
      </c>
      <c r="J27" s="601"/>
      <c r="K27" s="237">
        <f t="shared" ref="K27" si="9">G27-E27</f>
        <v>0.11500000000000909</v>
      </c>
      <c r="L27" s="238">
        <f t="shared" si="6"/>
        <v>115.00000000000909</v>
      </c>
      <c r="M27" s="290">
        <v>1000</v>
      </c>
      <c r="N27" s="239" t="s">
        <v>272</v>
      </c>
      <c r="O27" s="280">
        <v>42997</v>
      </c>
      <c r="P27" s="226"/>
      <c r="Q27" s="226"/>
      <c r="R27" s="221"/>
      <c r="S27" s="226"/>
      <c r="T27" s="226"/>
      <c r="U27" s="226"/>
      <c r="V27" s="226"/>
      <c r="W27" s="226"/>
      <c r="X27" s="226"/>
      <c r="Y27" s="226"/>
      <c r="Z27" s="226"/>
      <c r="AA27" s="226"/>
    </row>
    <row r="28" spans="1:27" s="148" customFormat="1">
      <c r="A28" s="232">
        <v>26</v>
      </c>
      <c r="B28" s="233">
        <v>42998</v>
      </c>
      <c r="C28" s="260" t="s">
        <v>2700</v>
      </c>
      <c r="D28" s="235" t="s">
        <v>270</v>
      </c>
      <c r="E28" s="236">
        <v>64.351500000000001</v>
      </c>
      <c r="F28" s="290">
        <v>64.150000000000006</v>
      </c>
      <c r="G28" s="290">
        <v>64.569999999999993</v>
      </c>
      <c r="H28" s="290">
        <v>64.75</v>
      </c>
      <c r="I28" s="575" t="s">
        <v>2734</v>
      </c>
      <c r="J28" s="601"/>
      <c r="K28" s="237">
        <f t="shared" ref="K28" si="10">G28-E28</f>
        <v>0.2184999999999917</v>
      </c>
      <c r="L28" s="238">
        <f t="shared" ref="L28" si="11">K28*M28</f>
        <v>218.4999999999917</v>
      </c>
      <c r="M28" s="290">
        <v>1000</v>
      </c>
      <c r="N28" s="239" t="s">
        <v>272</v>
      </c>
      <c r="O28" s="280">
        <v>42999</v>
      </c>
      <c r="P28" s="226"/>
      <c r="Q28" s="226"/>
      <c r="R28" s="221"/>
      <c r="S28" s="226"/>
      <c r="T28" s="226"/>
      <c r="U28" s="226"/>
      <c r="V28" s="226"/>
      <c r="W28" s="226"/>
      <c r="X28" s="226"/>
      <c r="Y28" s="226"/>
      <c r="Z28" s="226"/>
      <c r="AA28" s="226"/>
    </row>
    <row r="29" spans="1:27" s="148" customFormat="1">
      <c r="A29" s="242">
        <v>27</v>
      </c>
      <c r="B29" s="243">
        <v>42999</v>
      </c>
      <c r="C29" s="230" t="s">
        <v>2700</v>
      </c>
      <c r="D29" s="231" t="s">
        <v>2418</v>
      </c>
      <c r="E29" s="244">
        <v>64.795000000000002</v>
      </c>
      <c r="F29" s="244">
        <v>65.05</v>
      </c>
      <c r="G29" s="244">
        <v>65.05</v>
      </c>
      <c r="H29" s="244">
        <v>64.400000000000006</v>
      </c>
      <c r="I29" s="537" t="s">
        <v>2631</v>
      </c>
      <c r="J29" s="602"/>
      <c r="K29" s="245">
        <v>-0.17000000000000171</v>
      </c>
      <c r="L29" s="246">
        <v>-170.00000000000171</v>
      </c>
      <c r="M29" s="245">
        <v>1000</v>
      </c>
      <c r="N29" s="247" t="s">
        <v>2192</v>
      </c>
      <c r="O29" s="243">
        <v>43000</v>
      </c>
      <c r="P29" s="226"/>
      <c r="Q29" s="226"/>
      <c r="R29" s="221"/>
      <c r="S29" s="226"/>
      <c r="T29" s="226"/>
      <c r="U29" s="226"/>
      <c r="V29" s="226"/>
      <c r="W29" s="226"/>
      <c r="X29" s="226"/>
      <c r="Y29" s="226"/>
      <c r="Z29" s="226"/>
      <c r="AA29" s="226"/>
    </row>
    <row r="30" spans="1:27" s="148" customFormat="1">
      <c r="A30" s="232">
        <v>28</v>
      </c>
      <c r="B30" s="233">
        <v>43003</v>
      </c>
      <c r="C30" s="260" t="s">
        <v>2700</v>
      </c>
      <c r="D30" s="235" t="s">
        <v>270</v>
      </c>
      <c r="E30" s="236">
        <v>64.77</v>
      </c>
      <c r="F30" s="290">
        <v>64.400000000000006</v>
      </c>
      <c r="G30" s="290">
        <v>64.92</v>
      </c>
      <c r="H30" s="290">
        <v>65.099999999999994</v>
      </c>
      <c r="I30" s="575" t="s">
        <v>2721</v>
      </c>
      <c r="J30" s="601"/>
      <c r="K30" s="237">
        <f t="shared" ref="K30" si="12">G30-E30</f>
        <v>0.15000000000000568</v>
      </c>
      <c r="L30" s="238">
        <f t="shared" ref="L30" si="13">K30*M30</f>
        <v>150.00000000000568</v>
      </c>
      <c r="M30" s="290">
        <v>1000</v>
      </c>
      <c r="N30" s="239" t="s">
        <v>272</v>
      </c>
      <c r="O30" s="280">
        <v>43003</v>
      </c>
      <c r="P30" s="226"/>
      <c r="Q30" s="226"/>
      <c r="R30" s="221"/>
      <c r="S30" s="226"/>
      <c r="T30" s="226"/>
      <c r="U30" s="226"/>
      <c r="V30" s="226"/>
      <c r="W30" s="226"/>
      <c r="X30" s="226"/>
      <c r="Y30" s="226"/>
      <c r="Z30" s="226"/>
      <c r="AA30" s="226"/>
    </row>
    <row r="31" spans="1:27" s="158" customFormat="1">
      <c r="A31" s="242">
        <v>29</v>
      </c>
      <c r="B31" s="243">
        <v>43003</v>
      </c>
      <c r="C31" s="270" t="s">
        <v>2700</v>
      </c>
      <c r="D31" s="244" t="s">
        <v>2418</v>
      </c>
      <c r="E31" s="244">
        <v>65.107699999999994</v>
      </c>
      <c r="F31" s="244">
        <v>65.3</v>
      </c>
      <c r="G31" s="244">
        <v>65.3</v>
      </c>
      <c r="H31" s="244">
        <v>64.5</v>
      </c>
      <c r="I31" s="537" t="s">
        <v>2733</v>
      </c>
      <c r="J31" s="602"/>
      <c r="K31" s="245">
        <v>-0.19</v>
      </c>
      <c r="L31" s="246">
        <v>-190.00000000000199</v>
      </c>
      <c r="M31" s="245">
        <v>1000</v>
      </c>
      <c r="N31" s="247" t="s">
        <v>2192</v>
      </c>
      <c r="O31" s="243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4">
        <v>30</v>
      </c>
      <c r="B32" s="275">
        <v>43005</v>
      </c>
      <c r="C32" s="276" t="s">
        <v>2700</v>
      </c>
      <c r="D32" s="277" t="s">
        <v>2418</v>
      </c>
      <c r="E32" s="276">
        <v>65.722499999999997</v>
      </c>
      <c r="F32" s="278">
        <v>65.83</v>
      </c>
      <c r="G32" s="278">
        <v>65.7</v>
      </c>
      <c r="H32" s="278">
        <v>65.52</v>
      </c>
      <c r="I32" s="603" t="s">
        <v>2724</v>
      </c>
      <c r="J32" s="604"/>
      <c r="K32" s="271">
        <f>E32-G32</f>
        <v>2.2499999999993747E-2</v>
      </c>
      <c r="L32" s="272">
        <f t="shared" ref="L32:L33" si="14">K32*M32</f>
        <v>22.499999999993747</v>
      </c>
      <c r="M32" s="289">
        <v>1000</v>
      </c>
      <c r="N32" s="273" t="s">
        <v>2594</v>
      </c>
      <c r="O32" s="294">
        <v>43005</v>
      </c>
    </row>
    <row r="33" spans="1:27" s="148" customFormat="1">
      <c r="A33" s="232">
        <v>31</v>
      </c>
      <c r="B33" s="233">
        <v>43005</v>
      </c>
      <c r="C33" s="260" t="s">
        <v>2725</v>
      </c>
      <c r="D33" s="235" t="s">
        <v>2418</v>
      </c>
      <c r="E33" s="236">
        <v>66</v>
      </c>
      <c r="F33" s="290">
        <v>66.5</v>
      </c>
      <c r="G33" s="290">
        <v>65.894999999999996</v>
      </c>
      <c r="H33" s="290">
        <v>65</v>
      </c>
      <c r="I33" s="575" t="s">
        <v>2701</v>
      </c>
      <c r="J33" s="601"/>
      <c r="K33" s="237">
        <f>E33-G33</f>
        <v>0.10500000000000398</v>
      </c>
      <c r="L33" s="238">
        <f t="shared" si="14"/>
        <v>105.00000000000398</v>
      </c>
      <c r="M33" s="290">
        <v>1000</v>
      </c>
      <c r="N33" s="239" t="s">
        <v>272</v>
      </c>
      <c r="O33" s="280">
        <v>43005</v>
      </c>
      <c r="P33" s="226"/>
      <c r="Q33" s="226"/>
      <c r="R33" s="221"/>
      <c r="S33" s="226"/>
      <c r="T33" s="226"/>
      <c r="U33" s="226"/>
      <c r="V33" s="226"/>
      <c r="W33" s="226"/>
      <c r="X33" s="226"/>
      <c r="Y33" s="226"/>
      <c r="Z33" s="226"/>
      <c r="AA33" s="226"/>
    </row>
    <row r="34" spans="1:27" s="148" customFormat="1">
      <c r="A34" s="232">
        <v>32</v>
      </c>
      <c r="B34" s="233">
        <v>43006</v>
      </c>
      <c r="C34" s="260" t="s">
        <v>2725</v>
      </c>
      <c r="D34" s="235" t="s">
        <v>2418</v>
      </c>
      <c r="E34" s="236">
        <v>66.075000000000003</v>
      </c>
      <c r="F34" s="290">
        <v>66.3</v>
      </c>
      <c r="G34" s="290">
        <v>65.959999999999994</v>
      </c>
      <c r="H34" s="290">
        <v>65.400000000000006</v>
      </c>
      <c r="I34" s="575" t="s">
        <v>2632</v>
      </c>
      <c r="J34" s="601"/>
      <c r="K34" s="237">
        <f>E34-G34</f>
        <v>0.11500000000000909</v>
      </c>
      <c r="L34" s="238">
        <f t="shared" ref="L34:L35" si="15">K34*M34</f>
        <v>115.00000000000909</v>
      </c>
      <c r="M34" s="290">
        <v>1000</v>
      </c>
      <c r="N34" s="239" t="s">
        <v>272</v>
      </c>
      <c r="O34" s="280">
        <v>43006</v>
      </c>
      <c r="P34" s="226"/>
      <c r="Q34" s="226"/>
      <c r="R34" s="221"/>
      <c r="S34" s="226"/>
      <c r="T34" s="226"/>
      <c r="U34" s="226"/>
      <c r="V34" s="226"/>
      <c r="W34" s="226"/>
      <c r="X34" s="226"/>
      <c r="Y34" s="226"/>
      <c r="Z34" s="226"/>
      <c r="AA34" s="226"/>
    </row>
    <row r="35" spans="1:27">
      <c r="A35" s="232">
        <v>33</v>
      </c>
      <c r="B35" s="233">
        <v>43007</v>
      </c>
      <c r="C35" s="260" t="s">
        <v>2739</v>
      </c>
      <c r="D35" s="295" t="s">
        <v>270</v>
      </c>
      <c r="E35" s="236">
        <v>87.745000000000005</v>
      </c>
      <c r="F35" s="290">
        <v>87.5</v>
      </c>
      <c r="G35" s="290">
        <v>87.84</v>
      </c>
      <c r="H35" s="290">
        <v>88.25</v>
      </c>
      <c r="I35" s="575" t="s">
        <v>2740</v>
      </c>
      <c r="J35" s="601"/>
      <c r="K35" s="237">
        <f t="shared" ref="K35:K36" si="16">G35-E35</f>
        <v>9.4999999999998863E-2</v>
      </c>
      <c r="L35" s="238">
        <f t="shared" si="15"/>
        <v>94.999999999998863</v>
      </c>
      <c r="M35" s="290">
        <v>1000</v>
      </c>
      <c r="N35" s="239" t="s">
        <v>272</v>
      </c>
      <c r="O35" s="280">
        <v>43007</v>
      </c>
    </row>
    <row r="36" spans="1:27" s="119" customFormat="1">
      <c r="A36" s="232">
        <v>34</v>
      </c>
      <c r="B36" s="233">
        <v>43007</v>
      </c>
      <c r="C36" s="260" t="s">
        <v>2725</v>
      </c>
      <c r="D36" s="295" t="s">
        <v>270</v>
      </c>
      <c r="E36" s="236">
        <v>65.513999999999996</v>
      </c>
      <c r="F36" s="290">
        <v>65.25</v>
      </c>
      <c r="G36" s="290">
        <v>65.849999999999994</v>
      </c>
      <c r="H36" s="290">
        <v>66</v>
      </c>
      <c r="I36" s="575" t="s">
        <v>2741</v>
      </c>
      <c r="J36" s="601"/>
      <c r="K36" s="237">
        <f t="shared" si="16"/>
        <v>0.33599999999999852</v>
      </c>
      <c r="L36" s="238">
        <f t="shared" ref="L36" si="17">K36*M36</f>
        <v>335.99999999999852</v>
      </c>
      <c r="M36" s="290">
        <v>1000</v>
      </c>
      <c r="N36" s="239" t="s">
        <v>272</v>
      </c>
      <c r="O36" s="28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2">
        <v>35</v>
      </c>
      <c r="B37" s="233">
        <v>43017</v>
      </c>
      <c r="C37" s="260" t="s">
        <v>2725</v>
      </c>
      <c r="D37" s="295" t="s">
        <v>270</v>
      </c>
      <c r="E37" s="236">
        <v>65.48</v>
      </c>
      <c r="F37" s="290">
        <v>65.23</v>
      </c>
      <c r="G37" s="290">
        <v>65.577500000000001</v>
      </c>
      <c r="H37" s="290">
        <v>65.95</v>
      </c>
      <c r="I37" s="575" t="s">
        <v>2704</v>
      </c>
      <c r="J37" s="601"/>
      <c r="K37" s="237">
        <f t="shared" ref="K37:K39" si="18">G37-E37</f>
        <v>9.7499999999996589E-2</v>
      </c>
      <c r="L37" s="238">
        <f t="shared" ref="L37:L39" si="19">K37*M37</f>
        <v>97.499999999996589</v>
      </c>
      <c r="M37" s="290">
        <v>1000</v>
      </c>
      <c r="N37" s="239" t="s">
        <v>272</v>
      </c>
      <c r="O37" s="28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2">
        <v>36</v>
      </c>
      <c r="B38" s="233">
        <v>43018</v>
      </c>
      <c r="C38" s="260" t="s">
        <v>2725</v>
      </c>
      <c r="D38" s="295" t="s">
        <v>270</v>
      </c>
      <c r="E38" s="236">
        <v>65.41</v>
      </c>
      <c r="F38" s="290">
        <v>65.150000000000006</v>
      </c>
      <c r="G38" s="290">
        <v>65.507499999999993</v>
      </c>
      <c r="H38" s="290">
        <v>66</v>
      </c>
      <c r="I38" s="575" t="s">
        <v>2704</v>
      </c>
      <c r="J38" s="601"/>
      <c r="K38" s="237">
        <f t="shared" si="18"/>
        <v>9.7499999999996589E-2</v>
      </c>
      <c r="L38" s="238">
        <f t="shared" si="19"/>
        <v>97.499999999996589</v>
      </c>
      <c r="M38" s="290">
        <v>1000</v>
      </c>
      <c r="N38" s="239" t="s">
        <v>272</v>
      </c>
      <c r="O38" s="28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2">
        <v>37</v>
      </c>
      <c r="B39" s="243">
        <v>43019</v>
      </c>
      <c r="C39" s="230" t="s">
        <v>2725</v>
      </c>
      <c r="D39" s="231" t="s">
        <v>270</v>
      </c>
      <c r="E39" s="244">
        <v>65.38</v>
      </c>
      <c r="F39" s="244">
        <v>65.13</v>
      </c>
      <c r="G39" s="244">
        <v>65.13</v>
      </c>
      <c r="H39" s="244">
        <v>65.88</v>
      </c>
      <c r="I39" s="537" t="s">
        <v>2765</v>
      </c>
      <c r="J39" s="602"/>
      <c r="K39" s="245">
        <f t="shared" si="18"/>
        <v>-0.25</v>
      </c>
      <c r="L39" s="246">
        <f t="shared" si="19"/>
        <v>-250</v>
      </c>
      <c r="M39" s="245">
        <v>1000</v>
      </c>
      <c r="N39" s="247" t="s">
        <v>2192</v>
      </c>
      <c r="O39" s="243">
        <v>43021</v>
      </c>
      <c r="P39" s="226"/>
      <c r="Q39" s="226"/>
      <c r="R39" s="221"/>
      <c r="S39" s="226"/>
      <c r="T39" s="226"/>
      <c r="U39" s="226"/>
      <c r="V39" s="226"/>
      <c r="W39" s="226"/>
      <c r="X39" s="226"/>
      <c r="Y39" s="226"/>
      <c r="Z39" s="226"/>
      <c r="AA39" s="226"/>
    </row>
    <row r="40" spans="1:27" s="119" customFormat="1">
      <c r="A40" s="232">
        <v>38</v>
      </c>
      <c r="B40" s="233">
        <v>43024</v>
      </c>
      <c r="C40" s="260" t="s">
        <v>2725</v>
      </c>
      <c r="D40" s="295" t="s">
        <v>270</v>
      </c>
      <c r="E40" s="236">
        <v>64.792500000000004</v>
      </c>
      <c r="F40" s="296">
        <v>64.540000000000006</v>
      </c>
      <c r="G40" s="296">
        <v>64.905000000000001</v>
      </c>
      <c r="H40" s="296">
        <v>65.3</v>
      </c>
      <c r="I40" s="575" t="s">
        <v>2701</v>
      </c>
      <c r="J40" s="601"/>
      <c r="K40" s="237">
        <f t="shared" ref="K40" si="20">G40-E40</f>
        <v>0.11249999999999716</v>
      </c>
      <c r="L40" s="238">
        <f t="shared" ref="L40" si="21">K40*M40</f>
        <v>112.49999999999716</v>
      </c>
      <c r="M40" s="296">
        <v>1000</v>
      </c>
      <c r="N40" s="239" t="s">
        <v>272</v>
      </c>
      <c r="O40" s="28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2">
        <v>39</v>
      </c>
      <c r="B41" s="233">
        <v>43031</v>
      </c>
      <c r="C41" s="260" t="s">
        <v>2725</v>
      </c>
      <c r="D41" s="295" t="s">
        <v>270</v>
      </c>
      <c r="E41" s="236">
        <v>65.114999999999995</v>
      </c>
      <c r="F41" s="298">
        <v>64.849999999999994</v>
      </c>
      <c r="G41" s="298">
        <v>65.209999999999994</v>
      </c>
      <c r="H41" s="298">
        <v>65.5</v>
      </c>
      <c r="I41" s="575" t="s">
        <v>2740</v>
      </c>
      <c r="J41" s="601"/>
      <c r="K41" s="237">
        <f t="shared" ref="K41" si="22">G41-E41</f>
        <v>9.4999999999998863E-2</v>
      </c>
      <c r="L41" s="238">
        <f t="shared" ref="L41" si="23">K41*M41</f>
        <v>94.999999999998863</v>
      </c>
      <c r="M41" s="298">
        <v>1000</v>
      </c>
      <c r="N41" s="239" t="s">
        <v>272</v>
      </c>
      <c r="O41" s="280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2">
        <v>40</v>
      </c>
      <c r="B42" s="233">
        <v>43031</v>
      </c>
      <c r="C42" s="260" t="s">
        <v>2789</v>
      </c>
      <c r="D42" s="295" t="s">
        <v>270</v>
      </c>
      <c r="E42" s="236">
        <v>57.284999999999997</v>
      </c>
      <c r="F42" s="297">
        <v>57.03</v>
      </c>
      <c r="G42" s="297">
        <v>57.38</v>
      </c>
      <c r="H42" s="297">
        <v>58.4</v>
      </c>
      <c r="I42" s="575" t="s">
        <v>2704</v>
      </c>
      <c r="J42" s="601"/>
      <c r="K42" s="237">
        <f t="shared" ref="K42:K44" si="24">G42-E42</f>
        <v>9.5000000000005969E-2</v>
      </c>
      <c r="L42" s="238">
        <f t="shared" ref="L42:L44" si="25">K42*M42</f>
        <v>95.000000000005969</v>
      </c>
      <c r="M42" s="297">
        <v>1000</v>
      </c>
      <c r="N42" s="239" t="s">
        <v>272</v>
      </c>
      <c r="O42" s="280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2">
        <v>41</v>
      </c>
      <c r="B43" s="233">
        <v>43034</v>
      </c>
      <c r="C43" s="260" t="s">
        <v>2725</v>
      </c>
      <c r="D43" s="295" t="s">
        <v>270</v>
      </c>
      <c r="E43" s="236">
        <v>64.754999999999995</v>
      </c>
      <c r="F43" s="299">
        <v>64.5</v>
      </c>
      <c r="G43" s="299">
        <v>64.87</v>
      </c>
      <c r="H43" s="299">
        <v>65.25</v>
      </c>
      <c r="I43" s="575" t="s">
        <v>2632</v>
      </c>
      <c r="J43" s="601"/>
      <c r="K43" s="237">
        <f t="shared" si="24"/>
        <v>0.11500000000000909</v>
      </c>
      <c r="L43" s="238">
        <f t="shared" si="25"/>
        <v>115.00000000000909</v>
      </c>
      <c r="M43" s="299">
        <v>1000</v>
      </c>
      <c r="N43" s="239" t="s">
        <v>272</v>
      </c>
      <c r="O43" s="280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2">
        <v>42</v>
      </c>
      <c r="B44" s="243">
        <v>43038</v>
      </c>
      <c r="C44" s="270" t="s">
        <v>2821</v>
      </c>
      <c r="D44" s="244" t="s">
        <v>270</v>
      </c>
      <c r="E44" s="244">
        <v>65.034999999999997</v>
      </c>
      <c r="F44" s="244">
        <v>64.790000000000006</v>
      </c>
      <c r="G44" s="244">
        <v>64.790000000000006</v>
      </c>
      <c r="H44" s="244">
        <v>65.5</v>
      </c>
      <c r="I44" s="537" t="s">
        <v>2826</v>
      </c>
      <c r="J44" s="602"/>
      <c r="K44" s="245">
        <f t="shared" si="24"/>
        <v>-0.24499999999999034</v>
      </c>
      <c r="L44" s="246">
        <f t="shared" si="25"/>
        <v>-244.99999999999034</v>
      </c>
      <c r="M44" s="245">
        <v>1000</v>
      </c>
      <c r="N44" s="247" t="s">
        <v>2192</v>
      </c>
      <c r="O44" s="243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2">
        <v>43</v>
      </c>
      <c r="B45" s="233">
        <v>43040</v>
      </c>
      <c r="C45" s="260" t="s">
        <v>2822</v>
      </c>
      <c r="D45" s="295" t="s">
        <v>270</v>
      </c>
      <c r="E45" s="236">
        <v>56.987499999999997</v>
      </c>
      <c r="F45" s="337">
        <v>56.73</v>
      </c>
      <c r="G45" s="337">
        <v>57.0959</v>
      </c>
      <c r="H45" s="337">
        <v>57.5</v>
      </c>
      <c r="I45" s="575" t="s">
        <v>2701</v>
      </c>
      <c r="J45" s="601"/>
      <c r="K45" s="237">
        <f t="shared" ref="K45" si="26">G45-E45</f>
        <v>0.10840000000000316</v>
      </c>
      <c r="L45" s="238">
        <f t="shared" ref="L45" si="27">K45*M45</f>
        <v>108.40000000000316</v>
      </c>
      <c r="M45" s="337">
        <v>1000</v>
      </c>
      <c r="N45" s="239" t="s">
        <v>272</v>
      </c>
      <c r="O45" s="280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2">
        <v>44</v>
      </c>
      <c r="B46" s="233">
        <v>43041</v>
      </c>
      <c r="C46" s="260" t="s">
        <v>2821</v>
      </c>
      <c r="D46" s="295" t="s">
        <v>270</v>
      </c>
      <c r="E46" s="236">
        <v>64.783799999999999</v>
      </c>
      <c r="F46" s="336">
        <v>64.5</v>
      </c>
      <c r="G46" s="336">
        <v>64.89</v>
      </c>
      <c r="H46" s="336">
        <v>65.25</v>
      </c>
      <c r="I46" s="575" t="s">
        <v>2701</v>
      </c>
      <c r="J46" s="601"/>
      <c r="K46" s="237">
        <f t="shared" ref="K46" si="28">G46-E46</f>
        <v>0.10620000000000118</v>
      </c>
      <c r="L46" s="238">
        <f t="shared" ref="L46" si="29">K46*M46</f>
        <v>106.20000000000118</v>
      </c>
      <c r="M46" s="336">
        <v>1000</v>
      </c>
      <c r="N46" s="239" t="s">
        <v>272</v>
      </c>
      <c r="O46" s="280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2">
        <v>45</v>
      </c>
      <c r="B47" s="233">
        <v>43047</v>
      </c>
      <c r="C47" s="260" t="s">
        <v>2821</v>
      </c>
      <c r="D47" s="295" t="s">
        <v>270</v>
      </c>
      <c r="E47" s="236">
        <v>65.136300000000006</v>
      </c>
      <c r="F47" s="339">
        <v>64.837500000000006</v>
      </c>
      <c r="G47" s="339">
        <v>65.234999999999999</v>
      </c>
      <c r="H47" s="339">
        <v>65.73</v>
      </c>
      <c r="I47" s="575" t="s">
        <v>2704</v>
      </c>
      <c r="J47" s="601"/>
      <c r="K47" s="237">
        <f t="shared" ref="K47" si="30">G47-E47</f>
        <v>9.8699999999993793E-2</v>
      </c>
      <c r="L47" s="238">
        <f t="shared" ref="L47" si="31">K47*M47</f>
        <v>98.699999999993793</v>
      </c>
      <c r="M47" s="339">
        <v>1000</v>
      </c>
      <c r="N47" s="239" t="s">
        <v>272</v>
      </c>
      <c r="O47" s="280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2">
        <v>46</v>
      </c>
      <c r="B48" s="233">
        <v>43047</v>
      </c>
      <c r="C48" s="260" t="s">
        <v>2832</v>
      </c>
      <c r="D48" s="295" t="s">
        <v>270</v>
      </c>
      <c r="E48" s="236">
        <v>85.4983</v>
      </c>
      <c r="F48" s="338">
        <v>85.25</v>
      </c>
      <c r="G48" s="338">
        <v>85.6</v>
      </c>
      <c r="H48" s="338">
        <v>86</v>
      </c>
      <c r="I48" s="575" t="s">
        <v>2704</v>
      </c>
      <c r="J48" s="601"/>
      <c r="K48" s="237">
        <f>G48-E48</f>
        <v>0.10169999999999391</v>
      </c>
      <c r="L48" s="238">
        <f t="shared" ref="L48:L49" si="32">K48*M48</f>
        <v>101.69999999999391</v>
      </c>
      <c r="M48" s="338">
        <v>1000</v>
      </c>
      <c r="N48" s="239" t="s">
        <v>272</v>
      </c>
      <c r="O48" s="280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2">
        <v>47</v>
      </c>
      <c r="B49" s="243">
        <v>43055</v>
      </c>
      <c r="C49" s="270" t="s">
        <v>2899</v>
      </c>
      <c r="D49" s="244" t="s">
        <v>270</v>
      </c>
      <c r="E49" s="244">
        <v>76.897499999999994</v>
      </c>
      <c r="F49" s="244">
        <v>76.397499999999994</v>
      </c>
      <c r="G49" s="244">
        <v>76.397499999999994</v>
      </c>
      <c r="H49" s="244">
        <v>77.897499999999994</v>
      </c>
      <c r="I49" s="537" t="s">
        <v>2907</v>
      </c>
      <c r="J49" s="602"/>
      <c r="K49" s="245">
        <f t="shared" ref="K49" si="33">G49-E49</f>
        <v>-0.5</v>
      </c>
      <c r="L49" s="246">
        <f t="shared" si="32"/>
        <v>-500</v>
      </c>
      <c r="M49" s="245">
        <v>1000</v>
      </c>
      <c r="N49" s="247" t="s">
        <v>2192</v>
      </c>
      <c r="O49" s="243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2">
        <v>48</v>
      </c>
      <c r="B50" s="233">
        <v>43055</v>
      </c>
      <c r="C50" s="260" t="s">
        <v>2822</v>
      </c>
      <c r="D50" s="295" t="s">
        <v>270</v>
      </c>
      <c r="E50" s="236">
        <v>57.662500000000001</v>
      </c>
      <c r="F50" s="346">
        <v>57.267499999999998</v>
      </c>
      <c r="G50" s="346">
        <v>57.807499999999997</v>
      </c>
      <c r="H50" s="346">
        <v>58.667499999999997</v>
      </c>
      <c r="I50" s="575" t="s">
        <v>2908</v>
      </c>
      <c r="J50" s="601"/>
      <c r="K50" s="237">
        <f t="shared" ref="K50:K55" si="34">G50-E50</f>
        <v>0.14499999999999602</v>
      </c>
      <c r="L50" s="238">
        <f t="shared" ref="L50" si="35">K50*M50</f>
        <v>144.99999999999602</v>
      </c>
      <c r="M50" s="346">
        <v>1000</v>
      </c>
      <c r="N50" s="239" t="s">
        <v>272</v>
      </c>
      <c r="O50" s="280">
        <v>43056</v>
      </c>
    </row>
    <row r="51" spans="1:27" s="119" customFormat="1">
      <c r="A51" s="232">
        <v>49</v>
      </c>
      <c r="B51" s="233">
        <v>43061</v>
      </c>
      <c r="C51" s="260" t="s">
        <v>2899</v>
      </c>
      <c r="D51" s="295" t="s">
        <v>270</v>
      </c>
      <c r="E51" s="236">
        <v>76.174999999999997</v>
      </c>
      <c r="F51" s="347">
        <v>75.95</v>
      </c>
      <c r="G51" s="347">
        <v>76.334999999999994</v>
      </c>
      <c r="H51" s="347">
        <v>76.599999999999994</v>
      </c>
      <c r="I51" s="575" t="s">
        <v>2909</v>
      </c>
      <c r="J51" s="601"/>
      <c r="K51" s="237">
        <f t="shared" si="34"/>
        <v>0.15999999999999659</v>
      </c>
      <c r="L51" s="238">
        <f t="shared" ref="L51:L52" si="36">K51*M51</f>
        <v>159.99999999999659</v>
      </c>
      <c r="M51" s="347">
        <v>1000</v>
      </c>
      <c r="N51" s="239" t="s">
        <v>272</v>
      </c>
      <c r="O51" s="28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2">
        <v>50</v>
      </c>
      <c r="B52" s="243">
        <v>43061</v>
      </c>
      <c r="C52" s="270" t="s">
        <v>2821</v>
      </c>
      <c r="D52" s="244" t="s">
        <v>270</v>
      </c>
      <c r="E52" s="244">
        <v>64.87</v>
      </c>
      <c r="F52" s="244">
        <v>64.5</v>
      </c>
      <c r="G52" s="244">
        <v>64.5</v>
      </c>
      <c r="H52" s="244">
        <v>65.5</v>
      </c>
      <c r="I52" s="537" t="s">
        <v>2915</v>
      </c>
      <c r="J52" s="602"/>
      <c r="K52" s="245">
        <f t="shared" si="34"/>
        <v>-0.37000000000000455</v>
      </c>
      <c r="L52" s="246">
        <f t="shared" si="36"/>
        <v>-370.00000000000455</v>
      </c>
      <c r="M52" s="245">
        <v>1000</v>
      </c>
      <c r="N52" s="247" t="s">
        <v>2192</v>
      </c>
      <c r="O52" s="243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2">
        <v>51</v>
      </c>
      <c r="B53" s="233">
        <v>43067</v>
      </c>
      <c r="C53" s="260" t="s">
        <v>2916</v>
      </c>
      <c r="D53" s="295" t="s">
        <v>270</v>
      </c>
      <c r="E53" s="236">
        <v>86.17</v>
      </c>
      <c r="F53" s="355">
        <v>85.85</v>
      </c>
      <c r="G53" s="355">
        <v>86.46</v>
      </c>
      <c r="H53" s="355">
        <v>87</v>
      </c>
      <c r="I53" s="575" t="s">
        <v>2920</v>
      </c>
      <c r="J53" s="601"/>
      <c r="K53" s="237">
        <f t="shared" si="34"/>
        <v>0.28999999999999204</v>
      </c>
      <c r="L53" s="238">
        <f t="shared" ref="L53:L54" si="37">K53*M53</f>
        <v>289.99999999999204</v>
      </c>
      <c r="M53" s="355">
        <v>1000</v>
      </c>
      <c r="N53" s="239" t="s">
        <v>272</v>
      </c>
      <c r="O53" s="280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2">
        <v>52</v>
      </c>
      <c r="B54" s="243">
        <v>43067</v>
      </c>
      <c r="C54" s="270" t="s">
        <v>2917</v>
      </c>
      <c r="D54" s="244" t="s">
        <v>270</v>
      </c>
      <c r="E54" s="244">
        <v>58.16</v>
      </c>
      <c r="F54" s="244">
        <v>57.85</v>
      </c>
      <c r="G54" s="244">
        <v>57.85</v>
      </c>
      <c r="H54" s="244">
        <v>58.6</v>
      </c>
      <c r="I54" s="537" t="s">
        <v>2921</v>
      </c>
      <c r="J54" s="602"/>
      <c r="K54" s="245">
        <f t="shared" si="34"/>
        <v>-0.30999999999999517</v>
      </c>
      <c r="L54" s="246">
        <f t="shared" si="37"/>
        <v>-309.99999999999517</v>
      </c>
      <c r="M54" s="245">
        <v>1000</v>
      </c>
      <c r="N54" s="247" t="s">
        <v>2192</v>
      </c>
      <c r="O54" s="243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2">
        <v>53</v>
      </c>
      <c r="B55" s="243">
        <v>43067</v>
      </c>
      <c r="C55" s="270" t="s">
        <v>2918</v>
      </c>
      <c r="D55" s="244" t="s">
        <v>270</v>
      </c>
      <c r="E55" s="244">
        <v>64.63</v>
      </c>
      <c r="F55" s="244">
        <v>64.13</v>
      </c>
      <c r="G55" s="244">
        <v>64.13</v>
      </c>
      <c r="H55" s="244">
        <v>65.63</v>
      </c>
      <c r="I55" s="537" t="s">
        <v>2907</v>
      </c>
      <c r="J55" s="602"/>
      <c r="K55" s="245">
        <f t="shared" si="34"/>
        <v>-0.5</v>
      </c>
      <c r="L55" s="246">
        <f t="shared" ref="L55" si="38">K55*M55</f>
        <v>-500</v>
      </c>
      <c r="M55" s="245">
        <v>1000</v>
      </c>
      <c r="N55" s="247" t="s">
        <v>2192</v>
      </c>
      <c r="O55" s="243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2">
        <v>54</v>
      </c>
      <c r="B56" s="243">
        <v>43067</v>
      </c>
      <c r="C56" s="270" t="s">
        <v>2919</v>
      </c>
      <c r="D56" s="244" t="s">
        <v>270</v>
      </c>
      <c r="E56" s="244">
        <v>76.930000000000007</v>
      </c>
      <c r="F56" s="244">
        <v>76.430000000000007</v>
      </c>
      <c r="G56" s="244">
        <v>76.430000000000007</v>
      </c>
      <c r="H56" s="244">
        <v>77.930000000000007</v>
      </c>
      <c r="I56" s="537" t="s">
        <v>2907</v>
      </c>
      <c r="J56" s="602"/>
      <c r="K56" s="245">
        <f t="shared" ref="K56" si="39">G56-E56</f>
        <v>-0.5</v>
      </c>
      <c r="L56" s="246">
        <f t="shared" ref="L56:L57" si="40">K56*M56</f>
        <v>-500</v>
      </c>
      <c r="M56" s="245">
        <v>1000</v>
      </c>
      <c r="N56" s="247" t="s">
        <v>2192</v>
      </c>
      <c r="O56" s="35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2">
        <v>55</v>
      </c>
      <c r="B57" s="233">
        <v>43081</v>
      </c>
      <c r="C57" s="260" t="s">
        <v>2919</v>
      </c>
      <c r="D57" s="295" t="s">
        <v>270</v>
      </c>
      <c r="E57" s="236">
        <v>76.105000000000004</v>
      </c>
      <c r="F57" s="383">
        <v>75.7</v>
      </c>
      <c r="G57" s="383">
        <v>76.27</v>
      </c>
      <c r="H57" s="383">
        <v>76.8</v>
      </c>
      <c r="I57" s="575" t="s">
        <v>2909</v>
      </c>
      <c r="J57" s="601"/>
      <c r="K57" s="237">
        <f>G57-E57</f>
        <v>0.16499999999999204</v>
      </c>
      <c r="L57" s="238">
        <f t="shared" si="40"/>
        <v>164.99999999999204</v>
      </c>
      <c r="M57" s="383">
        <v>1000</v>
      </c>
      <c r="N57" s="239" t="s">
        <v>272</v>
      </c>
      <c r="O57" s="384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2">
        <v>56</v>
      </c>
      <c r="B58" s="233">
        <v>43081</v>
      </c>
      <c r="C58" s="260" t="s">
        <v>2917</v>
      </c>
      <c r="D58" s="295" t="s">
        <v>270</v>
      </c>
      <c r="E58" s="236">
        <v>56.975000000000001</v>
      </c>
      <c r="F58" s="383">
        <v>56.7</v>
      </c>
      <c r="G58" s="383">
        <v>57.21</v>
      </c>
      <c r="H58" s="383">
        <v>57.6</v>
      </c>
      <c r="I58" s="575" t="s">
        <v>2630</v>
      </c>
      <c r="J58" s="601"/>
      <c r="K58" s="237">
        <f>G58-E58</f>
        <v>0.23499999999999943</v>
      </c>
      <c r="L58" s="238">
        <f t="shared" ref="L58" si="41">K58*M58</f>
        <v>234.99999999999943</v>
      </c>
      <c r="M58" s="383">
        <v>1000</v>
      </c>
      <c r="N58" s="239" t="s">
        <v>272</v>
      </c>
      <c r="O58" s="384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8"/>
      <c r="B59" s="349"/>
      <c r="C59" s="87"/>
      <c r="D59" s="350"/>
      <c r="E59" s="382"/>
      <c r="F59" s="382"/>
      <c r="G59" s="382"/>
      <c r="H59" s="382"/>
      <c r="I59" s="599"/>
      <c r="J59" s="600"/>
      <c r="K59" s="351"/>
      <c r="L59" s="352"/>
      <c r="M59" s="382"/>
      <c r="N59" s="353"/>
      <c r="O59" s="35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8"/>
      <c r="B60" s="349"/>
      <c r="C60" s="87"/>
      <c r="D60" s="350"/>
      <c r="E60" s="382"/>
      <c r="F60" s="382"/>
      <c r="G60" s="382"/>
      <c r="H60" s="382"/>
      <c r="I60" s="599"/>
      <c r="J60" s="600"/>
      <c r="K60" s="351"/>
      <c r="L60" s="352"/>
      <c r="M60" s="382"/>
      <c r="N60" s="353"/>
      <c r="O60" s="35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8"/>
      <c r="B61" s="349"/>
      <c r="C61" s="87"/>
      <c r="D61" s="350"/>
      <c r="E61" s="382"/>
      <c r="F61" s="382"/>
      <c r="G61" s="382"/>
      <c r="H61" s="382"/>
      <c r="I61" s="599"/>
      <c r="J61" s="600"/>
      <c r="K61" s="351"/>
      <c r="L61" s="352"/>
      <c r="M61" s="382"/>
      <c r="N61" s="353"/>
      <c r="O61" s="35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8"/>
      <c r="B62" s="349"/>
      <c r="C62" s="87"/>
      <c r="D62" s="350"/>
      <c r="E62" s="382"/>
      <c r="F62" s="382"/>
      <c r="G62" s="382"/>
      <c r="H62" s="382"/>
      <c r="I62" s="599"/>
      <c r="J62" s="600"/>
      <c r="K62" s="351"/>
      <c r="L62" s="352"/>
      <c r="M62" s="382"/>
      <c r="N62" s="353"/>
      <c r="O62" s="35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8"/>
      <c r="B63" s="349"/>
      <c r="C63" s="87"/>
      <c r="D63" s="350"/>
      <c r="E63" s="382"/>
      <c r="F63" s="382"/>
      <c r="G63" s="382"/>
      <c r="H63" s="382"/>
      <c r="I63" s="599"/>
      <c r="J63" s="600"/>
      <c r="K63" s="351"/>
      <c r="L63" s="352"/>
      <c r="M63" s="382"/>
      <c r="N63" s="353"/>
      <c r="O63" s="35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8"/>
      <c r="B64" s="349"/>
      <c r="C64" s="87"/>
      <c r="D64" s="350"/>
      <c r="E64" s="382"/>
      <c r="F64" s="382"/>
      <c r="G64" s="382"/>
      <c r="H64" s="382"/>
      <c r="I64" s="599"/>
      <c r="J64" s="600"/>
      <c r="K64" s="351"/>
      <c r="L64" s="352"/>
      <c r="M64" s="382"/>
      <c r="N64" s="353"/>
      <c r="O64" s="35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8"/>
      <c r="B65" s="349"/>
      <c r="C65" s="87"/>
      <c r="D65" s="350"/>
      <c r="E65" s="382"/>
      <c r="F65" s="382"/>
      <c r="G65" s="382"/>
      <c r="H65" s="382"/>
      <c r="I65" s="599"/>
      <c r="J65" s="600"/>
      <c r="K65" s="351"/>
      <c r="L65" s="352"/>
      <c r="M65" s="382"/>
      <c r="N65" s="353"/>
      <c r="O65" s="35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8"/>
      <c r="B66" s="349"/>
      <c r="C66" s="87"/>
      <c r="D66" s="350"/>
      <c r="E66" s="382"/>
      <c r="F66" s="382"/>
      <c r="G66" s="382"/>
      <c r="H66" s="382"/>
      <c r="I66" s="599"/>
      <c r="J66" s="600"/>
      <c r="K66" s="351"/>
      <c r="L66" s="352"/>
      <c r="M66" s="382"/>
      <c r="N66" s="353"/>
      <c r="O66" s="35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8"/>
      <c r="B67" s="349"/>
      <c r="C67" s="87"/>
      <c r="D67" s="350"/>
      <c r="E67" s="382"/>
      <c r="F67" s="382"/>
      <c r="G67" s="382"/>
      <c r="H67" s="382"/>
      <c r="I67" s="599"/>
      <c r="J67" s="600"/>
      <c r="K67" s="351"/>
      <c r="L67" s="352"/>
      <c r="M67" s="382"/>
      <c r="N67" s="353"/>
      <c r="O67" s="35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8"/>
      <c r="B68" s="349"/>
      <c r="C68" s="87"/>
      <c r="D68" s="350"/>
      <c r="E68" s="382"/>
      <c r="F68" s="382"/>
      <c r="G68" s="382"/>
      <c r="H68" s="382"/>
      <c r="I68" s="599"/>
      <c r="J68" s="600"/>
      <c r="K68" s="351"/>
      <c r="L68" s="352"/>
      <c r="M68" s="382"/>
      <c r="N68" s="353"/>
      <c r="O68" s="35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8"/>
      <c r="B69" s="349"/>
      <c r="C69" s="87"/>
      <c r="D69" s="350"/>
      <c r="E69" s="382"/>
      <c r="F69" s="382"/>
      <c r="G69" s="382"/>
      <c r="H69" s="382"/>
      <c r="I69" s="599"/>
      <c r="J69" s="600"/>
      <c r="K69" s="351"/>
      <c r="L69" s="352"/>
      <c r="M69" s="382"/>
      <c r="N69" s="353"/>
      <c r="O69" s="35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8"/>
      <c r="B70" s="349"/>
      <c r="C70" s="87"/>
      <c r="D70" s="350"/>
      <c r="E70" s="382"/>
      <c r="F70" s="382"/>
      <c r="G70" s="382"/>
      <c r="H70" s="382"/>
      <c r="I70" s="599"/>
      <c r="J70" s="600"/>
      <c r="K70" s="351"/>
      <c r="L70" s="352"/>
      <c r="M70" s="382"/>
      <c r="N70" s="353"/>
      <c r="O70" s="35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8"/>
      <c r="B71" s="349"/>
      <c r="C71" s="87"/>
      <c r="D71" s="350"/>
      <c r="E71" s="382"/>
      <c r="F71" s="382"/>
      <c r="G71" s="382"/>
      <c r="H71" s="382"/>
      <c r="I71" s="599"/>
      <c r="J71" s="600"/>
      <c r="K71" s="351"/>
      <c r="L71" s="352"/>
      <c r="M71" s="382"/>
      <c r="N71" s="353"/>
      <c r="O71" s="35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8"/>
      <c r="B72" s="349"/>
      <c r="C72" s="87"/>
      <c r="D72" s="350"/>
      <c r="E72" s="382"/>
      <c r="F72" s="382"/>
      <c r="G72" s="382"/>
      <c r="H72" s="382"/>
      <c r="I72" s="599"/>
      <c r="J72" s="600"/>
      <c r="K72" s="351"/>
      <c r="L72" s="352"/>
      <c r="M72" s="382"/>
      <c r="N72" s="353"/>
      <c r="O72" s="35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8"/>
      <c r="B73" s="349"/>
      <c r="C73" s="87"/>
      <c r="D73" s="350"/>
      <c r="E73" s="382"/>
      <c r="F73" s="382"/>
      <c r="G73" s="382"/>
      <c r="H73" s="382"/>
      <c r="I73" s="599"/>
      <c r="J73" s="600"/>
      <c r="K73" s="351"/>
      <c r="L73" s="352"/>
      <c r="M73" s="382"/>
      <c r="N73" s="353"/>
      <c r="O73" s="35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8"/>
      <c r="B74" s="349"/>
      <c r="C74" s="87"/>
      <c r="D74" s="350"/>
      <c r="E74" s="382"/>
      <c r="F74" s="382"/>
      <c r="G74" s="382"/>
      <c r="H74" s="382"/>
      <c r="I74" s="599"/>
      <c r="J74" s="600"/>
      <c r="K74" s="351"/>
      <c r="L74" s="352"/>
      <c r="M74" s="382"/>
      <c r="N74" s="353"/>
      <c r="O74" s="35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8"/>
      <c r="B75" s="349"/>
      <c r="C75" s="87"/>
      <c r="D75" s="350"/>
      <c r="E75" s="382"/>
      <c r="F75" s="382"/>
      <c r="G75" s="382"/>
      <c r="H75" s="382"/>
      <c r="I75" s="599"/>
      <c r="J75" s="600"/>
      <c r="K75" s="351"/>
      <c r="L75" s="352"/>
      <c r="M75" s="382"/>
      <c r="N75" s="353"/>
      <c r="O75" s="35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8"/>
      <c r="B76" s="349"/>
      <c r="C76" s="87"/>
      <c r="D76" s="350"/>
      <c r="E76" s="382"/>
      <c r="F76" s="382"/>
      <c r="G76" s="382"/>
      <c r="H76" s="382"/>
      <c r="I76" s="599"/>
      <c r="J76" s="600"/>
      <c r="K76" s="351"/>
      <c r="L76" s="352"/>
      <c r="M76" s="382"/>
      <c r="N76" s="353"/>
      <c r="O76" s="35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8"/>
      <c r="B77" s="349"/>
      <c r="C77" s="87"/>
      <c r="D77" s="350"/>
      <c r="E77" s="382"/>
      <c r="F77" s="382"/>
      <c r="G77" s="382"/>
      <c r="H77" s="382"/>
      <c r="I77" s="599"/>
      <c r="J77" s="600"/>
      <c r="K77" s="351"/>
      <c r="L77" s="352"/>
      <c r="M77" s="382"/>
      <c r="N77" s="353"/>
      <c r="O77" s="35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8"/>
      <c r="B78" s="349"/>
      <c r="C78" s="87"/>
      <c r="D78" s="350"/>
      <c r="E78" s="382"/>
      <c r="F78" s="382"/>
      <c r="G78" s="382"/>
      <c r="H78" s="382"/>
      <c r="I78" s="599"/>
      <c r="J78" s="600"/>
      <c r="K78" s="351"/>
      <c r="L78" s="352"/>
      <c r="M78" s="382"/>
      <c r="N78" s="353"/>
      <c r="O78" s="35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8"/>
      <c r="B79" s="349"/>
      <c r="C79" s="87"/>
      <c r="D79" s="350"/>
      <c r="E79" s="382"/>
      <c r="F79" s="382"/>
      <c r="G79" s="382"/>
      <c r="H79" s="382"/>
      <c r="I79" s="599"/>
      <c r="J79" s="600"/>
      <c r="K79" s="351"/>
      <c r="L79" s="352"/>
      <c r="M79" s="382"/>
      <c r="N79" s="353"/>
      <c r="O79" s="35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8"/>
      <c r="B80" s="349"/>
      <c r="C80" s="87"/>
      <c r="D80" s="350"/>
      <c r="E80" s="382"/>
      <c r="F80" s="382"/>
      <c r="G80" s="382"/>
      <c r="H80" s="382"/>
      <c r="I80" s="599"/>
      <c r="J80" s="600"/>
      <c r="K80" s="351"/>
      <c r="L80" s="352"/>
      <c r="M80" s="382"/>
      <c r="N80" s="353"/>
      <c r="O80" s="35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8"/>
      <c r="B81" s="349"/>
      <c r="C81" s="87"/>
      <c r="D81" s="350"/>
      <c r="E81" s="382"/>
      <c r="F81" s="382"/>
      <c r="G81" s="382"/>
      <c r="H81" s="382"/>
      <c r="I81" s="599"/>
      <c r="J81" s="600"/>
      <c r="K81" s="351"/>
      <c r="L81" s="352"/>
      <c r="M81" s="382"/>
      <c r="N81" s="353"/>
      <c r="O81" s="35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8"/>
      <c r="B82" s="349"/>
      <c r="C82" s="87"/>
      <c r="D82" s="350"/>
      <c r="E82" s="382"/>
      <c r="F82" s="382"/>
      <c r="G82" s="382"/>
      <c r="H82" s="382"/>
      <c r="I82" s="599"/>
      <c r="J82" s="600"/>
      <c r="K82" s="351"/>
      <c r="L82" s="352"/>
      <c r="M82" s="382"/>
      <c r="N82" s="353"/>
      <c r="O82" s="35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8"/>
      <c r="B83" s="349"/>
      <c r="C83" s="87"/>
      <c r="D83" s="350"/>
      <c r="E83" s="382"/>
      <c r="F83" s="382"/>
      <c r="G83" s="382"/>
      <c r="H83" s="382"/>
      <c r="I83" s="599"/>
      <c r="J83" s="600"/>
      <c r="K83" s="351"/>
      <c r="L83" s="352"/>
      <c r="M83" s="382"/>
      <c r="N83" s="353"/>
      <c r="O83" s="35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8"/>
      <c r="B84" s="349"/>
      <c r="C84" s="87"/>
      <c r="D84" s="350"/>
      <c r="E84" s="382"/>
      <c r="F84" s="382"/>
      <c r="G84" s="382"/>
      <c r="H84" s="382"/>
      <c r="I84" s="599"/>
      <c r="J84" s="600"/>
      <c r="K84" s="351"/>
      <c r="L84" s="352"/>
      <c r="M84" s="382"/>
      <c r="N84" s="353"/>
      <c r="O84" s="35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8"/>
      <c r="B85" s="349"/>
      <c r="C85" s="87"/>
      <c r="D85" s="350"/>
      <c r="E85" s="382"/>
      <c r="F85" s="382"/>
      <c r="G85" s="382"/>
      <c r="H85" s="382"/>
      <c r="I85" s="599"/>
      <c r="J85" s="600"/>
      <c r="K85" s="351"/>
      <c r="L85" s="352"/>
      <c r="M85" s="382"/>
      <c r="N85" s="353"/>
      <c r="O85" s="35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8"/>
      <c r="B86" s="349"/>
      <c r="C86" s="87"/>
      <c r="D86" s="350"/>
      <c r="E86" s="382"/>
      <c r="F86" s="382"/>
      <c r="G86" s="382"/>
      <c r="H86" s="382"/>
      <c r="I86" s="599"/>
      <c r="J86" s="600"/>
      <c r="K86" s="351"/>
      <c r="L86" s="352"/>
      <c r="M86" s="382"/>
      <c r="N86" s="353"/>
      <c r="O86" s="35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8"/>
      <c r="B87" s="349"/>
      <c r="C87" s="87"/>
      <c r="D87" s="350"/>
      <c r="E87" s="382"/>
      <c r="F87" s="382"/>
      <c r="G87" s="382"/>
      <c r="H87" s="382"/>
      <c r="I87" s="599"/>
      <c r="J87" s="600"/>
      <c r="K87" s="351"/>
      <c r="L87" s="352"/>
      <c r="M87" s="382"/>
      <c r="N87" s="353"/>
      <c r="O87" s="35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8"/>
      <c r="B88" s="349"/>
      <c r="C88" s="87"/>
      <c r="D88" s="350"/>
      <c r="E88" s="382"/>
      <c r="F88" s="382"/>
      <c r="G88" s="382"/>
      <c r="H88" s="382"/>
      <c r="I88" s="599"/>
      <c r="J88" s="600"/>
      <c r="K88" s="351"/>
      <c r="L88" s="352"/>
      <c r="M88" s="382"/>
      <c r="N88" s="353"/>
      <c r="O88" s="35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8"/>
      <c r="B89" s="349"/>
      <c r="C89" s="87"/>
      <c r="D89" s="350"/>
      <c r="E89" s="382"/>
      <c r="F89" s="382"/>
      <c r="G89" s="382"/>
      <c r="H89" s="382"/>
      <c r="I89" s="599"/>
      <c r="J89" s="600"/>
      <c r="K89" s="351"/>
      <c r="L89" s="352"/>
      <c r="M89" s="382"/>
      <c r="N89" s="353"/>
      <c r="O89" s="35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8"/>
      <c r="B90" s="349"/>
      <c r="C90" s="87"/>
      <c r="D90" s="350"/>
      <c r="E90" s="382"/>
      <c r="F90" s="382"/>
      <c r="G90" s="382"/>
      <c r="H90" s="382"/>
      <c r="I90" s="599"/>
      <c r="J90" s="600"/>
      <c r="K90" s="351"/>
      <c r="L90" s="352"/>
      <c r="M90" s="382"/>
      <c r="N90" s="353"/>
      <c r="O90" s="35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8"/>
      <c r="B91" s="349"/>
      <c r="C91" s="87"/>
      <c r="D91" s="350"/>
      <c r="E91" s="382"/>
      <c r="F91" s="382"/>
      <c r="G91" s="382"/>
      <c r="H91" s="382"/>
      <c r="I91" s="599"/>
      <c r="J91" s="600"/>
      <c r="K91" s="351"/>
      <c r="L91" s="352"/>
      <c r="M91" s="382"/>
      <c r="N91" s="353"/>
      <c r="O91" s="35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8"/>
      <c r="B92" s="349"/>
      <c r="C92" s="87"/>
      <c r="D92" s="350"/>
      <c r="E92" s="382"/>
      <c r="F92" s="382"/>
      <c r="G92" s="382"/>
      <c r="H92" s="382"/>
      <c r="I92" s="599"/>
      <c r="J92" s="600"/>
      <c r="K92" s="351"/>
      <c r="L92" s="352"/>
      <c r="M92" s="382"/>
      <c r="N92" s="353"/>
      <c r="O92" s="35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8"/>
      <c r="B93" s="349"/>
      <c r="C93" s="87"/>
      <c r="D93" s="350"/>
      <c r="E93" s="382"/>
      <c r="F93" s="382"/>
      <c r="G93" s="382"/>
      <c r="H93" s="382"/>
      <c r="I93" s="599"/>
      <c r="J93" s="600"/>
      <c r="K93" s="351"/>
      <c r="L93" s="352"/>
      <c r="M93" s="382"/>
      <c r="N93" s="353"/>
      <c r="O93" s="35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8"/>
      <c r="B94" s="349"/>
      <c r="C94" s="87"/>
      <c r="D94" s="350"/>
      <c r="E94" s="382"/>
      <c r="F94" s="382"/>
      <c r="G94" s="382"/>
      <c r="H94" s="382"/>
      <c r="I94" s="599"/>
      <c r="J94" s="600"/>
      <c r="K94" s="351"/>
      <c r="L94" s="352"/>
      <c r="M94" s="382"/>
      <c r="N94" s="353"/>
      <c r="O94" s="35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8"/>
      <c r="B95" s="349"/>
      <c r="C95" s="87"/>
      <c r="D95" s="350"/>
      <c r="E95" s="382"/>
      <c r="F95" s="382"/>
      <c r="G95" s="382"/>
      <c r="H95" s="382"/>
      <c r="I95" s="599"/>
      <c r="J95" s="600"/>
      <c r="K95" s="351"/>
      <c r="L95" s="352"/>
      <c r="M95" s="382"/>
      <c r="N95" s="353"/>
      <c r="O95" s="35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8"/>
      <c r="B96" s="349"/>
      <c r="C96" s="87"/>
      <c r="D96" s="350"/>
      <c r="E96" s="382"/>
      <c r="F96" s="382"/>
      <c r="G96" s="382"/>
      <c r="H96" s="382"/>
      <c r="I96" s="599"/>
      <c r="J96" s="600"/>
      <c r="K96" s="351"/>
      <c r="L96" s="352"/>
      <c r="M96" s="382"/>
      <c r="N96" s="353"/>
      <c r="O96" s="35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8"/>
      <c r="B97" s="349"/>
      <c r="C97" s="87"/>
      <c r="D97" s="350"/>
      <c r="E97" s="382"/>
      <c r="F97" s="382"/>
      <c r="G97" s="382"/>
      <c r="H97" s="382"/>
      <c r="I97" s="599"/>
      <c r="J97" s="600"/>
      <c r="K97" s="351"/>
      <c r="L97" s="352"/>
      <c r="M97" s="382"/>
      <c r="N97" s="353"/>
      <c r="O97" s="35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8"/>
      <c r="B98" s="349"/>
      <c r="C98" s="87"/>
      <c r="D98" s="350"/>
      <c r="E98" s="382"/>
      <c r="F98" s="382"/>
      <c r="G98" s="382"/>
      <c r="H98" s="382"/>
      <c r="I98" s="599"/>
      <c r="J98" s="600"/>
      <c r="K98" s="351"/>
      <c r="L98" s="352"/>
      <c r="M98" s="382"/>
      <c r="N98" s="353"/>
      <c r="O98" s="35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8"/>
      <c r="B99" s="349"/>
      <c r="C99" s="87"/>
      <c r="D99" s="350"/>
      <c r="E99" s="382"/>
      <c r="F99" s="382"/>
      <c r="G99" s="382"/>
      <c r="H99" s="382"/>
      <c r="I99" s="599"/>
      <c r="J99" s="600"/>
      <c r="K99" s="351"/>
      <c r="L99" s="352"/>
      <c r="M99" s="382"/>
      <c r="N99" s="353"/>
      <c r="O99" s="35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8"/>
      <c r="B100" s="349"/>
      <c r="C100" s="87"/>
      <c r="D100" s="350"/>
      <c r="E100" s="382"/>
      <c r="F100" s="382"/>
      <c r="G100" s="382"/>
      <c r="H100" s="382"/>
      <c r="I100" s="599"/>
      <c r="J100" s="600"/>
      <c r="K100" s="351"/>
      <c r="L100" s="352"/>
      <c r="M100" s="382"/>
      <c r="N100" s="353"/>
      <c r="O100" s="35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8"/>
      <c r="B101" s="349"/>
      <c r="C101" s="87"/>
      <c r="D101" s="350"/>
      <c r="E101" s="382"/>
      <c r="F101" s="382"/>
      <c r="G101" s="382"/>
      <c r="H101" s="382"/>
      <c r="I101" s="599"/>
      <c r="J101" s="600"/>
      <c r="K101" s="351"/>
      <c r="L101" s="352"/>
      <c r="M101" s="382"/>
      <c r="N101" s="353"/>
      <c r="O101" s="35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8"/>
      <c r="B102" s="349"/>
      <c r="C102" s="87"/>
      <c r="D102" s="350"/>
      <c r="E102" s="382"/>
      <c r="F102" s="382"/>
      <c r="G102" s="382"/>
      <c r="H102" s="382"/>
      <c r="I102" s="599"/>
      <c r="J102" s="600"/>
      <c r="K102" s="351"/>
      <c r="L102" s="352"/>
      <c r="M102" s="382"/>
      <c r="N102" s="353"/>
      <c r="O102" s="35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8"/>
      <c r="B103" s="349"/>
      <c r="C103" s="87"/>
      <c r="D103" s="350"/>
      <c r="E103" s="382"/>
      <c r="F103" s="382"/>
      <c r="G103" s="382"/>
      <c r="H103" s="382"/>
      <c r="I103" s="599"/>
      <c r="J103" s="600"/>
      <c r="K103" s="351"/>
      <c r="L103" s="352"/>
      <c r="M103" s="382"/>
      <c r="N103" s="353"/>
      <c r="O103" s="35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8"/>
      <c r="B104" s="349"/>
      <c r="C104" s="87"/>
      <c r="D104" s="350"/>
      <c r="E104" s="382"/>
      <c r="F104" s="382"/>
      <c r="G104" s="382"/>
      <c r="H104" s="382"/>
      <c r="I104" s="599"/>
      <c r="J104" s="600"/>
      <c r="K104" s="351"/>
      <c r="L104" s="352"/>
      <c r="M104" s="382"/>
      <c r="N104" s="353"/>
      <c r="O104" s="35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8"/>
      <c r="B105" s="349"/>
      <c r="C105" s="87"/>
      <c r="D105" s="350"/>
      <c r="E105" s="382"/>
      <c r="F105" s="382"/>
      <c r="G105" s="382"/>
      <c r="H105" s="382"/>
      <c r="I105" s="599"/>
      <c r="J105" s="600"/>
      <c r="K105" s="351"/>
      <c r="L105" s="352"/>
      <c r="M105" s="382"/>
      <c r="N105" s="353"/>
      <c r="O105" s="35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8"/>
      <c r="B106" s="349"/>
      <c r="C106" s="87"/>
      <c r="D106" s="350"/>
      <c r="E106" s="382"/>
      <c r="F106" s="382"/>
      <c r="G106" s="382"/>
      <c r="H106" s="382"/>
      <c r="I106" s="599"/>
      <c r="J106" s="600"/>
      <c r="K106" s="351"/>
      <c r="L106" s="352"/>
      <c r="M106" s="382"/>
      <c r="N106" s="353"/>
      <c r="O106" s="35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8"/>
      <c r="B107" s="349"/>
      <c r="C107" s="87"/>
      <c r="D107" s="350"/>
      <c r="E107" s="382"/>
      <c r="F107" s="382"/>
      <c r="G107" s="382"/>
      <c r="H107" s="382"/>
      <c r="I107" s="599"/>
      <c r="J107" s="600"/>
      <c r="K107" s="351"/>
      <c r="L107" s="352"/>
      <c r="M107" s="382"/>
      <c r="N107" s="353"/>
      <c r="O107" s="35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8"/>
      <c r="B108" s="349"/>
      <c r="C108" s="87"/>
      <c r="D108" s="350"/>
      <c r="E108" s="382"/>
      <c r="F108" s="382"/>
      <c r="G108" s="382"/>
      <c r="H108" s="382"/>
      <c r="I108" s="599"/>
      <c r="J108" s="600"/>
      <c r="K108" s="351"/>
      <c r="L108" s="352"/>
      <c r="M108" s="382"/>
      <c r="N108" s="353"/>
      <c r="O108" s="35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8"/>
      <c r="B109" s="349"/>
      <c r="C109" s="87"/>
      <c r="D109" s="350"/>
      <c r="E109" s="382"/>
      <c r="F109" s="382"/>
      <c r="G109" s="382"/>
      <c r="H109" s="382"/>
      <c r="I109" s="599"/>
      <c r="J109" s="600"/>
      <c r="K109" s="351"/>
      <c r="L109" s="352"/>
      <c r="M109" s="382"/>
      <c r="N109" s="353"/>
      <c r="O109" s="35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8"/>
      <c r="B110" s="349"/>
      <c r="C110" s="87"/>
      <c r="D110" s="350"/>
      <c r="E110" s="382"/>
      <c r="F110" s="382"/>
      <c r="G110" s="382"/>
      <c r="H110" s="382"/>
      <c r="I110" s="599"/>
      <c r="J110" s="600"/>
      <c r="K110" s="351"/>
      <c r="L110" s="352"/>
      <c r="M110" s="382"/>
      <c r="N110" s="353"/>
      <c r="O110" s="35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8"/>
      <c r="B111" s="349"/>
      <c r="C111" s="87"/>
      <c r="D111" s="350"/>
      <c r="E111" s="382"/>
      <c r="F111" s="382"/>
      <c r="G111" s="382"/>
      <c r="H111" s="382"/>
      <c r="I111" s="599"/>
      <c r="J111" s="600"/>
      <c r="K111" s="351"/>
      <c r="L111" s="352"/>
      <c r="M111" s="382"/>
      <c r="N111" s="353"/>
      <c r="O111" s="35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8"/>
      <c r="B112" s="349"/>
      <c r="C112" s="87"/>
      <c r="D112" s="350"/>
      <c r="E112" s="382"/>
      <c r="F112" s="382"/>
      <c r="G112" s="382"/>
      <c r="H112" s="382"/>
      <c r="I112" s="599"/>
      <c r="J112" s="600"/>
      <c r="K112" s="351"/>
      <c r="L112" s="352"/>
      <c r="M112" s="382"/>
      <c r="N112" s="353"/>
      <c r="O112" s="35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8"/>
      <c r="B113" s="349"/>
      <c r="C113" s="87"/>
      <c r="D113" s="350"/>
      <c r="E113" s="382"/>
      <c r="F113" s="382"/>
      <c r="G113" s="382"/>
      <c r="H113" s="382"/>
      <c r="I113" s="599"/>
      <c r="J113" s="600"/>
      <c r="K113" s="351"/>
      <c r="L113" s="352"/>
      <c r="M113" s="382"/>
      <c r="N113" s="353"/>
      <c r="O113" s="35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8"/>
      <c r="B114" s="349"/>
      <c r="C114" s="87"/>
      <c r="D114" s="350"/>
      <c r="E114" s="382"/>
      <c r="F114" s="382"/>
      <c r="G114" s="382"/>
      <c r="H114" s="382"/>
      <c r="I114" s="599"/>
      <c r="J114" s="600"/>
      <c r="K114" s="351"/>
      <c r="L114" s="352"/>
      <c r="M114" s="382"/>
      <c r="N114" s="353"/>
      <c r="O114" s="35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8"/>
      <c r="B115" s="349"/>
      <c r="C115" s="87"/>
      <c r="D115" s="350"/>
      <c r="E115" s="382"/>
      <c r="F115" s="382"/>
      <c r="G115" s="382"/>
      <c r="H115" s="382"/>
      <c r="I115" s="599"/>
      <c r="J115" s="600"/>
      <c r="K115" s="351"/>
      <c r="L115" s="352"/>
      <c r="M115" s="382"/>
      <c r="N115" s="353"/>
      <c r="O115" s="35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8"/>
      <c r="B116" s="349"/>
      <c r="C116" s="87"/>
      <c r="D116" s="350"/>
      <c r="E116" s="382"/>
      <c r="F116" s="382"/>
      <c r="G116" s="382"/>
      <c r="H116" s="382"/>
      <c r="I116" s="599"/>
      <c r="J116" s="600"/>
      <c r="K116" s="351"/>
      <c r="L116" s="352"/>
      <c r="M116" s="382"/>
      <c r="N116" s="353"/>
      <c r="O116" s="35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8"/>
      <c r="B117" s="349"/>
      <c r="C117" s="87"/>
      <c r="D117" s="350"/>
      <c r="E117" s="382"/>
      <c r="F117" s="382"/>
      <c r="G117" s="382"/>
      <c r="H117" s="382"/>
      <c r="I117" s="599"/>
      <c r="J117" s="600"/>
      <c r="K117" s="351"/>
      <c r="L117" s="352"/>
      <c r="M117" s="382"/>
      <c r="N117" s="353"/>
      <c r="O117" s="35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8"/>
      <c r="B118" s="349"/>
      <c r="C118" s="87"/>
      <c r="D118" s="350"/>
      <c r="E118" s="382"/>
      <c r="F118" s="382"/>
      <c r="G118" s="382"/>
      <c r="H118" s="382"/>
      <c r="I118" s="599"/>
      <c r="J118" s="600"/>
      <c r="K118" s="351"/>
      <c r="L118" s="352"/>
      <c r="M118" s="382"/>
      <c r="N118" s="353"/>
      <c r="O118" s="35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8"/>
      <c r="B119" s="349"/>
      <c r="C119" s="87"/>
      <c r="D119" s="350"/>
      <c r="E119" s="382"/>
      <c r="F119" s="382"/>
      <c r="G119" s="382"/>
      <c r="H119" s="382"/>
      <c r="I119" s="599"/>
      <c r="J119" s="600"/>
      <c r="K119" s="351"/>
      <c r="L119" s="352"/>
      <c r="M119" s="382"/>
      <c r="N119" s="353"/>
      <c r="O119" s="35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8"/>
      <c r="B120" s="349"/>
      <c r="C120" s="87"/>
      <c r="D120" s="350"/>
      <c r="E120" s="382"/>
      <c r="F120" s="382"/>
      <c r="G120" s="382"/>
      <c r="H120" s="382"/>
      <c r="I120" s="599"/>
      <c r="J120" s="600"/>
      <c r="K120" s="351"/>
      <c r="L120" s="352"/>
      <c r="M120" s="382"/>
      <c r="N120" s="353"/>
      <c r="O120" s="35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8"/>
      <c r="B121" s="349"/>
      <c r="C121" s="87"/>
      <c r="D121" s="350"/>
      <c r="E121" s="382"/>
      <c r="F121" s="382"/>
      <c r="G121" s="382"/>
      <c r="H121" s="382"/>
      <c r="I121" s="599"/>
      <c r="J121" s="600"/>
      <c r="K121" s="351"/>
      <c r="L121" s="352"/>
      <c r="M121" s="382"/>
      <c r="N121" s="353"/>
      <c r="O121" s="35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8"/>
      <c r="B122" s="349"/>
      <c r="C122" s="87"/>
      <c r="D122" s="350"/>
      <c r="E122" s="382"/>
      <c r="F122" s="382"/>
      <c r="G122" s="382"/>
      <c r="H122" s="382"/>
      <c r="I122" s="599"/>
      <c r="J122" s="600"/>
      <c r="K122" s="351"/>
      <c r="L122" s="352"/>
      <c r="M122" s="382"/>
      <c r="N122" s="353"/>
      <c r="O122" s="35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8"/>
      <c r="B123" s="349"/>
      <c r="C123" s="87"/>
      <c r="D123" s="350"/>
      <c r="E123" s="382"/>
      <c r="F123" s="382"/>
      <c r="G123" s="382"/>
      <c r="H123" s="382"/>
      <c r="I123" s="599"/>
      <c r="J123" s="600"/>
      <c r="K123" s="351"/>
      <c r="L123" s="352"/>
      <c r="M123" s="382"/>
      <c r="N123" s="353"/>
      <c r="O123" s="35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8"/>
      <c r="B124" s="349"/>
      <c r="C124" s="87"/>
      <c r="D124" s="350"/>
      <c r="E124" s="382"/>
      <c r="F124" s="382"/>
      <c r="G124" s="382"/>
      <c r="H124" s="382"/>
      <c r="I124" s="599"/>
      <c r="J124" s="600"/>
      <c r="K124" s="351"/>
      <c r="L124" s="352"/>
      <c r="M124" s="382"/>
      <c r="N124" s="353"/>
      <c r="O124" s="35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8"/>
      <c r="B125" s="349"/>
      <c r="C125" s="87"/>
      <c r="D125" s="350"/>
      <c r="E125" s="382"/>
      <c r="F125" s="382"/>
      <c r="G125" s="382"/>
      <c r="H125" s="382"/>
      <c r="I125" s="599"/>
      <c r="J125" s="600"/>
      <c r="K125" s="351"/>
      <c r="L125" s="352"/>
      <c r="M125" s="382"/>
      <c r="N125" s="353"/>
      <c r="O125" s="35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43153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4" t="s">
        <v>13</v>
      </c>
      <c r="B9" s="526" t="s">
        <v>2323</v>
      </c>
      <c r="C9" s="526" t="s">
        <v>14</v>
      </c>
      <c r="D9" s="117" t="s">
        <v>15</v>
      </c>
      <c r="E9" s="23" t="s">
        <v>16</v>
      </c>
      <c r="F9" s="521" t="s">
        <v>17</v>
      </c>
      <c r="G9" s="522"/>
      <c r="H9" s="523"/>
      <c r="I9" s="521" t="s">
        <v>18</v>
      </c>
      <c r="J9" s="522"/>
      <c r="K9" s="523"/>
      <c r="L9" s="23"/>
      <c r="M9" s="24"/>
      <c r="N9" s="24"/>
      <c r="O9" s="24"/>
    </row>
    <row r="10" spans="1:15" ht="59.25" customHeight="1">
      <c r="A10" s="525"/>
      <c r="B10" s="527" t="s">
        <v>2323</v>
      </c>
      <c r="C10" s="527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2342</v>
      </c>
      <c r="C11" s="136" t="s">
        <v>29</v>
      </c>
      <c r="D11" s="139">
        <v>24928.799999999999</v>
      </c>
      <c r="E11" s="139">
        <v>24905.133333333331</v>
      </c>
      <c r="F11" s="140">
        <v>24799.766666666663</v>
      </c>
      <c r="G11" s="140">
        <v>24670.73333333333</v>
      </c>
      <c r="H11" s="140">
        <v>24565.366666666661</v>
      </c>
      <c r="I11" s="140">
        <v>25034.166666666664</v>
      </c>
      <c r="J11" s="140">
        <v>25139.533333333333</v>
      </c>
      <c r="K11" s="140">
        <v>25268.566666666666</v>
      </c>
      <c r="L11" s="138">
        <v>25010.5</v>
      </c>
      <c r="M11" s="138">
        <v>24776.1</v>
      </c>
      <c r="N11" s="160">
        <v>2638480</v>
      </c>
      <c r="O11" s="161">
        <v>-2.2263725838965968E-2</v>
      </c>
    </row>
    <row r="12" spans="1:15" ht="15">
      <c r="A12" s="136">
        <v>2</v>
      </c>
      <c r="B12" s="120" t="s">
        <v>2342</v>
      </c>
      <c r="C12" s="136" t="s">
        <v>28</v>
      </c>
      <c r="D12" s="141">
        <v>10392.9</v>
      </c>
      <c r="E12" s="141">
        <v>10381.383333333333</v>
      </c>
      <c r="F12" s="142">
        <v>10352.916666666666</v>
      </c>
      <c r="G12" s="142">
        <v>10312.933333333332</v>
      </c>
      <c r="H12" s="142">
        <v>10284.466666666665</v>
      </c>
      <c r="I12" s="142">
        <v>10421.366666666667</v>
      </c>
      <c r="J12" s="142">
        <v>10449.833333333334</v>
      </c>
      <c r="K12" s="142">
        <v>10489.816666666668</v>
      </c>
      <c r="L12" s="137">
        <v>10409.85</v>
      </c>
      <c r="M12" s="137">
        <v>10341.4</v>
      </c>
      <c r="N12" s="160">
        <v>28101150</v>
      </c>
      <c r="O12" s="161">
        <v>-3.6351384716678328E-2</v>
      </c>
    </row>
    <row r="13" spans="1:15" ht="15">
      <c r="A13" s="136">
        <v>3</v>
      </c>
      <c r="B13" s="120" t="s">
        <v>2342</v>
      </c>
      <c r="C13" s="136" t="s">
        <v>2388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2342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2342</v>
      </c>
      <c r="C15" s="136" t="s">
        <v>248</v>
      </c>
      <c r="D15" s="141">
        <v>12656</v>
      </c>
      <c r="E15" s="141">
        <v>12592</v>
      </c>
      <c r="F15" s="142">
        <v>12489</v>
      </c>
      <c r="G15" s="142">
        <v>12322</v>
      </c>
      <c r="H15" s="142">
        <v>12219</v>
      </c>
      <c r="I15" s="142">
        <v>12759</v>
      </c>
      <c r="J15" s="142">
        <v>12862</v>
      </c>
      <c r="K15" s="142">
        <v>13029</v>
      </c>
      <c r="L15" s="137">
        <v>12695</v>
      </c>
      <c r="M15" s="137">
        <v>12425</v>
      </c>
      <c r="N15" s="160">
        <v>40150</v>
      </c>
      <c r="O15" s="161">
        <v>-3.1363088057901084E-2</v>
      </c>
    </row>
    <row r="16" spans="1:15" ht="15">
      <c r="A16" s="136">
        <v>6</v>
      </c>
      <c r="B16" s="120" t="s">
        <v>2342</v>
      </c>
      <c r="C16" s="136" t="s">
        <v>249</v>
      </c>
      <c r="D16" s="141">
        <v>5040</v>
      </c>
      <c r="E16" s="141">
        <v>5036.666666666667</v>
      </c>
      <c r="F16" s="142">
        <v>5033.3333333333339</v>
      </c>
      <c r="G16" s="142">
        <v>5026.666666666667</v>
      </c>
      <c r="H16" s="142">
        <v>5023.3333333333339</v>
      </c>
      <c r="I16" s="142">
        <v>5043.3333333333339</v>
      </c>
      <c r="J16" s="142">
        <v>5046.6666666666679</v>
      </c>
      <c r="K16" s="142">
        <v>5053.3333333333339</v>
      </c>
      <c r="L16" s="137">
        <v>5040</v>
      </c>
      <c r="M16" s="137">
        <v>5030</v>
      </c>
      <c r="N16" s="160">
        <v>514600</v>
      </c>
      <c r="O16" s="161">
        <v>0</v>
      </c>
    </row>
    <row r="17" spans="1:15" ht="15">
      <c r="A17" s="136">
        <v>7</v>
      </c>
      <c r="B17" s="120" t="s">
        <v>2342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2325</v>
      </c>
      <c r="C18" s="136" t="s">
        <v>30</v>
      </c>
      <c r="D18" s="141">
        <v>1647.65</v>
      </c>
      <c r="E18" s="141">
        <v>1651.6833333333334</v>
      </c>
      <c r="F18" s="142">
        <v>1638.3666666666668</v>
      </c>
      <c r="G18" s="142">
        <v>1629.0833333333335</v>
      </c>
      <c r="H18" s="142">
        <v>1615.7666666666669</v>
      </c>
      <c r="I18" s="142">
        <v>1660.9666666666667</v>
      </c>
      <c r="J18" s="142">
        <v>1674.2833333333333</v>
      </c>
      <c r="K18" s="142">
        <v>1683.5666666666666</v>
      </c>
      <c r="L18" s="137">
        <v>1665</v>
      </c>
      <c r="M18" s="137">
        <v>1642.4</v>
      </c>
      <c r="N18" s="160">
        <v>1821600</v>
      </c>
      <c r="O18" s="161">
        <v>-9.1561938958707359E-2</v>
      </c>
    </row>
    <row r="19" spans="1:15" ht="15">
      <c r="A19" s="136">
        <v>9</v>
      </c>
      <c r="B19" s="120" t="s">
        <v>2326</v>
      </c>
      <c r="C19" s="136" t="s">
        <v>31</v>
      </c>
      <c r="D19" s="141">
        <v>197.5</v>
      </c>
      <c r="E19" s="141">
        <v>197.86666666666667</v>
      </c>
      <c r="F19" s="142">
        <v>194.73333333333335</v>
      </c>
      <c r="G19" s="142">
        <v>191.96666666666667</v>
      </c>
      <c r="H19" s="142">
        <v>188.83333333333334</v>
      </c>
      <c r="I19" s="142">
        <v>200.63333333333335</v>
      </c>
      <c r="J19" s="142">
        <v>203.76666666666668</v>
      </c>
      <c r="K19" s="142">
        <v>206.53333333333336</v>
      </c>
      <c r="L19" s="137">
        <v>201</v>
      </c>
      <c r="M19" s="137">
        <v>195.1</v>
      </c>
      <c r="N19" s="160">
        <v>19592000</v>
      </c>
      <c r="O19" s="161">
        <v>0.1366906474820144</v>
      </c>
    </row>
    <row r="20" spans="1:15" ht="15">
      <c r="A20" s="136">
        <v>10</v>
      </c>
      <c r="B20" s="120" t="s">
        <v>2326</v>
      </c>
      <c r="C20" s="136" t="s">
        <v>32</v>
      </c>
      <c r="D20" s="141">
        <v>395.9</v>
      </c>
      <c r="E20" s="141">
        <v>394.7</v>
      </c>
      <c r="F20" s="142">
        <v>391.25</v>
      </c>
      <c r="G20" s="142">
        <v>386.6</v>
      </c>
      <c r="H20" s="142">
        <v>383.15000000000003</v>
      </c>
      <c r="I20" s="142">
        <v>399.34999999999997</v>
      </c>
      <c r="J20" s="142">
        <v>402.7999999999999</v>
      </c>
      <c r="K20" s="142">
        <v>407.44999999999993</v>
      </c>
      <c r="L20" s="137">
        <v>398.15</v>
      </c>
      <c r="M20" s="137">
        <v>390.05</v>
      </c>
      <c r="N20" s="160">
        <v>12207500</v>
      </c>
      <c r="O20" s="161">
        <v>-2.222667200640769E-2</v>
      </c>
    </row>
    <row r="21" spans="1:15" ht="15">
      <c r="A21" s="136">
        <v>11</v>
      </c>
      <c r="B21" s="120" t="s">
        <v>2327</v>
      </c>
      <c r="C21" s="136" t="s">
        <v>33</v>
      </c>
      <c r="D21" s="141">
        <v>31.4</v>
      </c>
      <c r="E21" s="141">
        <v>31.283333333333331</v>
      </c>
      <c r="F21" s="142">
        <v>30.966666666666661</v>
      </c>
      <c r="G21" s="142">
        <v>30.533333333333331</v>
      </c>
      <c r="H21" s="142">
        <v>30.216666666666661</v>
      </c>
      <c r="I21" s="142">
        <v>31.716666666666661</v>
      </c>
      <c r="J21" s="142">
        <v>32.033333333333331</v>
      </c>
      <c r="K21" s="142">
        <v>32.466666666666661</v>
      </c>
      <c r="L21" s="137">
        <v>31.6</v>
      </c>
      <c r="M21" s="137">
        <v>30.85</v>
      </c>
      <c r="N21" s="160">
        <v>138100000</v>
      </c>
      <c r="O21" s="161">
        <v>0.24101365923795831</v>
      </c>
    </row>
    <row r="22" spans="1:15" ht="15">
      <c r="A22" s="136">
        <v>12</v>
      </c>
      <c r="B22" s="120" t="s">
        <v>2328</v>
      </c>
      <c r="C22" s="136" t="s">
        <v>235</v>
      </c>
      <c r="D22" s="141">
        <v>1355.9</v>
      </c>
      <c r="E22" s="141">
        <v>1342.6666666666667</v>
      </c>
      <c r="F22" s="142">
        <v>1325.2333333333336</v>
      </c>
      <c r="G22" s="142">
        <v>1294.5666666666668</v>
      </c>
      <c r="H22" s="142">
        <v>1277.1333333333337</v>
      </c>
      <c r="I22" s="142">
        <v>1373.3333333333335</v>
      </c>
      <c r="J22" s="142">
        <v>1390.7666666666664</v>
      </c>
      <c r="K22" s="142">
        <v>1421.4333333333334</v>
      </c>
      <c r="L22" s="137">
        <v>1360.1</v>
      </c>
      <c r="M22" s="137">
        <v>1312</v>
      </c>
      <c r="N22" s="160">
        <v>886000</v>
      </c>
      <c r="O22" s="161">
        <v>-4.0606388738494856E-2</v>
      </c>
    </row>
    <row r="23" spans="1:15" ht="15">
      <c r="A23" s="136">
        <v>13</v>
      </c>
      <c r="B23" s="120" t="s">
        <v>2329</v>
      </c>
      <c r="C23" s="136" t="s">
        <v>34</v>
      </c>
      <c r="D23" s="141">
        <v>52.35</v>
      </c>
      <c r="E23" s="141">
        <v>51.949999999999996</v>
      </c>
      <c r="F23" s="142">
        <v>51.29999999999999</v>
      </c>
      <c r="G23" s="142">
        <v>50.249999999999993</v>
      </c>
      <c r="H23" s="142">
        <v>49.599999999999987</v>
      </c>
      <c r="I23" s="142">
        <v>52.999999999999993</v>
      </c>
      <c r="J23" s="142">
        <v>53.65</v>
      </c>
      <c r="K23" s="142">
        <v>54.699999999999996</v>
      </c>
      <c r="L23" s="137">
        <v>52.6</v>
      </c>
      <c r="M23" s="137">
        <v>50.9</v>
      </c>
      <c r="N23" s="160">
        <v>21330000</v>
      </c>
      <c r="O23" s="161">
        <v>-0.11013767209011265</v>
      </c>
    </row>
    <row r="24" spans="1:15" ht="15">
      <c r="A24" s="136">
        <v>14</v>
      </c>
      <c r="B24" s="120" t="s">
        <v>2330</v>
      </c>
      <c r="C24" s="136" t="s">
        <v>187</v>
      </c>
      <c r="D24" s="141">
        <v>795.45</v>
      </c>
      <c r="E24" s="141">
        <v>800.26666666666677</v>
      </c>
      <c r="F24" s="142">
        <v>787.13333333333355</v>
      </c>
      <c r="G24" s="142">
        <v>778.81666666666683</v>
      </c>
      <c r="H24" s="142">
        <v>765.68333333333362</v>
      </c>
      <c r="I24" s="142">
        <v>808.58333333333348</v>
      </c>
      <c r="J24" s="142">
        <v>821.7166666666667</v>
      </c>
      <c r="K24" s="142">
        <v>830.03333333333342</v>
      </c>
      <c r="L24" s="137">
        <v>813.4</v>
      </c>
      <c r="M24" s="137">
        <v>791.95</v>
      </c>
      <c r="N24" s="160">
        <v>1608600</v>
      </c>
      <c r="O24" s="161">
        <v>-2.9970451667370199E-2</v>
      </c>
    </row>
    <row r="25" spans="1:15" ht="15">
      <c r="A25" s="136">
        <v>15</v>
      </c>
      <c r="B25" s="120" t="s">
        <v>2325</v>
      </c>
      <c r="C25" s="136" t="s">
        <v>35</v>
      </c>
      <c r="D25" s="141">
        <v>261.45</v>
      </c>
      <c r="E25" s="141">
        <v>263.01666666666671</v>
      </c>
      <c r="F25" s="142">
        <v>258.78333333333342</v>
      </c>
      <c r="G25" s="142">
        <v>256.11666666666673</v>
      </c>
      <c r="H25" s="142">
        <v>251.88333333333344</v>
      </c>
      <c r="I25" s="142">
        <v>265.68333333333339</v>
      </c>
      <c r="J25" s="142">
        <v>269.91666666666663</v>
      </c>
      <c r="K25" s="142">
        <v>272.58333333333337</v>
      </c>
      <c r="L25" s="137">
        <v>267.25</v>
      </c>
      <c r="M25" s="137">
        <v>260.35000000000002</v>
      </c>
      <c r="N25" s="160">
        <v>13390000</v>
      </c>
      <c r="O25" s="161">
        <v>-0.12110272399081064</v>
      </c>
    </row>
    <row r="26" spans="1:15" ht="15">
      <c r="A26" s="136">
        <v>16</v>
      </c>
      <c r="B26" s="120" t="s">
        <v>2329</v>
      </c>
      <c r="C26" s="136" t="s">
        <v>36</v>
      </c>
      <c r="D26" s="141">
        <v>45.85</v>
      </c>
      <c r="E26" s="141">
        <v>46.1</v>
      </c>
      <c r="F26" s="142">
        <v>45</v>
      </c>
      <c r="G26" s="142">
        <v>44.15</v>
      </c>
      <c r="H26" s="142">
        <v>43.05</v>
      </c>
      <c r="I26" s="142">
        <v>46.95</v>
      </c>
      <c r="J26" s="142">
        <v>48.050000000000011</v>
      </c>
      <c r="K26" s="142">
        <v>48.900000000000006</v>
      </c>
      <c r="L26" s="137">
        <v>47.2</v>
      </c>
      <c r="M26" s="137">
        <v>45.25</v>
      </c>
      <c r="N26" s="160">
        <v>27260000</v>
      </c>
      <c r="O26" s="161">
        <v>2.1739130434782608E-2</v>
      </c>
    </row>
    <row r="27" spans="1:15" ht="15">
      <c r="A27" s="136">
        <v>17</v>
      </c>
      <c r="B27" s="120" t="s">
        <v>2326</v>
      </c>
      <c r="C27" s="136" t="s">
        <v>37</v>
      </c>
      <c r="D27" s="141">
        <v>1211.7</v>
      </c>
      <c r="E27" s="141">
        <v>1202.8999999999999</v>
      </c>
      <c r="F27" s="142">
        <v>1185.7999999999997</v>
      </c>
      <c r="G27" s="142">
        <v>1159.8999999999999</v>
      </c>
      <c r="H27" s="142">
        <v>1142.7999999999997</v>
      </c>
      <c r="I27" s="142">
        <v>1228.7999999999997</v>
      </c>
      <c r="J27" s="142">
        <v>1245.8999999999996</v>
      </c>
      <c r="K27" s="142">
        <v>1271.7999999999997</v>
      </c>
      <c r="L27" s="137">
        <v>1220</v>
      </c>
      <c r="M27" s="137">
        <v>1177</v>
      </c>
      <c r="N27" s="160">
        <v>782500</v>
      </c>
      <c r="O27" s="161">
        <v>-7.1216617210682495E-2</v>
      </c>
    </row>
    <row r="28" spans="1:15" ht="15">
      <c r="A28" s="136">
        <v>18</v>
      </c>
      <c r="B28" s="120" t="s">
        <v>2330</v>
      </c>
      <c r="C28" s="136" t="s">
        <v>38</v>
      </c>
      <c r="D28" s="141">
        <v>262.2</v>
      </c>
      <c r="E28" s="141">
        <v>262.46666666666664</v>
      </c>
      <c r="F28" s="142">
        <v>258.98333333333329</v>
      </c>
      <c r="G28" s="142">
        <v>255.76666666666665</v>
      </c>
      <c r="H28" s="142">
        <v>252.2833333333333</v>
      </c>
      <c r="I28" s="142">
        <v>265.68333333333328</v>
      </c>
      <c r="J28" s="142">
        <v>269.16666666666663</v>
      </c>
      <c r="K28" s="142">
        <v>272.38333333333327</v>
      </c>
      <c r="L28" s="137">
        <v>265.95</v>
      </c>
      <c r="M28" s="137">
        <v>259.25</v>
      </c>
      <c r="N28" s="160">
        <v>11706000</v>
      </c>
      <c r="O28" s="161">
        <v>2.1465968586387434E-2</v>
      </c>
    </row>
    <row r="29" spans="1:15" ht="15">
      <c r="A29" s="136">
        <v>19</v>
      </c>
      <c r="B29" s="120" t="s">
        <v>2324</v>
      </c>
      <c r="C29" s="136" t="s">
        <v>39</v>
      </c>
      <c r="D29" s="141">
        <v>398.9</v>
      </c>
      <c r="E29" s="141">
        <v>396.93333333333334</v>
      </c>
      <c r="F29" s="142">
        <v>392.2166666666667</v>
      </c>
      <c r="G29" s="142">
        <v>385.53333333333336</v>
      </c>
      <c r="H29" s="142">
        <v>380.81666666666672</v>
      </c>
      <c r="I29" s="142">
        <v>403.61666666666667</v>
      </c>
      <c r="J29" s="142">
        <v>408.33333333333326</v>
      </c>
      <c r="K29" s="142">
        <v>415.01666666666665</v>
      </c>
      <c r="L29" s="137">
        <v>401.65</v>
      </c>
      <c r="M29" s="137">
        <v>390.25</v>
      </c>
      <c r="N29" s="160">
        <v>6614000</v>
      </c>
      <c r="O29" s="161">
        <v>-1.606664683130021E-2</v>
      </c>
    </row>
    <row r="30" spans="1:15" ht="15">
      <c r="A30" s="136">
        <v>20</v>
      </c>
      <c r="B30" s="120" t="s">
        <v>2330</v>
      </c>
      <c r="C30" s="136" t="s">
        <v>40</v>
      </c>
      <c r="D30" s="141">
        <v>132.6</v>
      </c>
      <c r="E30" s="141">
        <v>133.29999999999998</v>
      </c>
      <c r="F30" s="142">
        <v>131.54999999999995</v>
      </c>
      <c r="G30" s="142">
        <v>130.49999999999997</v>
      </c>
      <c r="H30" s="142">
        <v>128.74999999999994</v>
      </c>
      <c r="I30" s="142">
        <v>134.34999999999997</v>
      </c>
      <c r="J30" s="142">
        <v>136.10000000000002</v>
      </c>
      <c r="K30" s="142">
        <v>137.14999999999998</v>
      </c>
      <c r="L30" s="137">
        <v>135.05000000000001</v>
      </c>
      <c r="M30" s="137">
        <v>132.25</v>
      </c>
      <c r="N30" s="160">
        <v>54019000</v>
      </c>
      <c r="O30" s="161">
        <v>-3.5374999999999997E-2</v>
      </c>
    </row>
    <row r="31" spans="1:15" ht="15">
      <c r="A31" s="136">
        <v>21</v>
      </c>
      <c r="B31" s="120" t="s">
        <v>2331</v>
      </c>
      <c r="C31" s="136" t="s">
        <v>41</v>
      </c>
      <c r="D31" s="141">
        <v>1126.95</v>
      </c>
      <c r="E31" s="141">
        <v>1124.3999999999999</v>
      </c>
      <c r="F31" s="142">
        <v>1118.0999999999997</v>
      </c>
      <c r="G31" s="142">
        <v>1109.2499999999998</v>
      </c>
      <c r="H31" s="142">
        <v>1102.9499999999996</v>
      </c>
      <c r="I31" s="142">
        <v>1133.2499999999998</v>
      </c>
      <c r="J31" s="142">
        <v>1139.55</v>
      </c>
      <c r="K31" s="142">
        <v>1148.3999999999999</v>
      </c>
      <c r="L31" s="137">
        <v>1130.7</v>
      </c>
      <c r="M31" s="137">
        <v>1115.55</v>
      </c>
      <c r="N31" s="160">
        <v>4218000</v>
      </c>
      <c r="O31" s="161">
        <v>-1.0137989298789073E-2</v>
      </c>
    </row>
    <row r="32" spans="1:15" ht="15">
      <c r="A32" s="136">
        <v>22</v>
      </c>
      <c r="B32" s="120" t="s">
        <v>2328</v>
      </c>
      <c r="C32" s="136" t="s">
        <v>42</v>
      </c>
      <c r="D32" s="141">
        <v>570.65</v>
      </c>
      <c r="E32" s="141">
        <v>570.2166666666667</v>
      </c>
      <c r="F32" s="142">
        <v>560.43333333333339</v>
      </c>
      <c r="G32" s="142">
        <v>550.2166666666667</v>
      </c>
      <c r="H32" s="142">
        <v>540.43333333333339</v>
      </c>
      <c r="I32" s="142">
        <v>580.43333333333339</v>
      </c>
      <c r="J32" s="142">
        <v>590.2166666666667</v>
      </c>
      <c r="K32" s="142">
        <v>600.43333333333339</v>
      </c>
      <c r="L32" s="137">
        <v>580</v>
      </c>
      <c r="M32" s="137">
        <v>560</v>
      </c>
      <c r="N32" s="160">
        <v>25540000</v>
      </c>
      <c r="O32" s="161">
        <v>-1.0261656746031746E-2</v>
      </c>
    </row>
    <row r="33" spans="1:15" ht="15">
      <c r="A33" s="136">
        <v>23</v>
      </c>
      <c r="B33" s="120" t="s">
        <v>2329</v>
      </c>
      <c r="C33" s="136" t="s">
        <v>43</v>
      </c>
      <c r="D33" s="141">
        <v>535.85</v>
      </c>
      <c r="E33" s="141">
        <v>532.85</v>
      </c>
      <c r="F33" s="142">
        <v>527.70000000000005</v>
      </c>
      <c r="G33" s="142">
        <v>519.55000000000007</v>
      </c>
      <c r="H33" s="142">
        <v>514.40000000000009</v>
      </c>
      <c r="I33" s="142">
        <v>541</v>
      </c>
      <c r="J33" s="142">
        <v>546.14999999999986</v>
      </c>
      <c r="K33" s="142">
        <v>554.29999999999995</v>
      </c>
      <c r="L33" s="137">
        <v>538</v>
      </c>
      <c r="M33" s="137">
        <v>524.70000000000005</v>
      </c>
      <c r="N33" s="160">
        <v>51620400</v>
      </c>
      <c r="O33" s="161">
        <v>-1.5719384953322351E-2</v>
      </c>
    </row>
    <row r="34" spans="1:15" ht="15">
      <c r="A34" s="136">
        <v>24</v>
      </c>
      <c r="B34" s="120" t="s">
        <v>2330</v>
      </c>
      <c r="C34" s="136" t="s">
        <v>44</v>
      </c>
      <c r="D34" s="141">
        <v>3016.2</v>
      </c>
      <c r="E34" s="141">
        <v>3030.3000000000006</v>
      </c>
      <c r="F34" s="142">
        <v>2993.4500000000012</v>
      </c>
      <c r="G34" s="142">
        <v>2970.7000000000007</v>
      </c>
      <c r="H34" s="142">
        <v>2933.8500000000013</v>
      </c>
      <c r="I34" s="142">
        <v>3053.0500000000011</v>
      </c>
      <c r="J34" s="142">
        <v>3089.9000000000005</v>
      </c>
      <c r="K34" s="142">
        <v>3112.650000000001</v>
      </c>
      <c r="L34" s="137">
        <v>3067.15</v>
      </c>
      <c r="M34" s="137">
        <v>3007.55</v>
      </c>
      <c r="N34" s="160">
        <v>2048250</v>
      </c>
      <c r="O34" s="161">
        <v>1.5367455694633783E-2</v>
      </c>
    </row>
    <row r="35" spans="1:15" ht="15">
      <c r="A35" s="136">
        <v>25</v>
      </c>
      <c r="B35" s="120" t="s">
        <v>2326</v>
      </c>
      <c r="C35" s="136" t="s">
        <v>189</v>
      </c>
      <c r="D35" s="141">
        <v>4976.3500000000004</v>
      </c>
      <c r="E35" s="141">
        <v>4996.55</v>
      </c>
      <c r="F35" s="142">
        <v>4944.1000000000004</v>
      </c>
      <c r="G35" s="142">
        <v>4911.8500000000004</v>
      </c>
      <c r="H35" s="142">
        <v>4859.4000000000005</v>
      </c>
      <c r="I35" s="142">
        <v>5028.8</v>
      </c>
      <c r="J35" s="142">
        <v>5081.2499999999991</v>
      </c>
      <c r="K35" s="142">
        <v>5113.5</v>
      </c>
      <c r="L35" s="137">
        <v>5049</v>
      </c>
      <c r="M35" s="137">
        <v>4964.3</v>
      </c>
      <c r="N35" s="160">
        <v>753375</v>
      </c>
      <c r="O35" s="161">
        <v>-1.3907068062827226E-2</v>
      </c>
    </row>
    <row r="36" spans="1:15" ht="15">
      <c r="A36" s="136">
        <v>26</v>
      </c>
      <c r="B36" s="120" t="s">
        <v>2332</v>
      </c>
      <c r="C36" s="136" t="s">
        <v>188</v>
      </c>
      <c r="D36" s="141">
        <v>1597.8</v>
      </c>
      <c r="E36" s="141">
        <v>1610.8333333333333</v>
      </c>
      <c r="F36" s="142">
        <v>1576.5166666666664</v>
      </c>
      <c r="G36" s="142">
        <v>1555.2333333333331</v>
      </c>
      <c r="H36" s="142">
        <v>1520.9166666666663</v>
      </c>
      <c r="I36" s="142">
        <v>1632.1166666666666</v>
      </c>
      <c r="J36" s="142">
        <v>1666.4333333333336</v>
      </c>
      <c r="K36" s="142">
        <v>1687.7166666666667</v>
      </c>
      <c r="L36" s="137">
        <v>1645.15</v>
      </c>
      <c r="M36" s="137">
        <v>1589.55</v>
      </c>
      <c r="N36" s="160">
        <v>6403500</v>
      </c>
      <c r="O36" s="161">
        <v>3.2905879506411807E-2</v>
      </c>
    </row>
    <row r="37" spans="1:15" ht="15">
      <c r="A37" s="136">
        <v>27</v>
      </c>
      <c r="B37" s="120" t="s">
        <v>2326</v>
      </c>
      <c r="C37" s="136" t="s">
        <v>565</v>
      </c>
      <c r="D37" s="141">
        <v>1103.2</v>
      </c>
      <c r="E37" s="141">
        <v>1104.4333333333334</v>
      </c>
      <c r="F37" s="142">
        <v>1091.4666666666667</v>
      </c>
      <c r="G37" s="142">
        <v>1079.7333333333333</v>
      </c>
      <c r="H37" s="142">
        <v>1066.7666666666667</v>
      </c>
      <c r="I37" s="142">
        <v>1116.1666666666667</v>
      </c>
      <c r="J37" s="142">
        <v>1129.1333333333334</v>
      </c>
      <c r="K37" s="142">
        <v>1140.8666666666668</v>
      </c>
      <c r="L37" s="137">
        <v>1117.4000000000001</v>
      </c>
      <c r="M37" s="137">
        <v>1092.7</v>
      </c>
      <c r="N37" s="160">
        <v>1167200</v>
      </c>
      <c r="O37" s="161">
        <v>2.6019690576652602E-2</v>
      </c>
    </row>
    <row r="38" spans="1:15" ht="15">
      <c r="A38" s="136">
        <v>28</v>
      </c>
      <c r="B38" s="120" t="s">
        <v>2326</v>
      </c>
      <c r="C38" s="136" t="s">
        <v>573</v>
      </c>
      <c r="D38" s="141">
        <v>114.1</v>
      </c>
      <c r="E38" s="141">
        <v>116.3</v>
      </c>
      <c r="F38" s="142">
        <v>110.6</v>
      </c>
      <c r="G38" s="142">
        <v>107.1</v>
      </c>
      <c r="H38" s="142">
        <v>101.39999999999999</v>
      </c>
      <c r="I38" s="142">
        <v>119.8</v>
      </c>
      <c r="J38" s="142">
        <v>125.50000000000001</v>
      </c>
      <c r="K38" s="142">
        <v>129</v>
      </c>
      <c r="L38" s="137">
        <v>122</v>
      </c>
      <c r="M38" s="137">
        <v>112.8</v>
      </c>
      <c r="N38" s="160">
        <v>18816000</v>
      </c>
      <c r="O38" s="161">
        <v>-3.8282647584973163E-2</v>
      </c>
    </row>
    <row r="39" spans="1:15" ht="15">
      <c r="A39" s="136">
        <v>29</v>
      </c>
      <c r="B39" s="120" t="s">
        <v>2329</v>
      </c>
      <c r="C39" s="136" t="s">
        <v>45</v>
      </c>
      <c r="D39" s="141">
        <v>145.75</v>
      </c>
      <c r="E39" s="141">
        <v>145.04999999999998</v>
      </c>
      <c r="F39" s="142">
        <v>142.94999999999996</v>
      </c>
      <c r="G39" s="142">
        <v>140.14999999999998</v>
      </c>
      <c r="H39" s="142">
        <v>138.04999999999995</v>
      </c>
      <c r="I39" s="142">
        <v>147.84999999999997</v>
      </c>
      <c r="J39" s="142">
        <v>149.94999999999999</v>
      </c>
      <c r="K39" s="142">
        <v>152.74999999999997</v>
      </c>
      <c r="L39" s="137">
        <v>147.15</v>
      </c>
      <c r="M39" s="137">
        <v>142.25</v>
      </c>
      <c r="N39" s="160">
        <v>64836000</v>
      </c>
      <c r="O39" s="161">
        <v>-3.5580412923186769E-2</v>
      </c>
    </row>
    <row r="40" spans="1:15" ht="15">
      <c r="A40" s="136">
        <v>30</v>
      </c>
      <c r="B40" s="120" t="s">
        <v>2329</v>
      </c>
      <c r="C40" s="136" t="s">
        <v>46</v>
      </c>
      <c r="D40" s="141">
        <v>129.05000000000001</v>
      </c>
      <c r="E40" s="141">
        <v>129.11666666666667</v>
      </c>
      <c r="F40" s="142">
        <v>126.23333333333335</v>
      </c>
      <c r="G40" s="142">
        <v>123.41666666666667</v>
      </c>
      <c r="H40" s="142">
        <v>120.53333333333335</v>
      </c>
      <c r="I40" s="142">
        <v>131.93333333333334</v>
      </c>
      <c r="J40" s="142">
        <v>134.81666666666666</v>
      </c>
      <c r="K40" s="142">
        <v>137.63333333333335</v>
      </c>
      <c r="L40" s="137">
        <v>132</v>
      </c>
      <c r="M40" s="137">
        <v>126.3</v>
      </c>
      <c r="N40" s="160">
        <v>20772000</v>
      </c>
      <c r="O40" s="161">
        <v>-3.5117056856187288E-2</v>
      </c>
    </row>
    <row r="41" spans="1:15" ht="15">
      <c r="A41" s="136">
        <v>31</v>
      </c>
      <c r="B41" s="120" t="s">
        <v>2331</v>
      </c>
      <c r="C41" s="136" t="s">
        <v>47</v>
      </c>
      <c r="D41" s="141">
        <v>705.4</v>
      </c>
      <c r="E41" s="141">
        <v>708.73333333333323</v>
      </c>
      <c r="F41" s="142">
        <v>699.16666666666652</v>
      </c>
      <c r="G41" s="142">
        <v>692.93333333333328</v>
      </c>
      <c r="H41" s="142">
        <v>683.36666666666656</v>
      </c>
      <c r="I41" s="142">
        <v>714.96666666666647</v>
      </c>
      <c r="J41" s="142">
        <v>724.5333333333333</v>
      </c>
      <c r="K41" s="142">
        <v>730.76666666666642</v>
      </c>
      <c r="L41" s="137">
        <v>718.3</v>
      </c>
      <c r="M41" s="137">
        <v>702.5</v>
      </c>
      <c r="N41" s="160">
        <v>2262700</v>
      </c>
      <c r="O41" s="161">
        <v>-1.2007684918347743E-2</v>
      </c>
    </row>
    <row r="42" spans="1:15" ht="15">
      <c r="A42" s="136">
        <v>32</v>
      </c>
      <c r="B42" s="120" t="s">
        <v>2334</v>
      </c>
      <c r="C42" s="136" t="s">
        <v>190</v>
      </c>
      <c r="D42" s="141">
        <v>151.1</v>
      </c>
      <c r="E42" s="141">
        <v>152.15</v>
      </c>
      <c r="F42" s="142">
        <v>149.30000000000001</v>
      </c>
      <c r="G42" s="142">
        <v>147.5</v>
      </c>
      <c r="H42" s="142">
        <v>144.65</v>
      </c>
      <c r="I42" s="142">
        <v>153.95000000000002</v>
      </c>
      <c r="J42" s="142">
        <v>156.79999999999998</v>
      </c>
      <c r="K42" s="142">
        <v>158.60000000000002</v>
      </c>
      <c r="L42" s="137">
        <v>155</v>
      </c>
      <c r="M42" s="137">
        <v>150.35</v>
      </c>
      <c r="N42" s="160">
        <v>23284800</v>
      </c>
      <c r="O42" s="161">
        <v>-1.051745898190997E-2</v>
      </c>
    </row>
    <row r="43" spans="1:15" ht="15">
      <c r="A43" s="136">
        <v>33</v>
      </c>
      <c r="B43" s="120" t="s">
        <v>2338</v>
      </c>
      <c r="C43" s="136" t="s">
        <v>241</v>
      </c>
      <c r="D43" s="141">
        <v>1205.9000000000001</v>
      </c>
      <c r="E43" s="141">
        <v>1211.8166666666668</v>
      </c>
      <c r="F43" s="142">
        <v>1188.9333333333336</v>
      </c>
      <c r="G43" s="142">
        <v>1171.9666666666667</v>
      </c>
      <c r="H43" s="142">
        <v>1149.0833333333335</v>
      </c>
      <c r="I43" s="142">
        <v>1228.7833333333338</v>
      </c>
      <c r="J43" s="142">
        <v>1251.666666666667</v>
      </c>
      <c r="K43" s="142">
        <v>1268.6333333333339</v>
      </c>
      <c r="L43" s="137">
        <v>1234.7</v>
      </c>
      <c r="M43" s="137">
        <v>1194.8499999999999</v>
      </c>
      <c r="N43" s="160">
        <v>2073000</v>
      </c>
      <c r="O43" s="161">
        <v>9.7910273271956741E-3</v>
      </c>
    </row>
    <row r="44" spans="1:15" ht="15">
      <c r="A44" s="136">
        <v>34</v>
      </c>
      <c r="B44" s="120" t="s">
        <v>2326</v>
      </c>
      <c r="C44" s="136" t="s">
        <v>597</v>
      </c>
      <c r="D44" s="141">
        <v>246.5</v>
      </c>
      <c r="E44" s="141">
        <v>245.06666666666669</v>
      </c>
      <c r="F44" s="142">
        <v>242.33333333333337</v>
      </c>
      <c r="G44" s="142">
        <v>238.16666666666669</v>
      </c>
      <c r="H44" s="142">
        <v>235.43333333333337</v>
      </c>
      <c r="I44" s="142">
        <v>249.23333333333338</v>
      </c>
      <c r="J44" s="142">
        <v>251.96666666666667</v>
      </c>
      <c r="K44" s="142">
        <v>256.13333333333338</v>
      </c>
      <c r="L44" s="137">
        <v>247.8</v>
      </c>
      <c r="M44" s="137">
        <v>240.9</v>
      </c>
      <c r="N44" s="160">
        <v>1366200</v>
      </c>
      <c r="O44" s="161">
        <v>-0.10130246020260492</v>
      </c>
    </row>
    <row r="45" spans="1:15" ht="15">
      <c r="A45" s="136">
        <v>35</v>
      </c>
      <c r="B45" s="120" t="s">
        <v>2332</v>
      </c>
      <c r="C45" s="136" t="s">
        <v>2185</v>
      </c>
      <c r="D45" s="141">
        <v>969.4</v>
      </c>
      <c r="E45" s="141">
        <v>976.09999999999991</v>
      </c>
      <c r="F45" s="142">
        <v>959.39999999999986</v>
      </c>
      <c r="G45" s="142">
        <v>949.4</v>
      </c>
      <c r="H45" s="142">
        <v>932.69999999999993</v>
      </c>
      <c r="I45" s="142">
        <v>986.0999999999998</v>
      </c>
      <c r="J45" s="142">
        <v>1002.7999999999998</v>
      </c>
      <c r="K45" s="142">
        <v>1012.7999999999997</v>
      </c>
      <c r="L45" s="137">
        <v>992.8</v>
      </c>
      <c r="M45" s="137">
        <v>966.1</v>
      </c>
      <c r="N45" s="160">
        <v>6110000</v>
      </c>
      <c r="O45" s="161">
        <v>-4.2019441831295079E-2</v>
      </c>
    </row>
    <row r="46" spans="1:15" ht="15">
      <c r="A46" s="136">
        <v>36</v>
      </c>
      <c r="B46" s="120" t="s">
        <v>2330</v>
      </c>
      <c r="C46" s="136" t="s">
        <v>48</v>
      </c>
      <c r="D46" s="141">
        <v>756</v>
      </c>
      <c r="E46" s="141">
        <v>750.30000000000007</v>
      </c>
      <c r="F46" s="142">
        <v>740.85000000000014</v>
      </c>
      <c r="G46" s="142">
        <v>725.7</v>
      </c>
      <c r="H46" s="142">
        <v>716.25000000000011</v>
      </c>
      <c r="I46" s="142">
        <v>765.45000000000016</v>
      </c>
      <c r="J46" s="142">
        <v>774.9000000000002</v>
      </c>
      <c r="K46" s="142">
        <v>790.05000000000018</v>
      </c>
      <c r="L46" s="137">
        <v>759.75</v>
      </c>
      <c r="M46" s="137">
        <v>735.15</v>
      </c>
      <c r="N46" s="160">
        <v>6846000</v>
      </c>
      <c r="O46" s="161">
        <v>-8.4710412321514522E-2</v>
      </c>
    </row>
    <row r="47" spans="1:15" ht="15">
      <c r="A47" s="136">
        <v>37</v>
      </c>
      <c r="B47" s="120" t="s">
        <v>2333</v>
      </c>
      <c r="C47" s="136" t="s">
        <v>49</v>
      </c>
      <c r="D47" s="141">
        <v>420</v>
      </c>
      <c r="E47" s="141">
        <v>419.63333333333338</v>
      </c>
      <c r="F47" s="142">
        <v>417.26666666666677</v>
      </c>
      <c r="G47" s="142">
        <v>414.53333333333336</v>
      </c>
      <c r="H47" s="142">
        <v>412.16666666666674</v>
      </c>
      <c r="I47" s="142">
        <v>422.36666666666679</v>
      </c>
      <c r="J47" s="142">
        <v>424.73333333333346</v>
      </c>
      <c r="K47" s="142">
        <v>427.46666666666681</v>
      </c>
      <c r="L47" s="137">
        <v>422</v>
      </c>
      <c r="M47" s="137">
        <v>416.9</v>
      </c>
      <c r="N47" s="160">
        <v>57658900</v>
      </c>
      <c r="O47" s="161">
        <v>-8.8373052110643057E-4</v>
      </c>
    </row>
    <row r="48" spans="1:15" ht="15">
      <c r="A48" s="136">
        <v>38</v>
      </c>
      <c r="B48" s="120" t="s">
        <v>2334</v>
      </c>
      <c r="C48" s="136" t="s">
        <v>50</v>
      </c>
      <c r="D48" s="141">
        <v>91.75</v>
      </c>
      <c r="E48" s="141">
        <v>92.15000000000002</v>
      </c>
      <c r="F48" s="142">
        <v>90.500000000000043</v>
      </c>
      <c r="G48" s="142">
        <v>89.250000000000028</v>
      </c>
      <c r="H48" s="142">
        <v>87.600000000000051</v>
      </c>
      <c r="I48" s="142">
        <v>93.400000000000034</v>
      </c>
      <c r="J48" s="142">
        <v>95.050000000000011</v>
      </c>
      <c r="K48" s="142">
        <v>96.300000000000026</v>
      </c>
      <c r="L48" s="137">
        <v>93.8</v>
      </c>
      <c r="M48" s="137">
        <v>90.9</v>
      </c>
      <c r="N48" s="160">
        <v>44325000</v>
      </c>
      <c r="O48" s="161">
        <v>-1.2201236837706835E-2</v>
      </c>
    </row>
    <row r="49" spans="1:15" ht="15">
      <c r="A49" s="136">
        <v>39</v>
      </c>
      <c r="B49" s="120" t="s">
        <v>2328</v>
      </c>
      <c r="C49" s="136" t="s">
        <v>51</v>
      </c>
      <c r="D49" s="141">
        <v>579.70000000000005</v>
      </c>
      <c r="E49" s="141">
        <v>572.41666666666663</v>
      </c>
      <c r="F49" s="142">
        <v>559.83333333333326</v>
      </c>
      <c r="G49" s="142">
        <v>539.96666666666658</v>
      </c>
      <c r="H49" s="142">
        <v>527.38333333333321</v>
      </c>
      <c r="I49" s="142">
        <v>592.2833333333333</v>
      </c>
      <c r="J49" s="142">
        <v>604.86666666666656</v>
      </c>
      <c r="K49" s="142">
        <v>624.73333333333335</v>
      </c>
      <c r="L49" s="137">
        <v>585</v>
      </c>
      <c r="M49" s="137">
        <v>552.54999999999995</v>
      </c>
      <c r="N49" s="160">
        <v>7587000</v>
      </c>
      <c r="O49" s="161">
        <v>3.2076395690499512E-2</v>
      </c>
    </row>
    <row r="50" spans="1:15" ht="15">
      <c r="A50" s="136">
        <v>40</v>
      </c>
      <c r="B50" s="120" t="s">
        <v>2330</v>
      </c>
      <c r="C50" s="136" t="s">
        <v>52</v>
      </c>
      <c r="D50" s="141">
        <v>19190.900000000001</v>
      </c>
      <c r="E50" s="141">
        <v>19249.416666666668</v>
      </c>
      <c r="F50" s="142">
        <v>19063.833333333336</v>
      </c>
      <c r="G50" s="142">
        <v>18936.766666666666</v>
      </c>
      <c r="H50" s="142">
        <v>18751.183333333334</v>
      </c>
      <c r="I50" s="142">
        <v>19376.483333333337</v>
      </c>
      <c r="J50" s="142">
        <v>19562.066666666673</v>
      </c>
      <c r="K50" s="142">
        <v>19689.133333333339</v>
      </c>
      <c r="L50" s="137">
        <v>19435</v>
      </c>
      <c r="M50" s="137">
        <v>19122.349999999999</v>
      </c>
      <c r="N50" s="160">
        <v>144400</v>
      </c>
      <c r="O50" s="161">
        <v>-1.4838819716868498E-2</v>
      </c>
    </row>
    <row r="51" spans="1:15" ht="15">
      <c r="A51" s="136">
        <v>41</v>
      </c>
      <c r="B51" s="120" t="s">
        <v>2335</v>
      </c>
      <c r="C51" s="136" t="s">
        <v>53</v>
      </c>
      <c r="D51" s="141">
        <v>434.95</v>
      </c>
      <c r="E51" s="141">
        <v>435.18333333333334</v>
      </c>
      <c r="F51" s="142">
        <v>426.7166666666667</v>
      </c>
      <c r="G51" s="142">
        <v>418.48333333333335</v>
      </c>
      <c r="H51" s="142">
        <v>410.01666666666671</v>
      </c>
      <c r="I51" s="142">
        <v>443.41666666666669</v>
      </c>
      <c r="J51" s="142">
        <v>451.88333333333327</v>
      </c>
      <c r="K51" s="142">
        <v>460.11666666666667</v>
      </c>
      <c r="L51" s="137">
        <v>443.65</v>
      </c>
      <c r="M51" s="137">
        <v>426.95</v>
      </c>
      <c r="N51" s="160">
        <v>11124000</v>
      </c>
      <c r="O51" s="161">
        <v>2.4535809018567639E-2</v>
      </c>
    </row>
    <row r="52" spans="1:15" ht="15">
      <c r="A52" s="136">
        <v>42</v>
      </c>
      <c r="B52" s="120" t="s">
        <v>2331</v>
      </c>
      <c r="C52" s="136" t="s">
        <v>193</v>
      </c>
      <c r="D52" s="141">
        <v>4776.6499999999996</v>
      </c>
      <c r="E52" s="141">
        <v>4769.8833333333332</v>
      </c>
      <c r="F52" s="142">
        <v>4746.7666666666664</v>
      </c>
      <c r="G52" s="142">
        <v>4716.8833333333332</v>
      </c>
      <c r="H52" s="142">
        <v>4693.7666666666664</v>
      </c>
      <c r="I52" s="142">
        <v>4799.7666666666664</v>
      </c>
      <c r="J52" s="142">
        <v>4822.8833333333332</v>
      </c>
      <c r="K52" s="142">
        <v>4852.7666666666664</v>
      </c>
      <c r="L52" s="137">
        <v>4793</v>
      </c>
      <c r="M52" s="137">
        <v>4740</v>
      </c>
      <c r="N52" s="160">
        <v>866000</v>
      </c>
      <c r="O52" s="161">
        <v>2.0504360122554795E-2</v>
      </c>
    </row>
    <row r="53" spans="1:15" ht="15">
      <c r="A53" s="136">
        <v>43</v>
      </c>
      <c r="B53" s="120" t="s">
        <v>2328</v>
      </c>
      <c r="C53" s="136" t="s">
        <v>195</v>
      </c>
      <c r="D53" s="141">
        <v>410.6</v>
      </c>
      <c r="E53" s="141">
        <v>408.78333333333336</v>
      </c>
      <c r="F53" s="142">
        <v>405.51666666666671</v>
      </c>
      <c r="G53" s="142">
        <v>400.43333333333334</v>
      </c>
      <c r="H53" s="142">
        <v>397.16666666666669</v>
      </c>
      <c r="I53" s="142">
        <v>413.86666666666673</v>
      </c>
      <c r="J53" s="142">
        <v>417.13333333333338</v>
      </c>
      <c r="K53" s="142">
        <v>422.21666666666675</v>
      </c>
      <c r="L53" s="137">
        <v>412.05</v>
      </c>
      <c r="M53" s="137">
        <v>403.7</v>
      </c>
      <c r="N53" s="160">
        <v>7220800</v>
      </c>
      <c r="O53" s="161">
        <v>1.3929454055268478E-2</v>
      </c>
    </row>
    <row r="54" spans="1:15" ht="15">
      <c r="A54" s="136">
        <v>44</v>
      </c>
      <c r="B54" s="120" t="s">
        <v>2329</v>
      </c>
      <c r="C54" s="136" t="s">
        <v>54</v>
      </c>
      <c r="D54" s="141">
        <v>312.39999999999998</v>
      </c>
      <c r="E54" s="141">
        <v>310.56666666666666</v>
      </c>
      <c r="F54" s="142">
        <v>305.83333333333331</v>
      </c>
      <c r="G54" s="142">
        <v>299.26666666666665</v>
      </c>
      <c r="H54" s="142">
        <v>294.5333333333333</v>
      </c>
      <c r="I54" s="142">
        <v>317.13333333333333</v>
      </c>
      <c r="J54" s="142">
        <v>321.86666666666667</v>
      </c>
      <c r="K54" s="142">
        <v>328.43333333333334</v>
      </c>
      <c r="L54" s="137">
        <v>315.3</v>
      </c>
      <c r="M54" s="137">
        <v>304</v>
      </c>
      <c r="N54" s="160">
        <v>12344000</v>
      </c>
      <c r="O54" s="161">
        <v>-6.9248401495958498E-2</v>
      </c>
    </row>
    <row r="55" spans="1:15" ht="15">
      <c r="A55" s="136">
        <v>45</v>
      </c>
      <c r="B55" s="120" t="s">
        <v>2326</v>
      </c>
      <c r="C55" s="136" t="s">
        <v>654</v>
      </c>
      <c r="D55" s="141">
        <v>519.6</v>
      </c>
      <c r="E55" s="141">
        <v>518.2166666666667</v>
      </c>
      <c r="F55" s="142">
        <v>513.63333333333344</v>
      </c>
      <c r="G55" s="142">
        <v>507.66666666666674</v>
      </c>
      <c r="H55" s="142">
        <v>503.08333333333348</v>
      </c>
      <c r="I55" s="142">
        <v>524.18333333333339</v>
      </c>
      <c r="J55" s="142">
        <v>528.76666666666665</v>
      </c>
      <c r="K55" s="142">
        <v>534.73333333333335</v>
      </c>
      <c r="L55" s="137">
        <v>522.79999999999995</v>
      </c>
      <c r="M55" s="137">
        <v>512.25</v>
      </c>
      <c r="N55" s="160">
        <v>4586250</v>
      </c>
      <c r="O55" s="161">
        <v>-7.5737084122261293E-3</v>
      </c>
    </row>
    <row r="56" spans="1:15" ht="15">
      <c r="A56" s="136">
        <v>46</v>
      </c>
      <c r="B56" s="120" t="s">
        <v>2332</v>
      </c>
      <c r="C56" s="136" t="s">
        <v>657</v>
      </c>
      <c r="D56" s="141">
        <v>678.4</v>
      </c>
      <c r="E56" s="141">
        <v>678.4</v>
      </c>
      <c r="F56" s="142">
        <v>673</v>
      </c>
      <c r="G56" s="142">
        <v>667.6</v>
      </c>
      <c r="H56" s="142">
        <v>662.2</v>
      </c>
      <c r="I56" s="142">
        <v>683.8</v>
      </c>
      <c r="J56" s="142">
        <v>689.19999999999982</v>
      </c>
      <c r="K56" s="142">
        <v>694.59999999999991</v>
      </c>
      <c r="L56" s="137">
        <v>683.8</v>
      </c>
      <c r="M56" s="137">
        <v>673</v>
      </c>
      <c r="N56" s="160">
        <v>7183200</v>
      </c>
      <c r="O56" s="161">
        <v>2.034090909090909E-2</v>
      </c>
    </row>
    <row r="57" spans="1:15" ht="15">
      <c r="A57" s="136">
        <v>47</v>
      </c>
      <c r="B57" s="120" t="s">
        <v>2335</v>
      </c>
      <c r="C57" s="136" t="s">
        <v>233</v>
      </c>
      <c r="D57" s="141">
        <v>193.5</v>
      </c>
      <c r="E57" s="141">
        <v>192.45000000000002</v>
      </c>
      <c r="F57" s="142">
        <v>190.95000000000005</v>
      </c>
      <c r="G57" s="142">
        <v>188.40000000000003</v>
      </c>
      <c r="H57" s="142">
        <v>186.90000000000006</v>
      </c>
      <c r="I57" s="142">
        <v>195.00000000000003</v>
      </c>
      <c r="J57" s="142">
        <v>196.49999999999997</v>
      </c>
      <c r="K57" s="142">
        <v>199.05</v>
      </c>
      <c r="L57" s="137">
        <v>193.95</v>
      </c>
      <c r="M57" s="137">
        <v>189.9</v>
      </c>
      <c r="N57" s="160">
        <v>15996400</v>
      </c>
      <c r="O57" s="161">
        <v>3.3368458025992273E-3</v>
      </c>
    </row>
    <row r="58" spans="1:15" ht="15">
      <c r="A58" s="136">
        <v>48</v>
      </c>
      <c r="B58" s="120" t="s">
        <v>2330</v>
      </c>
      <c r="C58" s="136" t="s">
        <v>232</v>
      </c>
      <c r="D58" s="141">
        <v>1585.3</v>
      </c>
      <c r="E58" s="141">
        <v>1592.8166666666666</v>
      </c>
      <c r="F58" s="142">
        <v>1568.4833333333331</v>
      </c>
      <c r="G58" s="142">
        <v>1551.6666666666665</v>
      </c>
      <c r="H58" s="142">
        <v>1527.333333333333</v>
      </c>
      <c r="I58" s="142">
        <v>1609.6333333333332</v>
      </c>
      <c r="J58" s="142">
        <v>1633.9666666666667</v>
      </c>
      <c r="K58" s="142">
        <v>1650.7833333333333</v>
      </c>
      <c r="L58" s="137">
        <v>1617.15</v>
      </c>
      <c r="M58" s="137">
        <v>1576</v>
      </c>
      <c r="N58" s="160">
        <v>1060850</v>
      </c>
      <c r="O58" s="161">
        <v>-2.1942562116811875E-2</v>
      </c>
    </row>
    <row r="59" spans="1:15" ht="15">
      <c r="A59" s="136">
        <v>49</v>
      </c>
      <c r="B59" s="120" t="s">
        <v>2324</v>
      </c>
      <c r="C59" s="136" t="s">
        <v>55</v>
      </c>
      <c r="D59" s="141">
        <v>1170.75</v>
      </c>
      <c r="E59" s="141">
        <v>1180.1166666666666</v>
      </c>
      <c r="F59" s="142">
        <v>1151.7333333333331</v>
      </c>
      <c r="G59" s="142">
        <v>1132.7166666666665</v>
      </c>
      <c r="H59" s="142">
        <v>1104.333333333333</v>
      </c>
      <c r="I59" s="142">
        <v>1199.1333333333332</v>
      </c>
      <c r="J59" s="142">
        <v>1227.5166666666669</v>
      </c>
      <c r="K59" s="142">
        <v>1246.5333333333333</v>
      </c>
      <c r="L59" s="137">
        <v>1208.5</v>
      </c>
      <c r="M59" s="137">
        <v>1161.0999999999999</v>
      </c>
      <c r="N59" s="160">
        <v>6514750</v>
      </c>
      <c r="O59" s="161">
        <v>-1.3738551207327226E-2</v>
      </c>
    </row>
    <row r="60" spans="1:15" ht="15">
      <c r="A60" s="136">
        <v>50</v>
      </c>
      <c r="B60" s="120" t="s">
        <v>2327</v>
      </c>
      <c r="C60" s="136" t="s">
        <v>56</v>
      </c>
      <c r="D60" s="141">
        <v>986.95</v>
      </c>
      <c r="E60" s="141">
        <v>985.96666666666658</v>
      </c>
      <c r="F60" s="142">
        <v>980.03333333333319</v>
      </c>
      <c r="G60" s="142">
        <v>973.11666666666656</v>
      </c>
      <c r="H60" s="142">
        <v>967.18333333333317</v>
      </c>
      <c r="I60" s="142">
        <v>992.88333333333321</v>
      </c>
      <c r="J60" s="142">
        <v>998.81666666666661</v>
      </c>
      <c r="K60" s="142">
        <v>1005.7333333333332</v>
      </c>
      <c r="L60" s="137">
        <v>991.9</v>
      </c>
      <c r="M60" s="137">
        <v>979.05</v>
      </c>
      <c r="N60" s="160">
        <v>6874450</v>
      </c>
      <c r="O60" s="161">
        <v>8.553215524893085E-3</v>
      </c>
    </row>
    <row r="61" spans="1:15" ht="15">
      <c r="A61" s="136">
        <v>51</v>
      </c>
      <c r="B61" s="120" t="s">
        <v>2327</v>
      </c>
      <c r="C61" s="136" t="s">
        <v>2420</v>
      </c>
      <c r="D61" s="141">
        <v>82.05</v>
      </c>
      <c r="E61" s="141">
        <v>82.066666666666663</v>
      </c>
      <c r="F61" s="142">
        <v>81.283333333333331</v>
      </c>
      <c r="G61" s="142">
        <v>80.516666666666666</v>
      </c>
      <c r="H61" s="142">
        <v>79.733333333333334</v>
      </c>
      <c r="I61" s="142">
        <v>82.833333333333329</v>
      </c>
      <c r="J61" s="142">
        <v>83.61666666666666</v>
      </c>
      <c r="K61" s="142">
        <v>84.383333333333326</v>
      </c>
      <c r="L61" s="137">
        <v>82.85</v>
      </c>
      <c r="M61" s="137">
        <v>81.3</v>
      </c>
      <c r="N61" s="160">
        <v>25704000</v>
      </c>
      <c r="O61" s="161">
        <v>-1.3812154696132596E-2</v>
      </c>
    </row>
    <row r="62" spans="1:15" ht="15">
      <c r="A62" s="136">
        <v>52</v>
      </c>
      <c r="B62" s="49" t="s">
        <v>2326</v>
      </c>
      <c r="C62" s="136" t="s">
        <v>687</v>
      </c>
      <c r="D62" s="141">
        <v>357.6</v>
      </c>
      <c r="E62" s="141">
        <v>360.18333333333334</v>
      </c>
      <c r="F62" s="142">
        <v>353.7166666666667</v>
      </c>
      <c r="G62" s="142">
        <v>349.83333333333337</v>
      </c>
      <c r="H62" s="142">
        <v>343.36666666666673</v>
      </c>
      <c r="I62" s="142">
        <v>364.06666666666666</v>
      </c>
      <c r="J62" s="142">
        <v>370.53333333333325</v>
      </c>
      <c r="K62" s="142">
        <v>374.41666666666663</v>
      </c>
      <c r="L62" s="137">
        <v>366.65</v>
      </c>
      <c r="M62" s="137">
        <v>356.3</v>
      </c>
      <c r="N62" s="160">
        <v>2911500</v>
      </c>
      <c r="O62" s="161">
        <v>4.5234248788368334E-2</v>
      </c>
    </row>
    <row r="63" spans="1:15" ht="15">
      <c r="A63" s="136">
        <v>53</v>
      </c>
      <c r="B63" s="120" t="s">
        <v>2326</v>
      </c>
      <c r="C63" s="136" t="s">
        <v>689</v>
      </c>
      <c r="D63" s="141">
        <v>1379.85</v>
      </c>
      <c r="E63" s="141">
        <v>1365.1166666666666</v>
      </c>
      <c r="F63" s="142">
        <v>1345.3833333333332</v>
      </c>
      <c r="G63" s="142">
        <v>1310.9166666666667</v>
      </c>
      <c r="H63" s="142">
        <v>1291.1833333333334</v>
      </c>
      <c r="I63" s="142">
        <v>1399.583333333333</v>
      </c>
      <c r="J63" s="142">
        <v>1419.3166666666662</v>
      </c>
      <c r="K63" s="142">
        <v>1453.7833333333328</v>
      </c>
      <c r="L63" s="137">
        <v>1384.85</v>
      </c>
      <c r="M63" s="137">
        <v>1330.65</v>
      </c>
      <c r="N63" s="160">
        <v>554500</v>
      </c>
      <c r="O63" s="161">
        <v>-2.6338893766461809E-2</v>
      </c>
    </row>
    <row r="64" spans="1:15" ht="15">
      <c r="A64" s="136">
        <v>54</v>
      </c>
      <c r="B64" s="120" t="s">
        <v>2328</v>
      </c>
      <c r="C64" s="136" t="s">
        <v>57</v>
      </c>
      <c r="D64" s="141">
        <v>597</v>
      </c>
      <c r="E64" s="141">
        <v>597.93333333333328</v>
      </c>
      <c r="F64" s="142">
        <v>588.61666666666656</v>
      </c>
      <c r="G64" s="142">
        <v>580.23333333333323</v>
      </c>
      <c r="H64" s="142">
        <v>570.91666666666652</v>
      </c>
      <c r="I64" s="142">
        <v>606.31666666666661</v>
      </c>
      <c r="J64" s="142">
        <v>615.63333333333344</v>
      </c>
      <c r="K64" s="142">
        <v>624.01666666666665</v>
      </c>
      <c r="L64" s="137">
        <v>607.25</v>
      </c>
      <c r="M64" s="137">
        <v>589.54999999999995</v>
      </c>
      <c r="N64" s="160">
        <v>9753000</v>
      </c>
      <c r="O64" s="161">
        <v>4.444206468194474E-2</v>
      </c>
    </row>
    <row r="65" spans="1:15" ht="15">
      <c r="A65" s="136">
        <v>55</v>
      </c>
      <c r="B65" s="120" t="s">
        <v>2326</v>
      </c>
      <c r="C65" s="136" t="s">
        <v>58</v>
      </c>
      <c r="D65" s="141">
        <v>309.55</v>
      </c>
      <c r="E65" s="141">
        <v>308.58333333333331</v>
      </c>
      <c r="F65" s="142">
        <v>305.36666666666662</v>
      </c>
      <c r="G65" s="142">
        <v>301.18333333333328</v>
      </c>
      <c r="H65" s="142">
        <v>297.96666666666658</v>
      </c>
      <c r="I65" s="142">
        <v>312.76666666666665</v>
      </c>
      <c r="J65" s="142">
        <v>315.98333333333335</v>
      </c>
      <c r="K65" s="142">
        <v>320.16666666666669</v>
      </c>
      <c r="L65" s="137">
        <v>311.8</v>
      </c>
      <c r="M65" s="137">
        <v>304.39999999999998</v>
      </c>
      <c r="N65" s="160">
        <v>21326800</v>
      </c>
      <c r="O65" s="161">
        <v>-1.7134746020480585E-2</v>
      </c>
    </row>
    <row r="66" spans="1:15" ht="15">
      <c r="A66" s="136">
        <v>56</v>
      </c>
      <c r="B66" s="120" t="s">
        <v>2331</v>
      </c>
      <c r="C66" s="136" t="s">
        <v>59</v>
      </c>
      <c r="D66" s="141">
        <v>1077.25</v>
      </c>
      <c r="E66" s="141">
        <v>1075.3666666666666</v>
      </c>
      <c r="F66" s="142">
        <v>1066.7333333333331</v>
      </c>
      <c r="G66" s="142">
        <v>1056.2166666666665</v>
      </c>
      <c r="H66" s="142">
        <v>1047.583333333333</v>
      </c>
      <c r="I66" s="142">
        <v>1085.8833333333332</v>
      </c>
      <c r="J66" s="142">
        <v>1094.5166666666669</v>
      </c>
      <c r="K66" s="142">
        <v>1105.0333333333333</v>
      </c>
      <c r="L66" s="137">
        <v>1084</v>
      </c>
      <c r="M66" s="137">
        <v>1064.8499999999999</v>
      </c>
      <c r="N66" s="160">
        <v>1291500</v>
      </c>
      <c r="O66" s="161">
        <v>0.10083532219570406</v>
      </c>
    </row>
    <row r="67" spans="1:15" ht="15">
      <c r="A67" s="136">
        <v>57</v>
      </c>
      <c r="B67" s="120" t="s">
        <v>2326</v>
      </c>
      <c r="C67" s="136" t="s">
        <v>196</v>
      </c>
      <c r="D67" s="141">
        <v>1310.4000000000001</v>
      </c>
      <c r="E67" s="141">
        <v>1301.3</v>
      </c>
      <c r="F67" s="142">
        <v>1288.55</v>
      </c>
      <c r="G67" s="142">
        <v>1266.7</v>
      </c>
      <c r="H67" s="142">
        <v>1253.95</v>
      </c>
      <c r="I67" s="142">
        <v>1323.1499999999999</v>
      </c>
      <c r="J67" s="142">
        <v>1335.8999999999999</v>
      </c>
      <c r="K67" s="142">
        <v>1357.7499999999998</v>
      </c>
      <c r="L67" s="137">
        <v>1314.05</v>
      </c>
      <c r="M67" s="137">
        <v>1279.45</v>
      </c>
      <c r="N67" s="160">
        <v>1005000</v>
      </c>
      <c r="O67" s="161">
        <v>-3.7701974865350089E-2</v>
      </c>
    </row>
    <row r="68" spans="1:15" ht="15">
      <c r="A68" s="136">
        <v>58</v>
      </c>
      <c r="B68" s="120" t="s">
        <v>2334</v>
      </c>
      <c r="C68" s="136" t="s">
        <v>354</v>
      </c>
      <c r="D68" s="141">
        <v>841.75</v>
      </c>
      <c r="E68" s="141">
        <v>847.35</v>
      </c>
      <c r="F68" s="142">
        <v>830.75</v>
      </c>
      <c r="G68" s="142">
        <v>819.75</v>
      </c>
      <c r="H68" s="142">
        <v>803.15</v>
      </c>
      <c r="I68" s="142">
        <v>858.35</v>
      </c>
      <c r="J68" s="142">
        <v>874.95000000000016</v>
      </c>
      <c r="K68" s="142">
        <v>885.95</v>
      </c>
      <c r="L68" s="137">
        <v>863.95</v>
      </c>
      <c r="M68" s="137">
        <v>836.35</v>
      </c>
      <c r="N68" s="160">
        <v>505200</v>
      </c>
      <c r="O68" s="161">
        <v>-2.771362586605081E-2</v>
      </c>
    </row>
    <row r="69" spans="1:15" ht="15">
      <c r="A69" s="136">
        <v>59</v>
      </c>
      <c r="B69" s="120" t="s">
        <v>2331</v>
      </c>
      <c r="C69" s="136" t="s">
        <v>60</v>
      </c>
      <c r="D69" s="141">
        <v>335.2</v>
      </c>
      <c r="E69" s="141">
        <v>336.75</v>
      </c>
      <c r="F69" s="142">
        <v>332.25</v>
      </c>
      <c r="G69" s="142">
        <v>329.3</v>
      </c>
      <c r="H69" s="142">
        <v>324.8</v>
      </c>
      <c r="I69" s="142">
        <v>339.7</v>
      </c>
      <c r="J69" s="142">
        <v>344.2</v>
      </c>
      <c r="K69" s="142">
        <v>347.15</v>
      </c>
      <c r="L69" s="137">
        <v>341.25</v>
      </c>
      <c r="M69" s="137">
        <v>333.8</v>
      </c>
      <c r="N69" s="160">
        <v>10460000</v>
      </c>
      <c r="O69" s="161">
        <v>2.0736765064649915E-2</v>
      </c>
    </row>
    <row r="70" spans="1:15" ht="15">
      <c r="A70" s="136">
        <v>60</v>
      </c>
      <c r="B70" s="120" t="s">
        <v>2325</v>
      </c>
      <c r="C70" s="136" t="s">
        <v>728</v>
      </c>
      <c r="D70" s="141">
        <v>2831.2</v>
      </c>
      <c r="E70" s="141">
        <v>2832.5</v>
      </c>
      <c r="F70" s="142">
        <v>2812.95</v>
      </c>
      <c r="G70" s="142">
        <v>2794.7</v>
      </c>
      <c r="H70" s="142">
        <v>2775.1499999999996</v>
      </c>
      <c r="I70" s="142">
        <v>2850.75</v>
      </c>
      <c r="J70" s="142">
        <v>2870.3</v>
      </c>
      <c r="K70" s="142">
        <v>2888.55</v>
      </c>
      <c r="L70" s="137">
        <v>2852.05</v>
      </c>
      <c r="M70" s="137">
        <v>2814.25</v>
      </c>
      <c r="N70" s="160">
        <v>799800</v>
      </c>
      <c r="O70" s="161">
        <v>9.4866529774127309E-2</v>
      </c>
    </row>
    <row r="71" spans="1:15" ht="15">
      <c r="A71" s="136">
        <v>61</v>
      </c>
      <c r="B71" s="120" t="s">
        <v>2329</v>
      </c>
      <c r="C71" s="136" t="s">
        <v>378</v>
      </c>
      <c r="D71" s="141">
        <v>166.35</v>
      </c>
      <c r="E71" s="141">
        <v>165.81666666666666</v>
      </c>
      <c r="F71" s="142">
        <v>164.33333333333331</v>
      </c>
      <c r="G71" s="142">
        <v>162.31666666666666</v>
      </c>
      <c r="H71" s="142">
        <v>160.83333333333331</v>
      </c>
      <c r="I71" s="142">
        <v>167.83333333333331</v>
      </c>
      <c r="J71" s="142">
        <v>169.31666666666666</v>
      </c>
      <c r="K71" s="142">
        <v>171.33333333333331</v>
      </c>
      <c r="L71" s="137">
        <v>167.3</v>
      </c>
      <c r="M71" s="137">
        <v>163.80000000000001</v>
      </c>
      <c r="N71" s="160">
        <v>5877000</v>
      </c>
      <c r="O71" s="161">
        <v>-2.8273809523809524E-2</v>
      </c>
    </row>
    <row r="72" spans="1:15" ht="15">
      <c r="A72" s="136">
        <v>62</v>
      </c>
      <c r="B72" s="120" t="s">
        <v>2332</v>
      </c>
      <c r="C72" s="136" t="s">
        <v>234</v>
      </c>
      <c r="D72" s="141">
        <v>556.45000000000005</v>
      </c>
      <c r="E72" s="141">
        <v>551.55000000000007</v>
      </c>
      <c r="F72" s="142">
        <v>544.35000000000014</v>
      </c>
      <c r="G72" s="142">
        <v>532.25000000000011</v>
      </c>
      <c r="H72" s="142">
        <v>525.05000000000018</v>
      </c>
      <c r="I72" s="142">
        <v>563.65000000000009</v>
      </c>
      <c r="J72" s="142">
        <v>570.85000000000014</v>
      </c>
      <c r="K72" s="142">
        <v>582.95000000000005</v>
      </c>
      <c r="L72" s="137">
        <v>558.75</v>
      </c>
      <c r="M72" s="137">
        <v>539.45000000000005</v>
      </c>
      <c r="N72" s="160">
        <v>28480500</v>
      </c>
      <c r="O72" s="161">
        <v>-1.7337749715350379E-2</v>
      </c>
    </row>
    <row r="73" spans="1:15" ht="15">
      <c r="A73" s="136">
        <v>63</v>
      </c>
      <c r="B73" s="120" t="s">
        <v>2336</v>
      </c>
      <c r="C73" s="136" t="s">
        <v>61</v>
      </c>
      <c r="D73" s="141">
        <v>72.900000000000006</v>
      </c>
      <c r="E73" s="141">
        <v>72.55</v>
      </c>
      <c r="F73" s="142">
        <v>71.849999999999994</v>
      </c>
      <c r="G73" s="142">
        <v>70.8</v>
      </c>
      <c r="H73" s="142">
        <v>70.099999999999994</v>
      </c>
      <c r="I73" s="142">
        <v>73.599999999999994</v>
      </c>
      <c r="J73" s="142">
        <v>74.300000000000011</v>
      </c>
      <c r="K73" s="142">
        <v>75.349999999999994</v>
      </c>
      <c r="L73" s="137">
        <v>73.25</v>
      </c>
      <c r="M73" s="137">
        <v>71.5</v>
      </c>
      <c r="N73" s="160">
        <v>51905000</v>
      </c>
      <c r="O73" s="161">
        <v>-2.9958137100994243E-2</v>
      </c>
    </row>
    <row r="74" spans="1:15" ht="15">
      <c r="A74" s="136">
        <v>64</v>
      </c>
      <c r="B74" s="120" t="s">
        <v>2328</v>
      </c>
      <c r="C74" s="136" t="s">
        <v>62</v>
      </c>
      <c r="D74" s="141">
        <v>1007.8</v>
      </c>
      <c r="E74" s="141">
        <v>1009.1333333333333</v>
      </c>
      <c r="F74" s="142">
        <v>994.06666666666661</v>
      </c>
      <c r="G74" s="142">
        <v>980.33333333333326</v>
      </c>
      <c r="H74" s="142">
        <v>965.26666666666654</v>
      </c>
      <c r="I74" s="142">
        <v>1022.8666666666667</v>
      </c>
      <c r="J74" s="142">
        <v>1037.9333333333334</v>
      </c>
      <c r="K74" s="142">
        <v>1051.6666666666667</v>
      </c>
      <c r="L74" s="137">
        <v>1024.2</v>
      </c>
      <c r="M74" s="137">
        <v>995.4</v>
      </c>
      <c r="N74" s="160">
        <v>2062400</v>
      </c>
      <c r="O74" s="161">
        <v>-3.7700634565136247E-2</v>
      </c>
    </row>
    <row r="75" spans="1:15" ht="15">
      <c r="A75" s="136">
        <v>65</v>
      </c>
      <c r="B75" s="120" t="s">
        <v>2337</v>
      </c>
      <c r="C75" s="136" t="s">
        <v>63</v>
      </c>
      <c r="D75" s="141">
        <v>221.15</v>
      </c>
      <c r="E75" s="141">
        <v>222.18333333333331</v>
      </c>
      <c r="F75" s="142">
        <v>217.46666666666661</v>
      </c>
      <c r="G75" s="142">
        <v>213.7833333333333</v>
      </c>
      <c r="H75" s="142">
        <v>209.06666666666661</v>
      </c>
      <c r="I75" s="142">
        <v>225.86666666666662</v>
      </c>
      <c r="J75" s="142">
        <v>230.58333333333331</v>
      </c>
      <c r="K75" s="142">
        <v>234.26666666666662</v>
      </c>
      <c r="L75" s="137">
        <v>226.9</v>
      </c>
      <c r="M75" s="137">
        <v>218.5</v>
      </c>
      <c r="N75" s="160">
        <v>45970000</v>
      </c>
      <c r="O75" s="161">
        <v>-1.8573868488471392E-2</v>
      </c>
    </row>
    <row r="76" spans="1:15" ht="15">
      <c r="A76" s="136">
        <v>66</v>
      </c>
      <c r="B76" s="120" t="s">
        <v>2328</v>
      </c>
      <c r="C76" s="136" t="s">
        <v>64</v>
      </c>
      <c r="D76" s="141">
        <v>2167.5500000000002</v>
      </c>
      <c r="E76" s="141">
        <v>2176.2833333333333</v>
      </c>
      <c r="F76" s="142">
        <v>2147.5666666666666</v>
      </c>
      <c r="G76" s="142">
        <v>2127.5833333333335</v>
      </c>
      <c r="H76" s="142">
        <v>2098.8666666666668</v>
      </c>
      <c r="I76" s="142">
        <v>2196.2666666666664</v>
      </c>
      <c r="J76" s="142">
        <v>2224.9833333333327</v>
      </c>
      <c r="K76" s="142">
        <v>2244.9666666666662</v>
      </c>
      <c r="L76" s="137">
        <v>2205</v>
      </c>
      <c r="M76" s="137">
        <v>2156.3000000000002</v>
      </c>
      <c r="N76" s="160">
        <v>5093750</v>
      </c>
      <c r="O76" s="161">
        <v>-7.6508181117708379E-2</v>
      </c>
    </row>
    <row r="77" spans="1:15" ht="15">
      <c r="A77" s="136">
        <v>67</v>
      </c>
      <c r="B77" s="120" t="s">
        <v>2330</v>
      </c>
      <c r="C77" s="136" t="s">
        <v>65</v>
      </c>
      <c r="D77" s="141">
        <v>27352.55</v>
      </c>
      <c r="E77" s="141">
        <v>27272.033333333336</v>
      </c>
      <c r="F77" s="142">
        <v>27109.066666666673</v>
      </c>
      <c r="G77" s="142">
        <v>26865.583333333336</v>
      </c>
      <c r="H77" s="142">
        <v>26702.616666666672</v>
      </c>
      <c r="I77" s="142">
        <v>27515.516666666674</v>
      </c>
      <c r="J77" s="142">
        <v>27678.483333333341</v>
      </c>
      <c r="K77" s="142">
        <v>27921.966666666674</v>
      </c>
      <c r="L77" s="137">
        <v>27435</v>
      </c>
      <c r="M77" s="137">
        <v>27028.55</v>
      </c>
      <c r="N77" s="160">
        <v>262375</v>
      </c>
      <c r="O77" s="161">
        <v>3.6339294252653725E-3</v>
      </c>
    </row>
    <row r="78" spans="1:15" ht="15">
      <c r="A78" s="136">
        <v>68</v>
      </c>
      <c r="B78" s="120" t="s">
        <v>2338</v>
      </c>
      <c r="C78" s="136" t="s">
        <v>66</v>
      </c>
      <c r="D78" s="141">
        <v>163.44999999999999</v>
      </c>
      <c r="E78" s="141">
        <v>164.79999999999998</v>
      </c>
      <c r="F78" s="142">
        <v>161.14999999999998</v>
      </c>
      <c r="G78" s="142">
        <v>158.85</v>
      </c>
      <c r="H78" s="142">
        <v>155.19999999999999</v>
      </c>
      <c r="I78" s="142">
        <v>167.09999999999997</v>
      </c>
      <c r="J78" s="142">
        <v>170.75</v>
      </c>
      <c r="K78" s="142">
        <v>173.04999999999995</v>
      </c>
      <c r="L78" s="137">
        <v>168.45</v>
      </c>
      <c r="M78" s="137">
        <v>162.5</v>
      </c>
      <c r="N78" s="160">
        <v>10598000</v>
      </c>
      <c r="O78" s="161">
        <v>3.9121482498284142E-2</v>
      </c>
    </row>
    <row r="79" spans="1:15" ht="15">
      <c r="A79" s="136">
        <v>69</v>
      </c>
      <c r="B79" s="120" t="s">
        <v>2332</v>
      </c>
      <c r="C79" s="136" t="s">
        <v>808</v>
      </c>
      <c r="D79" s="141">
        <v>139.9</v>
      </c>
      <c r="E79" s="141">
        <v>140.98333333333335</v>
      </c>
      <c r="F79" s="142">
        <v>137.56666666666669</v>
      </c>
      <c r="G79" s="142">
        <v>135.23333333333335</v>
      </c>
      <c r="H79" s="142">
        <v>131.81666666666669</v>
      </c>
      <c r="I79" s="142">
        <v>143.31666666666669</v>
      </c>
      <c r="J79" s="142">
        <v>146.73333333333332</v>
      </c>
      <c r="K79" s="142">
        <v>149.06666666666669</v>
      </c>
      <c r="L79" s="137">
        <v>144.4</v>
      </c>
      <c r="M79" s="137">
        <v>138.65</v>
      </c>
      <c r="N79" s="160">
        <v>20812800</v>
      </c>
      <c r="O79" s="161">
        <v>1.4981273408239701E-2</v>
      </c>
    </row>
    <row r="80" spans="1:15" ht="15">
      <c r="A80" s="136">
        <v>70</v>
      </c>
      <c r="B80" s="120" t="s">
        <v>2330</v>
      </c>
      <c r="C80" s="136" t="s">
        <v>814</v>
      </c>
      <c r="D80" s="141">
        <v>858.2</v>
      </c>
      <c r="E80" s="141">
        <v>857.9666666666667</v>
      </c>
      <c r="F80" s="142">
        <v>850.58333333333337</v>
      </c>
      <c r="G80" s="142">
        <v>842.9666666666667</v>
      </c>
      <c r="H80" s="142">
        <v>835.58333333333337</v>
      </c>
      <c r="I80" s="142">
        <v>865.58333333333337</v>
      </c>
      <c r="J80" s="142">
        <v>872.96666666666658</v>
      </c>
      <c r="K80" s="142">
        <v>880.58333333333337</v>
      </c>
      <c r="L80" s="137">
        <v>865.35</v>
      </c>
      <c r="M80" s="137">
        <v>850.35</v>
      </c>
      <c r="N80" s="160">
        <v>3093200</v>
      </c>
      <c r="O80" s="161">
        <v>-8.2544861337683517E-2</v>
      </c>
    </row>
    <row r="81" spans="1:15" ht="15">
      <c r="A81" s="136">
        <v>71</v>
      </c>
      <c r="B81" s="120" t="s">
        <v>2330</v>
      </c>
      <c r="C81" s="136" t="s">
        <v>67</v>
      </c>
      <c r="D81" s="141">
        <v>210.75</v>
      </c>
      <c r="E81" s="141">
        <v>211.61666666666667</v>
      </c>
      <c r="F81" s="142">
        <v>208.48333333333335</v>
      </c>
      <c r="G81" s="142">
        <v>206.21666666666667</v>
      </c>
      <c r="H81" s="142">
        <v>203.08333333333334</v>
      </c>
      <c r="I81" s="142">
        <v>213.88333333333335</v>
      </c>
      <c r="J81" s="142">
        <v>217.01666666666668</v>
      </c>
      <c r="K81" s="142">
        <v>219.28333333333336</v>
      </c>
      <c r="L81" s="137">
        <v>214.75</v>
      </c>
      <c r="M81" s="137">
        <v>209.35</v>
      </c>
      <c r="N81" s="160">
        <v>12304000</v>
      </c>
      <c r="O81" s="161">
        <v>-9.9774702285162532E-3</v>
      </c>
    </row>
    <row r="82" spans="1:15" ht="15">
      <c r="A82" s="136">
        <v>72</v>
      </c>
      <c r="B82" s="120" t="s">
        <v>2329</v>
      </c>
      <c r="C82" s="136" t="s">
        <v>68</v>
      </c>
      <c r="D82" s="141">
        <v>91.9</v>
      </c>
      <c r="E82" s="141">
        <v>91.983333333333334</v>
      </c>
      <c r="F82" s="142">
        <v>91.166666666666671</v>
      </c>
      <c r="G82" s="142">
        <v>90.433333333333337</v>
      </c>
      <c r="H82" s="142">
        <v>89.616666666666674</v>
      </c>
      <c r="I82" s="142">
        <v>92.716666666666669</v>
      </c>
      <c r="J82" s="142">
        <v>93.533333333333331</v>
      </c>
      <c r="K82" s="142">
        <v>94.266666666666666</v>
      </c>
      <c r="L82" s="137">
        <v>92.8</v>
      </c>
      <c r="M82" s="137">
        <v>91.25</v>
      </c>
      <c r="N82" s="160">
        <v>85316000</v>
      </c>
      <c r="O82" s="161">
        <v>-5.7684912190744779E-3</v>
      </c>
    </row>
    <row r="83" spans="1:15" ht="15">
      <c r="A83" s="136">
        <v>73</v>
      </c>
      <c r="B83" s="120" t="s">
        <v>2326</v>
      </c>
      <c r="C83" s="136" t="s">
        <v>856</v>
      </c>
      <c r="D83" s="141">
        <v>155.4</v>
      </c>
      <c r="E83" s="141">
        <v>154.21666666666667</v>
      </c>
      <c r="F83" s="142">
        <v>149.33333333333334</v>
      </c>
      <c r="G83" s="142">
        <v>143.26666666666668</v>
      </c>
      <c r="H83" s="142">
        <v>138.38333333333335</v>
      </c>
      <c r="I83" s="142">
        <v>160.28333333333333</v>
      </c>
      <c r="J83" s="142">
        <v>165.16666666666666</v>
      </c>
      <c r="K83" s="142">
        <v>171.23333333333332</v>
      </c>
      <c r="L83" s="137">
        <v>159.1</v>
      </c>
      <c r="M83" s="137">
        <v>148.15</v>
      </c>
      <c r="N83" s="160">
        <v>50599500</v>
      </c>
      <c r="O83" s="161">
        <v>-5.3799332417043003E-2</v>
      </c>
    </row>
    <row r="84" spans="1:15" ht="15">
      <c r="A84" s="136">
        <v>74</v>
      </c>
      <c r="B84" s="120" t="s">
        <v>2335</v>
      </c>
      <c r="C84" s="136" t="s">
        <v>69</v>
      </c>
      <c r="D84" s="141">
        <v>465.45</v>
      </c>
      <c r="E84" s="141">
        <v>465.58333333333331</v>
      </c>
      <c r="F84" s="142">
        <v>462.16666666666663</v>
      </c>
      <c r="G84" s="142">
        <v>458.88333333333333</v>
      </c>
      <c r="H84" s="142">
        <v>455.46666666666664</v>
      </c>
      <c r="I84" s="142">
        <v>468.86666666666662</v>
      </c>
      <c r="J84" s="142">
        <v>472.28333333333325</v>
      </c>
      <c r="K84" s="142">
        <v>475.56666666666661</v>
      </c>
      <c r="L84" s="137">
        <v>469</v>
      </c>
      <c r="M84" s="137">
        <v>462.3</v>
      </c>
      <c r="N84" s="160">
        <v>11842000</v>
      </c>
      <c r="O84" s="161">
        <v>-6.376908877328411E-3</v>
      </c>
    </row>
    <row r="85" spans="1:15" ht="15">
      <c r="A85" s="136">
        <v>75</v>
      </c>
      <c r="B85" s="120" t="s">
        <v>2328</v>
      </c>
      <c r="C85" s="136" t="s">
        <v>70</v>
      </c>
      <c r="D85" s="141">
        <v>524.70000000000005</v>
      </c>
      <c r="E85" s="141">
        <v>524.66666666666663</v>
      </c>
      <c r="F85" s="142">
        <v>521.58333333333326</v>
      </c>
      <c r="G85" s="142">
        <v>518.46666666666658</v>
      </c>
      <c r="H85" s="142">
        <v>515.38333333333321</v>
      </c>
      <c r="I85" s="142">
        <v>527.7833333333333</v>
      </c>
      <c r="J85" s="142">
        <v>530.86666666666656</v>
      </c>
      <c r="K85" s="142">
        <v>533.98333333333335</v>
      </c>
      <c r="L85" s="137">
        <v>527.75</v>
      </c>
      <c r="M85" s="137">
        <v>521.54999999999995</v>
      </c>
      <c r="N85" s="160">
        <v>7304400</v>
      </c>
      <c r="O85" s="161">
        <v>-3.4728829686013318E-2</v>
      </c>
    </row>
    <row r="86" spans="1:15" ht="15">
      <c r="A86" s="136">
        <v>76</v>
      </c>
      <c r="B86" s="120" t="s">
        <v>2338</v>
      </c>
      <c r="C86" s="136" t="s">
        <v>71</v>
      </c>
      <c r="D86" s="141">
        <v>17.3</v>
      </c>
      <c r="E86" s="141">
        <v>17.466666666666669</v>
      </c>
      <c r="F86" s="142">
        <v>17.033333333333339</v>
      </c>
      <c r="G86" s="142">
        <v>16.766666666666669</v>
      </c>
      <c r="H86" s="142">
        <v>16.333333333333339</v>
      </c>
      <c r="I86" s="142">
        <v>17.733333333333338</v>
      </c>
      <c r="J86" s="142">
        <v>18.166666666666668</v>
      </c>
      <c r="K86" s="142">
        <v>18.433333333333337</v>
      </c>
      <c r="L86" s="137">
        <v>17.899999999999999</v>
      </c>
      <c r="M86" s="137">
        <v>17.2</v>
      </c>
      <c r="N86" s="160">
        <v>304920000</v>
      </c>
      <c r="O86" s="161">
        <v>-3.033772180881511E-2</v>
      </c>
    </row>
    <row r="87" spans="1:15" ht="15">
      <c r="A87" s="136">
        <v>77</v>
      </c>
      <c r="B87" s="120" t="s">
        <v>2326</v>
      </c>
      <c r="C87" s="136" t="s">
        <v>916</v>
      </c>
      <c r="D87" s="141">
        <v>859.2</v>
      </c>
      <c r="E87" s="141">
        <v>862.81666666666672</v>
      </c>
      <c r="F87" s="142">
        <v>848.53333333333342</v>
      </c>
      <c r="G87" s="142">
        <v>837.86666666666667</v>
      </c>
      <c r="H87" s="142">
        <v>823.58333333333337</v>
      </c>
      <c r="I87" s="142">
        <v>873.48333333333346</v>
      </c>
      <c r="J87" s="142">
        <v>887.76666666666677</v>
      </c>
      <c r="K87" s="142">
        <v>898.43333333333351</v>
      </c>
      <c r="L87" s="137">
        <v>877.1</v>
      </c>
      <c r="M87" s="137">
        <v>852.15</v>
      </c>
      <c r="N87" s="160">
        <v>807000</v>
      </c>
      <c r="O87" s="161">
        <v>6.1996280223186606E-4</v>
      </c>
    </row>
    <row r="88" spans="1:15" ht="15">
      <c r="A88" s="136">
        <v>78</v>
      </c>
      <c r="B88" s="120" t="s">
        <v>2331</v>
      </c>
      <c r="C88" s="136" t="s">
        <v>350</v>
      </c>
      <c r="D88" s="141">
        <v>1056.7</v>
      </c>
      <c r="E88" s="141">
        <v>1056.2333333333333</v>
      </c>
      <c r="F88" s="142">
        <v>1051.9666666666667</v>
      </c>
      <c r="G88" s="142">
        <v>1047.2333333333333</v>
      </c>
      <c r="H88" s="142">
        <v>1042.9666666666667</v>
      </c>
      <c r="I88" s="142">
        <v>1060.9666666666667</v>
      </c>
      <c r="J88" s="142">
        <v>1065.2333333333336</v>
      </c>
      <c r="K88" s="142">
        <v>1069.9666666666667</v>
      </c>
      <c r="L88" s="137">
        <v>1060.5</v>
      </c>
      <c r="M88" s="137">
        <v>1051.5</v>
      </c>
      <c r="N88" s="160">
        <v>1756000</v>
      </c>
      <c r="O88" s="161">
        <v>2.5700934579439252E-2</v>
      </c>
    </row>
    <row r="89" spans="1:15" ht="15">
      <c r="A89" s="136">
        <v>79</v>
      </c>
      <c r="B89" s="120" t="s">
        <v>2331</v>
      </c>
      <c r="C89" s="136" t="s">
        <v>72</v>
      </c>
      <c r="D89" s="141">
        <v>540.1</v>
      </c>
      <c r="E89" s="141">
        <v>540.9666666666667</v>
      </c>
      <c r="F89" s="142">
        <v>536.63333333333344</v>
      </c>
      <c r="G89" s="142">
        <v>533.16666666666674</v>
      </c>
      <c r="H89" s="142">
        <v>528.83333333333348</v>
      </c>
      <c r="I89" s="142">
        <v>544.43333333333339</v>
      </c>
      <c r="J89" s="142">
        <v>548.76666666666665</v>
      </c>
      <c r="K89" s="142">
        <v>552.23333333333335</v>
      </c>
      <c r="L89" s="137">
        <v>545.29999999999995</v>
      </c>
      <c r="M89" s="137">
        <v>537.5</v>
      </c>
      <c r="N89" s="160">
        <v>2344500</v>
      </c>
      <c r="O89" s="161">
        <v>-2.0676691729323307E-2</v>
      </c>
    </row>
    <row r="90" spans="1:15" ht="15">
      <c r="A90" s="136">
        <v>80</v>
      </c>
      <c r="B90" s="120" t="s">
        <v>2328</v>
      </c>
      <c r="C90" s="136" t="s">
        <v>355</v>
      </c>
      <c r="D90" s="141">
        <v>115.25</v>
      </c>
      <c r="E90" s="141">
        <v>115.56666666666666</v>
      </c>
      <c r="F90" s="142">
        <v>113.98333333333332</v>
      </c>
      <c r="G90" s="142">
        <v>112.71666666666665</v>
      </c>
      <c r="H90" s="142">
        <v>111.13333333333331</v>
      </c>
      <c r="I90" s="142">
        <v>116.83333333333333</v>
      </c>
      <c r="J90" s="142">
        <v>118.41666666666667</v>
      </c>
      <c r="K90" s="142">
        <v>119.68333333333334</v>
      </c>
      <c r="L90" s="137">
        <v>117.15</v>
      </c>
      <c r="M90" s="137">
        <v>114.3</v>
      </c>
      <c r="N90" s="160">
        <v>15250000</v>
      </c>
      <c r="O90" s="161">
        <v>1.4975041597337771E-2</v>
      </c>
    </row>
    <row r="91" spans="1:15" ht="15">
      <c r="A91" s="136">
        <v>81</v>
      </c>
      <c r="B91" s="120" t="s">
        <v>2325</v>
      </c>
      <c r="C91" s="136" t="s">
        <v>73</v>
      </c>
      <c r="D91" s="141">
        <v>1110.5</v>
      </c>
      <c r="E91" s="141">
        <v>1111.25</v>
      </c>
      <c r="F91" s="142">
        <v>1097.5</v>
      </c>
      <c r="G91" s="142">
        <v>1084.5</v>
      </c>
      <c r="H91" s="142">
        <v>1070.75</v>
      </c>
      <c r="I91" s="142">
        <v>1124.25</v>
      </c>
      <c r="J91" s="142">
        <v>1138</v>
      </c>
      <c r="K91" s="142">
        <v>1151</v>
      </c>
      <c r="L91" s="137">
        <v>1125</v>
      </c>
      <c r="M91" s="137">
        <v>1098.25</v>
      </c>
      <c r="N91" s="160">
        <v>3667500</v>
      </c>
      <c r="O91" s="161">
        <v>-2.5508170585890794E-2</v>
      </c>
    </row>
    <row r="92" spans="1:15" ht="15">
      <c r="A92" s="136">
        <v>82</v>
      </c>
      <c r="B92" s="120" t="s">
        <v>2326</v>
      </c>
      <c r="C92" s="136" t="s">
        <v>316</v>
      </c>
      <c r="D92" s="141">
        <v>129.44999999999999</v>
      </c>
      <c r="E92" s="141">
        <v>129.88333333333333</v>
      </c>
      <c r="F92" s="142">
        <v>128.21666666666664</v>
      </c>
      <c r="G92" s="142">
        <v>126.98333333333332</v>
      </c>
      <c r="H92" s="142">
        <v>125.31666666666663</v>
      </c>
      <c r="I92" s="142">
        <v>131.11666666666665</v>
      </c>
      <c r="J92" s="142">
        <v>132.78333333333333</v>
      </c>
      <c r="K92" s="142">
        <v>134.01666666666665</v>
      </c>
      <c r="L92" s="137">
        <v>131.55000000000001</v>
      </c>
      <c r="M92" s="137">
        <v>128.65</v>
      </c>
      <c r="N92" s="160">
        <v>20421000</v>
      </c>
      <c r="O92" s="161">
        <v>-2.6806776753163199E-2</v>
      </c>
    </row>
    <row r="93" spans="1:15" ht="15">
      <c r="A93" s="136">
        <v>83</v>
      </c>
      <c r="B93" s="120" t="s">
        <v>2326</v>
      </c>
      <c r="C93" s="136" t="s">
        <v>74</v>
      </c>
      <c r="D93" s="141">
        <v>506.4</v>
      </c>
      <c r="E93" s="141">
        <v>506.15000000000003</v>
      </c>
      <c r="F93" s="142">
        <v>501.45000000000005</v>
      </c>
      <c r="G93" s="142">
        <v>496.5</v>
      </c>
      <c r="H93" s="142">
        <v>491.8</v>
      </c>
      <c r="I93" s="142">
        <v>511.10000000000008</v>
      </c>
      <c r="J93" s="142">
        <v>515.79999999999995</v>
      </c>
      <c r="K93" s="142">
        <v>520.75000000000011</v>
      </c>
      <c r="L93" s="137">
        <v>510.85</v>
      </c>
      <c r="M93" s="137">
        <v>501.2</v>
      </c>
      <c r="N93" s="160">
        <v>4836000</v>
      </c>
      <c r="O93" s="161">
        <v>-3.0084235860409144E-2</v>
      </c>
    </row>
    <row r="94" spans="1:15" ht="15">
      <c r="A94" s="136">
        <v>84</v>
      </c>
      <c r="B94" s="120" t="s">
        <v>2326</v>
      </c>
      <c r="C94" s="136" t="s">
        <v>970</v>
      </c>
      <c r="D94" s="141">
        <v>33.700000000000003</v>
      </c>
      <c r="E94" s="141">
        <v>33.833333333333336</v>
      </c>
      <c r="F94" s="142">
        <v>33.366666666666674</v>
      </c>
      <c r="G94" s="142">
        <v>33.033333333333339</v>
      </c>
      <c r="H94" s="142">
        <v>32.566666666666677</v>
      </c>
      <c r="I94" s="142">
        <v>34.166666666666671</v>
      </c>
      <c r="J94" s="142">
        <v>34.633333333333326</v>
      </c>
      <c r="K94" s="142">
        <v>34.966666666666669</v>
      </c>
      <c r="L94" s="137">
        <v>34.299999999999997</v>
      </c>
      <c r="M94" s="137">
        <v>33.5</v>
      </c>
      <c r="N94" s="160">
        <v>57720000</v>
      </c>
      <c r="O94" s="161">
        <v>6.8027210884353739E-3</v>
      </c>
    </row>
    <row r="95" spans="1:15" ht="15">
      <c r="A95" s="136">
        <v>85</v>
      </c>
      <c r="B95" s="120" t="s">
        <v>2339</v>
      </c>
      <c r="C95" s="136" t="s">
        <v>75</v>
      </c>
      <c r="D95" s="141">
        <v>941.05</v>
      </c>
      <c r="E95" s="141">
        <v>933.23333333333323</v>
      </c>
      <c r="F95" s="142">
        <v>920.81666666666649</v>
      </c>
      <c r="G95" s="142">
        <v>900.58333333333326</v>
      </c>
      <c r="H95" s="142">
        <v>888.16666666666652</v>
      </c>
      <c r="I95" s="142">
        <v>953.46666666666647</v>
      </c>
      <c r="J95" s="142">
        <v>965.88333333333321</v>
      </c>
      <c r="K95" s="142">
        <v>986.11666666666645</v>
      </c>
      <c r="L95" s="137">
        <v>945.65</v>
      </c>
      <c r="M95" s="137">
        <v>913</v>
      </c>
      <c r="N95" s="160">
        <v>12306700</v>
      </c>
      <c r="O95" s="161">
        <v>-3.3586191732629729E-2</v>
      </c>
    </row>
    <row r="96" spans="1:15" ht="15">
      <c r="A96" s="136">
        <v>86</v>
      </c>
      <c r="B96" s="120" t="s">
        <v>2332</v>
      </c>
      <c r="C96" s="136" t="s">
        <v>76</v>
      </c>
      <c r="D96" s="141">
        <v>1824.6</v>
      </c>
      <c r="E96" s="141">
        <v>1823.3</v>
      </c>
      <c r="F96" s="142">
        <v>1815.6</v>
      </c>
      <c r="G96" s="142">
        <v>1806.6</v>
      </c>
      <c r="H96" s="142">
        <v>1798.8999999999999</v>
      </c>
      <c r="I96" s="142">
        <v>1832.3</v>
      </c>
      <c r="J96" s="142">
        <v>1840.0000000000002</v>
      </c>
      <c r="K96" s="142">
        <v>1849</v>
      </c>
      <c r="L96" s="137">
        <v>1831</v>
      </c>
      <c r="M96" s="137">
        <v>1814.3</v>
      </c>
      <c r="N96" s="160">
        <v>20397500</v>
      </c>
      <c r="O96" s="161">
        <v>3.5668951510535667E-2</v>
      </c>
    </row>
    <row r="97" spans="1:15" ht="15">
      <c r="A97" s="136">
        <v>87</v>
      </c>
      <c r="B97" s="120" t="s">
        <v>2329</v>
      </c>
      <c r="C97" s="136" t="s">
        <v>77</v>
      </c>
      <c r="D97" s="141">
        <v>1855.1</v>
      </c>
      <c r="E97" s="141">
        <v>1856.7833333333335</v>
      </c>
      <c r="F97" s="142">
        <v>1847.9666666666672</v>
      </c>
      <c r="G97" s="142">
        <v>1840.8333333333337</v>
      </c>
      <c r="H97" s="142">
        <v>1832.0166666666673</v>
      </c>
      <c r="I97" s="142">
        <v>1863.916666666667</v>
      </c>
      <c r="J97" s="142">
        <v>1872.7333333333331</v>
      </c>
      <c r="K97" s="142">
        <v>1879.8666666666668</v>
      </c>
      <c r="L97" s="137">
        <v>1865.6</v>
      </c>
      <c r="M97" s="137">
        <v>1849.65</v>
      </c>
      <c r="N97" s="160">
        <v>22361000</v>
      </c>
      <c r="O97" s="161">
        <v>8.9521507542187012E-4</v>
      </c>
    </row>
    <row r="98" spans="1:15" ht="15">
      <c r="A98" s="136">
        <v>88</v>
      </c>
      <c r="B98" s="120" t="s">
        <v>2337</v>
      </c>
      <c r="C98" s="136" t="s">
        <v>78</v>
      </c>
      <c r="D98" s="141">
        <v>49.15</v>
      </c>
      <c r="E98" s="141">
        <v>50.116666666666674</v>
      </c>
      <c r="F98" s="142">
        <v>47.733333333333348</v>
      </c>
      <c r="G98" s="142">
        <v>46.316666666666677</v>
      </c>
      <c r="H98" s="142">
        <v>43.933333333333351</v>
      </c>
      <c r="I98" s="142">
        <v>51.533333333333346</v>
      </c>
      <c r="J98" s="142">
        <v>53.916666666666671</v>
      </c>
      <c r="K98" s="142">
        <v>55.333333333333343</v>
      </c>
      <c r="L98" s="137">
        <v>52.5</v>
      </c>
      <c r="M98" s="137">
        <v>48.7</v>
      </c>
      <c r="N98" s="160">
        <v>35235000</v>
      </c>
      <c r="O98" s="161">
        <v>7.1135430916552667E-2</v>
      </c>
    </row>
    <row r="99" spans="1:15" ht="15">
      <c r="A99" s="136">
        <v>89</v>
      </c>
      <c r="B99" s="120" t="s">
        <v>2330</v>
      </c>
      <c r="C99" s="136" t="s">
        <v>79</v>
      </c>
      <c r="D99" s="141">
        <v>3489.2</v>
      </c>
      <c r="E99" s="141">
        <v>3484.35</v>
      </c>
      <c r="F99" s="142">
        <v>3464.7999999999997</v>
      </c>
      <c r="G99" s="142">
        <v>3440.3999999999996</v>
      </c>
      <c r="H99" s="142">
        <v>3420.8499999999995</v>
      </c>
      <c r="I99" s="142">
        <v>3508.75</v>
      </c>
      <c r="J99" s="142">
        <v>3528.3</v>
      </c>
      <c r="K99" s="142">
        <v>3552.7000000000003</v>
      </c>
      <c r="L99" s="137">
        <v>3503.9</v>
      </c>
      <c r="M99" s="137">
        <v>3459.95</v>
      </c>
      <c r="N99" s="160">
        <v>1661800</v>
      </c>
      <c r="O99" s="161">
        <v>-1.1068793144489407E-2</v>
      </c>
    </row>
    <row r="100" spans="1:15" ht="15">
      <c r="A100" s="136">
        <v>90</v>
      </c>
      <c r="B100" s="120" t="s">
        <v>2339</v>
      </c>
      <c r="C100" s="136" t="s">
        <v>80</v>
      </c>
      <c r="D100" s="141">
        <v>345.9</v>
      </c>
      <c r="E100" s="141">
        <v>342.45</v>
      </c>
      <c r="F100" s="142">
        <v>337.65</v>
      </c>
      <c r="G100" s="142">
        <v>329.4</v>
      </c>
      <c r="H100" s="142">
        <v>324.59999999999997</v>
      </c>
      <c r="I100" s="142">
        <v>350.7</v>
      </c>
      <c r="J100" s="142">
        <v>355.50000000000006</v>
      </c>
      <c r="K100" s="142">
        <v>363.75</v>
      </c>
      <c r="L100" s="137">
        <v>347.25</v>
      </c>
      <c r="M100" s="137">
        <v>334.2</v>
      </c>
      <c r="N100" s="160">
        <v>4539000</v>
      </c>
      <c r="O100" s="161">
        <v>-2.6383526383526385E-2</v>
      </c>
    </row>
    <row r="101" spans="1:15" ht="15">
      <c r="A101" s="136">
        <v>91</v>
      </c>
      <c r="B101" s="120" t="s">
        <v>2340</v>
      </c>
      <c r="C101" s="136" t="s">
        <v>81</v>
      </c>
      <c r="D101" s="141">
        <v>240.95</v>
      </c>
      <c r="E101" s="141">
        <v>243.33333333333334</v>
      </c>
      <c r="F101" s="142">
        <v>236.31666666666669</v>
      </c>
      <c r="G101" s="142">
        <v>231.68333333333334</v>
      </c>
      <c r="H101" s="142">
        <v>224.66666666666669</v>
      </c>
      <c r="I101" s="142">
        <v>247.9666666666667</v>
      </c>
      <c r="J101" s="142">
        <v>254.98333333333335</v>
      </c>
      <c r="K101" s="142">
        <v>259.61666666666667</v>
      </c>
      <c r="L101" s="137">
        <v>250.35</v>
      </c>
      <c r="M101" s="137">
        <v>238.7</v>
      </c>
      <c r="N101" s="160">
        <v>44660000</v>
      </c>
      <c r="O101" s="161">
        <v>2.0391843262694921E-2</v>
      </c>
    </row>
    <row r="102" spans="1:15" ht="15">
      <c r="A102" s="136">
        <v>92</v>
      </c>
      <c r="B102" s="120" t="s">
        <v>2335</v>
      </c>
      <c r="C102" s="136" t="s">
        <v>82</v>
      </c>
      <c r="D102" s="141">
        <v>386.5</v>
      </c>
      <c r="E102" s="141">
        <v>383.41666666666669</v>
      </c>
      <c r="F102" s="142">
        <v>379.33333333333337</v>
      </c>
      <c r="G102" s="142">
        <v>372.16666666666669</v>
      </c>
      <c r="H102" s="142">
        <v>368.08333333333337</v>
      </c>
      <c r="I102" s="142">
        <v>390.58333333333337</v>
      </c>
      <c r="J102" s="142">
        <v>394.66666666666674</v>
      </c>
      <c r="K102" s="142">
        <v>401.83333333333337</v>
      </c>
      <c r="L102" s="137">
        <v>387.5</v>
      </c>
      <c r="M102" s="137">
        <v>376.25</v>
      </c>
      <c r="N102" s="160">
        <v>22095675</v>
      </c>
      <c r="O102" s="161">
        <v>-3.3349410873010403E-2</v>
      </c>
    </row>
    <row r="103" spans="1:15" ht="15">
      <c r="A103" s="136">
        <v>93</v>
      </c>
      <c r="B103" s="120" t="s">
        <v>2331</v>
      </c>
      <c r="C103" s="136" t="s">
        <v>83</v>
      </c>
      <c r="D103" s="141">
        <v>1332.35</v>
      </c>
      <c r="E103" s="141">
        <v>1330.8</v>
      </c>
      <c r="F103" s="142">
        <v>1325.8999999999999</v>
      </c>
      <c r="G103" s="142">
        <v>1319.4499999999998</v>
      </c>
      <c r="H103" s="142">
        <v>1314.5499999999997</v>
      </c>
      <c r="I103" s="142">
        <v>1337.25</v>
      </c>
      <c r="J103" s="142">
        <v>1342.15</v>
      </c>
      <c r="K103" s="142">
        <v>1348.6000000000001</v>
      </c>
      <c r="L103" s="137">
        <v>1335.7</v>
      </c>
      <c r="M103" s="137">
        <v>1324.35</v>
      </c>
      <c r="N103" s="160">
        <v>9683400</v>
      </c>
      <c r="O103" s="161">
        <v>-7.3194734899741662E-3</v>
      </c>
    </row>
    <row r="104" spans="1:15" ht="15">
      <c r="A104" s="136">
        <v>94</v>
      </c>
      <c r="B104" s="120" t="s">
        <v>2340</v>
      </c>
      <c r="C104" s="136" t="s">
        <v>84</v>
      </c>
      <c r="D104" s="141">
        <v>315.7</v>
      </c>
      <c r="E104" s="141">
        <v>316.24999999999994</v>
      </c>
      <c r="F104" s="142">
        <v>313.59999999999991</v>
      </c>
      <c r="G104" s="142">
        <v>311.49999999999994</v>
      </c>
      <c r="H104" s="142">
        <v>308.84999999999991</v>
      </c>
      <c r="I104" s="142">
        <v>318.34999999999991</v>
      </c>
      <c r="J104" s="142">
        <v>320.99999999999989</v>
      </c>
      <c r="K104" s="142">
        <v>323.09999999999991</v>
      </c>
      <c r="L104" s="137">
        <v>318.89999999999998</v>
      </c>
      <c r="M104" s="137">
        <v>314.14999999999998</v>
      </c>
      <c r="N104" s="160">
        <v>16489600</v>
      </c>
      <c r="O104" s="161">
        <v>1.2178353957965037E-2</v>
      </c>
    </row>
    <row r="105" spans="1:15" ht="15">
      <c r="A105" s="136">
        <v>95</v>
      </c>
      <c r="B105" s="120" t="s">
        <v>2332</v>
      </c>
      <c r="C105" s="136" t="s">
        <v>86</v>
      </c>
      <c r="D105" s="141">
        <v>1245.1500000000001</v>
      </c>
      <c r="E105" s="141">
        <v>1241.7833333333335</v>
      </c>
      <c r="F105" s="142">
        <v>1231.666666666667</v>
      </c>
      <c r="G105" s="142">
        <v>1218.1833333333334</v>
      </c>
      <c r="H105" s="142">
        <v>1208.0666666666668</v>
      </c>
      <c r="I105" s="142">
        <v>1255.2666666666671</v>
      </c>
      <c r="J105" s="142">
        <v>1265.3833333333334</v>
      </c>
      <c r="K105" s="142">
        <v>1278.8666666666672</v>
      </c>
      <c r="L105" s="137">
        <v>1251.9000000000001</v>
      </c>
      <c r="M105" s="137">
        <v>1228.3</v>
      </c>
      <c r="N105" s="160">
        <v>15515600</v>
      </c>
      <c r="O105" s="161">
        <v>-1.827071538857437E-3</v>
      </c>
    </row>
    <row r="106" spans="1:15" ht="15">
      <c r="A106" s="136">
        <v>96</v>
      </c>
      <c r="B106" s="120" t="s">
        <v>2329</v>
      </c>
      <c r="C106" s="136" t="s">
        <v>87</v>
      </c>
      <c r="D106" s="141">
        <v>320</v>
      </c>
      <c r="E106" s="141">
        <v>319.05</v>
      </c>
      <c r="F106" s="142">
        <v>317.15000000000003</v>
      </c>
      <c r="G106" s="142">
        <v>314.3</v>
      </c>
      <c r="H106" s="142">
        <v>312.40000000000003</v>
      </c>
      <c r="I106" s="142">
        <v>321.90000000000003</v>
      </c>
      <c r="J106" s="142">
        <v>323.8</v>
      </c>
      <c r="K106" s="142">
        <v>326.65000000000003</v>
      </c>
      <c r="L106" s="137">
        <v>320.95</v>
      </c>
      <c r="M106" s="137">
        <v>316.2</v>
      </c>
      <c r="N106" s="160">
        <v>98007250</v>
      </c>
      <c r="O106" s="161">
        <v>4.1983657368272753E-3</v>
      </c>
    </row>
    <row r="107" spans="1:15" ht="15">
      <c r="A107" s="136">
        <v>97</v>
      </c>
      <c r="B107" s="49" t="s">
        <v>2326</v>
      </c>
      <c r="C107" s="136" t="s">
        <v>2275</v>
      </c>
      <c r="D107" s="141">
        <v>408.5</v>
      </c>
      <c r="E107" s="141">
        <v>406.59999999999997</v>
      </c>
      <c r="F107" s="142">
        <v>403.44999999999993</v>
      </c>
      <c r="G107" s="142">
        <v>398.4</v>
      </c>
      <c r="H107" s="142">
        <v>395.24999999999994</v>
      </c>
      <c r="I107" s="142">
        <v>411.64999999999992</v>
      </c>
      <c r="J107" s="142">
        <v>414.7999999999999</v>
      </c>
      <c r="K107" s="142">
        <v>419.84999999999991</v>
      </c>
      <c r="L107" s="137">
        <v>409.75</v>
      </c>
      <c r="M107" s="137">
        <v>401.55</v>
      </c>
      <c r="N107" s="160">
        <v>4989400</v>
      </c>
      <c r="O107" s="161">
        <v>-4.4322709163346616E-2</v>
      </c>
    </row>
    <row r="108" spans="1:15" ht="15">
      <c r="A108" s="136">
        <v>98</v>
      </c>
      <c r="B108" s="120" t="s">
        <v>2329</v>
      </c>
      <c r="C108" s="136" t="s">
        <v>88</v>
      </c>
      <c r="D108" s="141">
        <v>70.5</v>
      </c>
      <c r="E108" s="141">
        <v>69.13333333333334</v>
      </c>
      <c r="F108" s="142">
        <v>66.866666666666674</v>
      </c>
      <c r="G108" s="142">
        <v>63.233333333333334</v>
      </c>
      <c r="H108" s="142">
        <v>60.966666666666669</v>
      </c>
      <c r="I108" s="142">
        <v>72.76666666666668</v>
      </c>
      <c r="J108" s="142">
        <v>75.03333333333336</v>
      </c>
      <c r="K108" s="142">
        <v>78.666666666666686</v>
      </c>
      <c r="L108" s="137">
        <v>71.400000000000006</v>
      </c>
      <c r="M108" s="137">
        <v>65.5</v>
      </c>
      <c r="N108" s="160">
        <v>50010000</v>
      </c>
      <c r="O108" s="161">
        <v>-6.9499602859412228E-3</v>
      </c>
    </row>
    <row r="109" spans="1:15" ht="15">
      <c r="A109" s="136">
        <v>99</v>
      </c>
      <c r="B109" s="120" t="s">
        <v>2333</v>
      </c>
      <c r="C109" s="136" t="s">
        <v>89</v>
      </c>
      <c r="D109" s="141">
        <v>83.3</v>
      </c>
      <c r="E109" s="141">
        <v>83.61666666666666</v>
      </c>
      <c r="F109" s="142">
        <v>82.633333333333326</v>
      </c>
      <c r="G109" s="142">
        <v>81.966666666666669</v>
      </c>
      <c r="H109" s="142">
        <v>80.983333333333334</v>
      </c>
      <c r="I109" s="142">
        <v>84.283333333333317</v>
      </c>
      <c r="J109" s="142">
        <v>85.266666666666637</v>
      </c>
      <c r="K109" s="142">
        <v>85.933333333333309</v>
      </c>
      <c r="L109" s="137">
        <v>84.6</v>
      </c>
      <c r="M109" s="137">
        <v>82.95</v>
      </c>
      <c r="N109" s="160">
        <v>79758000</v>
      </c>
      <c r="O109" s="161">
        <v>-1.7758620689655173E-2</v>
      </c>
    </row>
    <row r="110" spans="1:15" ht="15">
      <c r="A110" s="136">
        <v>100</v>
      </c>
      <c r="B110" s="120" t="s">
        <v>2332</v>
      </c>
      <c r="C110" s="136" t="s">
        <v>90</v>
      </c>
      <c r="D110" s="141">
        <v>52.45</v>
      </c>
      <c r="E110" s="141">
        <v>52.433333333333337</v>
      </c>
      <c r="F110" s="142">
        <v>52.016666666666673</v>
      </c>
      <c r="G110" s="142">
        <v>51.583333333333336</v>
      </c>
      <c r="H110" s="142">
        <v>51.166666666666671</v>
      </c>
      <c r="I110" s="142">
        <v>52.866666666666674</v>
      </c>
      <c r="J110" s="142">
        <v>53.283333333333331</v>
      </c>
      <c r="K110" s="142">
        <v>53.716666666666676</v>
      </c>
      <c r="L110" s="137">
        <v>52.85</v>
      </c>
      <c r="M110" s="137">
        <v>52</v>
      </c>
      <c r="N110" s="160">
        <v>190740000</v>
      </c>
      <c r="O110" s="161">
        <v>-3.6987670776407862E-2</v>
      </c>
    </row>
    <row r="111" spans="1:15" ht="15">
      <c r="A111" s="136">
        <v>101</v>
      </c>
      <c r="B111" s="120" t="s">
        <v>2329</v>
      </c>
      <c r="C111" s="136" t="s">
        <v>1043</v>
      </c>
      <c r="D111" s="141">
        <v>52.35</v>
      </c>
      <c r="E111" s="141">
        <v>52.333333333333336</v>
      </c>
      <c r="F111" s="142">
        <v>51.966666666666669</v>
      </c>
      <c r="G111" s="142">
        <v>51.583333333333336</v>
      </c>
      <c r="H111" s="142">
        <v>51.216666666666669</v>
      </c>
      <c r="I111" s="142">
        <v>52.716666666666669</v>
      </c>
      <c r="J111" s="142">
        <v>53.083333333333329</v>
      </c>
      <c r="K111" s="142">
        <v>53.466666666666669</v>
      </c>
      <c r="L111" s="137">
        <v>52.7</v>
      </c>
      <c r="M111" s="137">
        <v>51.95</v>
      </c>
      <c r="N111" s="160">
        <v>178938000</v>
      </c>
      <c r="O111" s="161">
        <v>-4.7751329086642078E-2</v>
      </c>
    </row>
    <row r="112" spans="1:15" ht="15">
      <c r="A112" s="136">
        <v>102</v>
      </c>
      <c r="B112" s="120" t="s">
        <v>2332</v>
      </c>
      <c r="C112" s="136" t="s">
        <v>91</v>
      </c>
      <c r="D112" s="141">
        <v>22.55</v>
      </c>
      <c r="E112" s="141">
        <v>22.7</v>
      </c>
      <c r="F112" s="142">
        <v>22.25</v>
      </c>
      <c r="G112" s="142">
        <v>21.95</v>
      </c>
      <c r="H112" s="142">
        <v>21.5</v>
      </c>
      <c r="I112" s="142">
        <v>23</v>
      </c>
      <c r="J112" s="142">
        <v>23.449999999999996</v>
      </c>
      <c r="K112" s="142">
        <v>23.75</v>
      </c>
      <c r="L112" s="137">
        <v>23.15</v>
      </c>
      <c r="M112" s="137">
        <v>22.4</v>
      </c>
      <c r="N112" s="160">
        <v>95898000</v>
      </c>
      <c r="O112" s="161">
        <v>-5.3625705601389489E-2</v>
      </c>
    </row>
    <row r="113" spans="1:15" ht="15">
      <c r="A113" s="136">
        <v>103</v>
      </c>
      <c r="B113" s="120" t="s">
        <v>2335</v>
      </c>
      <c r="C113" s="136" t="s">
        <v>92</v>
      </c>
      <c r="D113" s="141">
        <v>294.35000000000002</v>
      </c>
      <c r="E113" s="141">
        <v>296.23333333333335</v>
      </c>
      <c r="F113" s="142">
        <v>290.7166666666667</v>
      </c>
      <c r="G113" s="142">
        <v>287.08333333333337</v>
      </c>
      <c r="H113" s="142">
        <v>281.56666666666672</v>
      </c>
      <c r="I113" s="142">
        <v>299.86666666666667</v>
      </c>
      <c r="J113" s="142">
        <v>305.38333333333333</v>
      </c>
      <c r="K113" s="142">
        <v>309.01666666666665</v>
      </c>
      <c r="L113" s="137">
        <v>301.75</v>
      </c>
      <c r="M113" s="137">
        <v>292.60000000000002</v>
      </c>
      <c r="N113" s="160">
        <v>6063750</v>
      </c>
      <c r="O113" s="161">
        <v>5.7553956834532377E-2</v>
      </c>
    </row>
    <row r="114" spans="1:15" ht="15">
      <c r="A114" s="136">
        <v>104</v>
      </c>
      <c r="B114" s="120" t="s">
        <v>2325</v>
      </c>
      <c r="C114" s="136" t="s">
        <v>93</v>
      </c>
      <c r="D114" s="141">
        <v>157.94999999999999</v>
      </c>
      <c r="E114" s="141">
        <v>158.21666666666667</v>
      </c>
      <c r="F114" s="142">
        <v>156.33333333333334</v>
      </c>
      <c r="G114" s="142">
        <v>154.71666666666667</v>
      </c>
      <c r="H114" s="142">
        <v>152.83333333333334</v>
      </c>
      <c r="I114" s="142">
        <v>159.83333333333334</v>
      </c>
      <c r="J114" s="142">
        <v>161.71666666666667</v>
      </c>
      <c r="K114" s="142">
        <v>163.33333333333334</v>
      </c>
      <c r="L114" s="137">
        <v>160.1</v>
      </c>
      <c r="M114" s="137">
        <v>156.6</v>
      </c>
      <c r="N114" s="160">
        <v>24794000</v>
      </c>
      <c r="O114" s="161">
        <v>-2.5450543403494289E-2</v>
      </c>
    </row>
    <row r="115" spans="1:15" ht="15">
      <c r="A115" s="136">
        <v>105</v>
      </c>
      <c r="B115" s="120" t="s">
        <v>2329</v>
      </c>
      <c r="C115" s="136" t="s">
        <v>1060</v>
      </c>
      <c r="D115" s="141">
        <v>326.45</v>
      </c>
      <c r="E115" s="141">
        <v>325.2</v>
      </c>
      <c r="F115" s="142">
        <v>318.14999999999998</v>
      </c>
      <c r="G115" s="142">
        <v>309.84999999999997</v>
      </c>
      <c r="H115" s="142">
        <v>302.79999999999995</v>
      </c>
      <c r="I115" s="142">
        <v>333.5</v>
      </c>
      <c r="J115" s="142">
        <v>340.55000000000007</v>
      </c>
      <c r="K115" s="142">
        <v>348.85</v>
      </c>
      <c r="L115" s="137">
        <v>332.25</v>
      </c>
      <c r="M115" s="137">
        <v>316.89999999999998</v>
      </c>
      <c r="N115" s="160">
        <v>4078000</v>
      </c>
      <c r="O115" s="161">
        <v>-6.1665899677864705E-2</v>
      </c>
    </row>
    <row r="116" spans="1:15" ht="15">
      <c r="A116" s="136">
        <v>106</v>
      </c>
      <c r="B116" s="120" t="s">
        <v>2326</v>
      </c>
      <c r="C116" s="136" t="s">
        <v>1066</v>
      </c>
      <c r="D116" s="141">
        <v>1272.7</v>
      </c>
      <c r="E116" s="141">
        <v>1271.8</v>
      </c>
      <c r="F116" s="142">
        <v>1261</v>
      </c>
      <c r="G116" s="142">
        <v>1249.3</v>
      </c>
      <c r="H116" s="142">
        <v>1238.5</v>
      </c>
      <c r="I116" s="142">
        <v>1283.5</v>
      </c>
      <c r="J116" s="142">
        <v>1294.2999999999997</v>
      </c>
      <c r="K116" s="142">
        <v>1306</v>
      </c>
      <c r="L116" s="137">
        <v>1282.5999999999999</v>
      </c>
      <c r="M116" s="137">
        <v>1260.0999999999999</v>
      </c>
      <c r="N116" s="160">
        <v>2293800</v>
      </c>
      <c r="O116" s="161">
        <v>-2.5739041794087664E-2</v>
      </c>
    </row>
    <row r="117" spans="1:15" ht="15">
      <c r="A117" s="136">
        <v>107</v>
      </c>
      <c r="B117" s="120" t="s">
        <v>2329</v>
      </c>
      <c r="C117" s="136" t="s">
        <v>94</v>
      </c>
      <c r="D117" s="141">
        <v>1595.35</v>
      </c>
      <c r="E117" s="141">
        <v>1606.2</v>
      </c>
      <c r="F117" s="142">
        <v>1579.15</v>
      </c>
      <c r="G117" s="142">
        <v>1562.95</v>
      </c>
      <c r="H117" s="142">
        <v>1535.9</v>
      </c>
      <c r="I117" s="142">
        <v>1622.4</v>
      </c>
      <c r="J117" s="142">
        <v>1649.4499999999998</v>
      </c>
      <c r="K117" s="142">
        <v>1665.65</v>
      </c>
      <c r="L117" s="137">
        <v>1633.25</v>
      </c>
      <c r="M117" s="137">
        <v>1590</v>
      </c>
      <c r="N117" s="160">
        <v>7199400</v>
      </c>
      <c r="O117" s="161">
        <v>8.1498907746597217E-3</v>
      </c>
    </row>
    <row r="118" spans="1:15" ht="15">
      <c r="A118" s="136">
        <v>108</v>
      </c>
      <c r="B118" s="120" t="s">
        <v>2339</v>
      </c>
      <c r="C118" s="136" t="s">
        <v>1083</v>
      </c>
      <c r="D118" s="141">
        <v>159.85</v>
      </c>
      <c r="E118" s="141">
        <v>160.06666666666666</v>
      </c>
      <c r="F118" s="142">
        <v>158.73333333333332</v>
      </c>
      <c r="G118" s="142">
        <v>157.61666666666665</v>
      </c>
      <c r="H118" s="142">
        <v>156.2833333333333</v>
      </c>
      <c r="I118" s="142">
        <v>161.18333333333334</v>
      </c>
      <c r="J118" s="142">
        <v>162.51666666666671</v>
      </c>
      <c r="K118" s="142">
        <v>163.63333333333335</v>
      </c>
      <c r="L118" s="137">
        <v>161.4</v>
      </c>
      <c r="M118" s="137">
        <v>158.94999999999999</v>
      </c>
      <c r="N118" s="160">
        <v>37300000</v>
      </c>
      <c r="O118" s="161">
        <v>1.2596373113258768E-2</v>
      </c>
    </row>
    <row r="119" spans="1:15" ht="15">
      <c r="A119" s="136">
        <v>109</v>
      </c>
      <c r="B119" s="120" t="s">
        <v>2333</v>
      </c>
      <c r="C119" s="136" t="s">
        <v>191</v>
      </c>
      <c r="D119" s="141">
        <v>336.45</v>
      </c>
      <c r="E119" s="141">
        <v>335</v>
      </c>
      <c r="F119" s="142">
        <v>331.5</v>
      </c>
      <c r="G119" s="142">
        <v>326.55</v>
      </c>
      <c r="H119" s="142">
        <v>323.05</v>
      </c>
      <c r="I119" s="142">
        <v>339.95</v>
      </c>
      <c r="J119" s="142">
        <v>343.45</v>
      </c>
      <c r="K119" s="142">
        <v>348.4</v>
      </c>
      <c r="L119" s="137">
        <v>338.5</v>
      </c>
      <c r="M119" s="137">
        <v>330.05</v>
      </c>
      <c r="N119" s="160">
        <v>14001200</v>
      </c>
      <c r="O119" s="161">
        <v>5.7660202902273021E-2</v>
      </c>
    </row>
    <row r="120" spans="1:15" ht="15">
      <c r="A120" s="136">
        <v>110</v>
      </c>
      <c r="B120" s="120" t="s">
        <v>2339</v>
      </c>
      <c r="C120" s="136" t="s">
        <v>95</v>
      </c>
      <c r="D120" s="141">
        <v>1147.3499999999999</v>
      </c>
      <c r="E120" s="141">
        <v>1145.95</v>
      </c>
      <c r="F120" s="142">
        <v>1140.1500000000001</v>
      </c>
      <c r="G120" s="142">
        <v>1132.95</v>
      </c>
      <c r="H120" s="142">
        <v>1127.1500000000001</v>
      </c>
      <c r="I120" s="142">
        <v>1153.1500000000001</v>
      </c>
      <c r="J120" s="142">
        <v>1158.9499999999998</v>
      </c>
      <c r="K120" s="142">
        <v>1166.1500000000001</v>
      </c>
      <c r="L120" s="137">
        <v>1151.75</v>
      </c>
      <c r="M120" s="137">
        <v>1138.75</v>
      </c>
      <c r="N120" s="160">
        <v>43041600</v>
      </c>
      <c r="O120" s="161">
        <v>1.9339253996447602E-2</v>
      </c>
    </row>
    <row r="121" spans="1:15" ht="15">
      <c r="A121" s="136">
        <v>111</v>
      </c>
      <c r="B121" s="120" t="s">
        <v>2335</v>
      </c>
      <c r="C121" s="136" t="s">
        <v>97</v>
      </c>
      <c r="D121" s="141">
        <v>367.5</v>
      </c>
      <c r="E121" s="141">
        <v>366.61666666666662</v>
      </c>
      <c r="F121" s="142">
        <v>363.43333333333322</v>
      </c>
      <c r="G121" s="142">
        <v>359.36666666666662</v>
      </c>
      <c r="H121" s="142">
        <v>356.18333333333322</v>
      </c>
      <c r="I121" s="142">
        <v>370.68333333333322</v>
      </c>
      <c r="J121" s="142">
        <v>373.86666666666662</v>
      </c>
      <c r="K121" s="142">
        <v>377.93333333333322</v>
      </c>
      <c r="L121" s="137">
        <v>369.8</v>
      </c>
      <c r="M121" s="137">
        <v>362.55</v>
      </c>
      <c r="N121" s="160">
        <v>22147500</v>
      </c>
      <c r="O121" s="161">
        <v>-4.495472186287193E-2</v>
      </c>
    </row>
    <row r="122" spans="1:15" ht="15">
      <c r="A122" s="136">
        <v>112</v>
      </c>
      <c r="B122" s="120" t="s">
        <v>2338</v>
      </c>
      <c r="C122" s="136" t="s">
        <v>98</v>
      </c>
      <c r="D122" s="141">
        <v>221.45</v>
      </c>
      <c r="E122" s="141">
        <v>221.01666666666665</v>
      </c>
      <c r="F122" s="142">
        <v>218.08333333333331</v>
      </c>
      <c r="G122" s="142">
        <v>214.71666666666667</v>
      </c>
      <c r="H122" s="142">
        <v>211.78333333333333</v>
      </c>
      <c r="I122" s="142">
        <v>224.3833333333333</v>
      </c>
      <c r="J122" s="142">
        <v>227.31666666666663</v>
      </c>
      <c r="K122" s="142">
        <v>230.68333333333328</v>
      </c>
      <c r="L122" s="137">
        <v>223.95</v>
      </c>
      <c r="M122" s="137">
        <v>217.65</v>
      </c>
      <c r="N122" s="160">
        <v>16425000</v>
      </c>
      <c r="O122" s="161">
        <v>-6.0845756008518403E-4</v>
      </c>
    </row>
    <row r="123" spans="1:15" ht="15">
      <c r="A123" s="136">
        <v>113</v>
      </c>
      <c r="B123" s="120" t="s">
        <v>2331</v>
      </c>
      <c r="C123" s="136" t="s">
        <v>99</v>
      </c>
      <c r="D123" s="141">
        <v>267.95</v>
      </c>
      <c r="E123" s="141">
        <v>266.55</v>
      </c>
      <c r="F123" s="142">
        <v>264.5</v>
      </c>
      <c r="G123" s="142">
        <v>261.05</v>
      </c>
      <c r="H123" s="142">
        <v>259</v>
      </c>
      <c r="I123" s="142">
        <v>270</v>
      </c>
      <c r="J123" s="142">
        <v>272.05000000000007</v>
      </c>
      <c r="K123" s="142">
        <v>275.5</v>
      </c>
      <c r="L123" s="137">
        <v>268.60000000000002</v>
      </c>
      <c r="M123" s="137">
        <v>263.10000000000002</v>
      </c>
      <c r="N123" s="160">
        <v>99376800</v>
      </c>
      <c r="O123" s="161">
        <v>-1.174252368791618E-2</v>
      </c>
    </row>
    <row r="124" spans="1:15" ht="15">
      <c r="A124" s="136">
        <v>114</v>
      </c>
      <c r="B124" s="120" t="s">
        <v>2326</v>
      </c>
      <c r="C124" s="136" t="s">
        <v>349</v>
      </c>
      <c r="D124" s="141">
        <v>746.9</v>
      </c>
      <c r="E124" s="141">
        <v>747.9666666666667</v>
      </c>
      <c r="F124" s="142">
        <v>735.33333333333337</v>
      </c>
      <c r="G124" s="142">
        <v>723.76666666666665</v>
      </c>
      <c r="H124" s="142">
        <v>711.13333333333333</v>
      </c>
      <c r="I124" s="142">
        <v>759.53333333333342</v>
      </c>
      <c r="J124" s="142">
        <v>772.16666666666663</v>
      </c>
      <c r="K124" s="142">
        <v>783.73333333333346</v>
      </c>
      <c r="L124" s="137">
        <v>760.6</v>
      </c>
      <c r="M124" s="137">
        <v>736.4</v>
      </c>
      <c r="N124" s="160">
        <v>5692800</v>
      </c>
      <c r="O124" s="161">
        <v>-2.9261305504399426E-2</v>
      </c>
    </row>
    <row r="125" spans="1:15" ht="15">
      <c r="A125" s="136">
        <v>115</v>
      </c>
      <c r="B125" s="120" t="s">
        <v>2340</v>
      </c>
      <c r="C125" s="136" t="s">
        <v>100</v>
      </c>
      <c r="D125" s="141">
        <v>247.15</v>
      </c>
      <c r="E125" s="141">
        <v>248.2166666666667</v>
      </c>
      <c r="F125" s="142">
        <v>241.63333333333338</v>
      </c>
      <c r="G125" s="142">
        <v>236.11666666666667</v>
      </c>
      <c r="H125" s="142">
        <v>229.53333333333336</v>
      </c>
      <c r="I125" s="142">
        <v>253.73333333333341</v>
      </c>
      <c r="J125" s="142">
        <v>260.31666666666672</v>
      </c>
      <c r="K125" s="142">
        <v>265.83333333333343</v>
      </c>
      <c r="L125" s="137">
        <v>254.8</v>
      </c>
      <c r="M125" s="137">
        <v>242.7</v>
      </c>
      <c r="N125" s="160">
        <v>35086500</v>
      </c>
      <c r="O125" s="161">
        <v>1.2334458582186444E-2</v>
      </c>
    </row>
    <row r="126" spans="1:15" ht="15">
      <c r="A126" s="136">
        <v>116</v>
      </c>
      <c r="B126" s="120" t="s">
        <v>2326</v>
      </c>
      <c r="C126" s="136" t="s">
        <v>101</v>
      </c>
      <c r="D126" s="141">
        <v>116.45</v>
      </c>
      <c r="E126" s="141">
        <v>117.28333333333335</v>
      </c>
      <c r="F126" s="142">
        <v>114.9666666666667</v>
      </c>
      <c r="G126" s="142">
        <v>113.48333333333335</v>
      </c>
      <c r="H126" s="142">
        <v>111.1666666666667</v>
      </c>
      <c r="I126" s="142">
        <v>118.76666666666669</v>
      </c>
      <c r="J126" s="142">
        <v>121.08333333333333</v>
      </c>
      <c r="K126" s="142">
        <v>122.56666666666669</v>
      </c>
      <c r="L126" s="137">
        <v>119.6</v>
      </c>
      <c r="M126" s="137">
        <v>115.8</v>
      </c>
      <c r="N126" s="160">
        <v>35586000</v>
      </c>
      <c r="O126" s="161">
        <v>-2.4907521578298397E-2</v>
      </c>
    </row>
    <row r="127" spans="1:15" ht="15">
      <c r="A127" s="136">
        <v>117</v>
      </c>
      <c r="B127" s="120" t="s">
        <v>2337</v>
      </c>
      <c r="C127" s="136" t="s">
        <v>102</v>
      </c>
      <c r="D127" s="141">
        <v>16.600000000000001</v>
      </c>
      <c r="E127" s="141">
        <v>16.733333333333334</v>
      </c>
      <c r="F127" s="142">
        <v>16.31666666666667</v>
      </c>
      <c r="G127" s="142">
        <v>16.033333333333335</v>
      </c>
      <c r="H127" s="142">
        <v>15.616666666666671</v>
      </c>
      <c r="I127" s="142">
        <v>17.016666666666669</v>
      </c>
      <c r="J127" s="142">
        <v>17.433333333333334</v>
      </c>
      <c r="K127" s="142">
        <v>17.716666666666669</v>
      </c>
      <c r="L127" s="137">
        <v>17.149999999999999</v>
      </c>
      <c r="M127" s="137">
        <v>16.45</v>
      </c>
      <c r="N127" s="160">
        <v>235926000</v>
      </c>
      <c r="O127" s="161">
        <v>-3.0324203465623253E-2</v>
      </c>
    </row>
    <row r="128" spans="1:15" ht="15">
      <c r="A128" s="136">
        <v>118</v>
      </c>
      <c r="B128" s="120" t="s">
        <v>2340</v>
      </c>
      <c r="C128" s="136" t="s">
        <v>104</v>
      </c>
      <c r="D128" s="141">
        <v>298.64999999999998</v>
      </c>
      <c r="E128" s="141">
        <v>300.63333333333333</v>
      </c>
      <c r="F128" s="142">
        <v>293.51666666666665</v>
      </c>
      <c r="G128" s="142">
        <v>288.38333333333333</v>
      </c>
      <c r="H128" s="142">
        <v>281.26666666666665</v>
      </c>
      <c r="I128" s="142">
        <v>305.76666666666665</v>
      </c>
      <c r="J128" s="142">
        <v>312.88333333333333</v>
      </c>
      <c r="K128" s="142">
        <v>318.01666666666665</v>
      </c>
      <c r="L128" s="137">
        <v>307.75</v>
      </c>
      <c r="M128" s="137">
        <v>295.5</v>
      </c>
      <c r="N128" s="160">
        <v>57687000</v>
      </c>
      <c r="O128" s="161">
        <v>3.4095186878193059E-2</v>
      </c>
    </row>
    <row r="129" spans="1:15" ht="15">
      <c r="A129" s="136">
        <v>119</v>
      </c>
      <c r="B129" s="120" t="s">
        <v>2326</v>
      </c>
      <c r="C129" s="136" t="s">
        <v>105</v>
      </c>
      <c r="D129" s="141">
        <v>1989.55</v>
      </c>
      <c r="E129" s="141">
        <v>1988.7166666666665</v>
      </c>
      <c r="F129" s="142">
        <v>1966.4333333333329</v>
      </c>
      <c r="G129" s="142">
        <v>1943.3166666666664</v>
      </c>
      <c r="H129" s="142">
        <v>1921.0333333333328</v>
      </c>
      <c r="I129" s="142">
        <v>2011.833333333333</v>
      </c>
      <c r="J129" s="142">
        <v>2034.1166666666663</v>
      </c>
      <c r="K129" s="142">
        <v>2057.2333333333331</v>
      </c>
      <c r="L129" s="137">
        <v>2011</v>
      </c>
      <c r="M129" s="137">
        <v>1965.6</v>
      </c>
      <c r="N129" s="160">
        <v>2410500</v>
      </c>
      <c r="O129" s="161">
        <v>-1.7525983289178725E-2</v>
      </c>
    </row>
    <row r="130" spans="1:15" ht="15">
      <c r="A130" s="136">
        <v>120</v>
      </c>
      <c r="B130" s="120" t="s">
        <v>2326</v>
      </c>
      <c r="C130" s="136" t="s">
        <v>106</v>
      </c>
      <c r="D130" s="141">
        <v>442.35</v>
      </c>
      <c r="E130" s="141">
        <v>441.5</v>
      </c>
      <c r="F130" s="142">
        <v>435.35</v>
      </c>
      <c r="G130" s="142">
        <v>428.35</v>
      </c>
      <c r="H130" s="142">
        <v>422.20000000000005</v>
      </c>
      <c r="I130" s="142">
        <v>448.5</v>
      </c>
      <c r="J130" s="142">
        <v>454.65</v>
      </c>
      <c r="K130" s="142">
        <v>461.65</v>
      </c>
      <c r="L130" s="137">
        <v>447.65</v>
      </c>
      <c r="M130" s="137">
        <v>434.5</v>
      </c>
      <c r="N130" s="160">
        <v>4082400</v>
      </c>
      <c r="O130" s="161">
        <v>0.10079275198187995</v>
      </c>
    </row>
    <row r="131" spans="1:15" ht="15">
      <c r="A131" s="136">
        <v>121</v>
      </c>
      <c r="B131" s="120" t="s">
        <v>2326</v>
      </c>
      <c r="C131" s="136" t="s">
        <v>1184</v>
      </c>
      <c r="D131" s="141">
        <v>584.4</v>
      </c>
      <c r="E131" s="141">
        <v>584.4666666666667</v>
      </c>
      <c r="F131" s="142">
        <v>578.93333333333339</v>
      </c>
      <c r="G131" s="142">
        <v>573.4666666666667</v>
      </c>
      <c r="H131" s="142">
        <v>567.93333333333339</v>
      </c>
      <c r="I131" s="142">
        <v>589.93333333333339</v>
      </c>
      <c r="J131" s="142">
        <v>595.4666666666667</v>
      </c>
      <c r="K131" s="142">
        <v>600.93333333333339</v>
      </c>
      <c r="L131" s="137">
        <v>590</v>
      </c>
      <c r="M131" s="137">
        <v>579</v>
      </c>
      <c r="N131" s="160">
        <v>1448000</v>
      </c>
      <c r="O131" s="161">
        <v>3.1339031339031341E-2</v>
      </c>
    </row>
    <row r="132" spans="1:15" ht="15">
      <c r="A132" s="136">
        <v>122</v>
      </c>
      <c r="B132" s="120" t="s">
        <v>2329</v>
      </c>
      <c r="C132" s="136" t="s">
        <v>107</v>
      </c>
      <c r="D132" s="141">
        <v>1053.6500000000001</v>
      </c>
      <c r="E132" s="141">
        <v>1052.3666666666668</v>
      </c>
      <c r="F132" s="142">
        <v>1043.8333333333335</v>
      </c>
      <c r="G132" s="142">
        <v>1034.0166666666667</v>
      </c>
      <c r="H132" s="142">
        <v>1025.4833333333333</v>
      </c>
      <c r="I132" s="142">
        <v>1062.1833333333336</v>
      </c>
      <c r="J132" s="142">
        <v>1070.7166666666669</v>
      </c>
      <c r="K132" s="142">
        <v>1080.5333333333338</v>
      </c>
      <c r="L132" s="137">
        <v>1060.9000000000001</v>
      </c>
      <c r="M132" s="137">
        <v>1042.55</v>
      </c>
      <c r="N132" s="160">
        <v>13352000</v>
      </c>
      <c r="O132" s="161">
        <v>8.6305649570424373E-2</v>
      </c>
    </row>
    <row r="133" spans="1:15" ht="15">
      <c r="A133" s="136">
        <v>123</v>
      </c>
      <c r="B133" s="120" t="s">
        <v>2339</v>
      </c>
      <c r="C133" s="136" t="s">
        <v>203</v>
      </c>
      <c r="D133" s="141">
        <v>200.8</v>
      </c>
      <c r="E133" s="141">
        <v>201.25</v>
      </c>
      <c r="F133" s="142">
        <v>197.9</v>
      </c>
      <c r="G133" s="142">
        <v>195</v>
      </c>
      <c r="H133" s="142">
        <v>191.65</v>
      </c>
      <c r="I133" s="142">
        <v>204.15</v>
      </c>
      <c r="J133" s="142">
        <v>207.50000000000003</v>
      </c>
      <c r="K133" s="142">
        <v>210.4</v>
      </c>
      <c r="L133" s="137">
        <v>204.6</v>
      </c>
      <c r="M133" s="137">
        <v>198.35</v>
      </c>
      <c r="N133" s="160">
        <v>14301000</v>
      </c>
      <c r="O133" s="161">
        <v>2.6485788113695091E-2</v>
      </c>
    </row>
    <row r="134" spans="1:15" ht="15">
      <c r="A134" s="136">
        <v>124</v>
      </c>
      <c r="B134" s="120" t="s">
        <v>2326</v>
      </c>
      <c r="C134" s="136" t="s">
        <v>229</v>
      </c>
      <c r="D134" s="141">
        <v>468.3</v>
      </c>
      <c r="E134" s="141">
        <v>470.59999999999997</v>
      </c>
      <c r="F134" s="142">
        <v>463.89999999999992</v>
      </c>
      <c r="G134" s="142">
        <v>459.49999999999994</v>
      </c>
      <c r="H134" s="142">
        <v>452.7999999999999</v>
      </c>
      <c r="I134" s="142">
        <v>474.99999999999994</v>
      </c>
      <c r="J134" s="142">
        <v>481.7</v>
      </c>
      <c r="K134" s="142">
        <v>486.09999999999997</v>
      </c>
      <c r="L134" s="137">
        <v>477.3</v>
      </c>
      <c r="M134" s="137">
        <v>466.2</v>
      </c>
      <c r="N134" s="160">
        <v>3693000</v>
      </c>
      <c r="O134" s="161">
        <v>-2.1851410409217321E-2</v>
      </c>
    </row>
    <row r="135" spans="1:15" ht="15">
      <c r="A135" s="136">
        <v>125</v>
      </c>
      <c r="B135" s="120" t="s">
        <v>2329</v>
      </c>
      <c r="C135" s="136" t="s">
        <v>108</v>
      </c>
      <c r="D135" s="141">
        <v>132.25</v>
      </c>
      <c r="E135" s="141">
        <v>132.61666666666667</v>
      </c>
      <c r="F135" s="142">
        <v>130.73333333333335</v>
      </c>
      <c r="G135" s="142">
        <v>129.21666666666667</v>
      </c>
      <c r="H135" s="142">
        <v>127.33333333333334</v>
      </c>
      <c r="I135" s="142">
        <v>134.13333333333335</v>
      </c>
      <c r="J135" s="142">
        <v>136.01666666666668</v>
      </c>
      <c r="K135" s="142">
        <v>137.53333333333336</v>
      </c>
      <c r="L135" s="137">
        <v>134.5</v>
      </c>
      <c r="M135" s="137">
        <v>131.1</v>
      </c>
      <c r="N135" s="160">
        <v>23506800</v>
      </c>
      <c r="O135" s="161">
        <v>4.057782827463074E-3</v>
      </c>
    </row>
    <row r="136" spans="1:15" ht="15">
      <c r="A136" s="136">
        <v>126</v>
      </c>
      <c r="B136" s="120" t="s">
        <v>2332</v>
      </c>
      <c r="C136" s="136" t="s">
        <v>109</v>
      </c>
      <c r="D136" s="141">
        <v>158</v>
      </c>
      <c r="E136" s="141">
        <v>157.65</v>
      </c>
      <c r="F136" s="142">
        <v>155.4</v>
      </c>
      <c r="G136" s="142">
        <v>152.80000000000001</v>
      </c>
      <c r="H136" s="142">
        <v>150.55000000000001</v>
      </c>
      <c r="I136" s="142">
        <v>160.25</v>
      </c>
      <c r="J136" s="142">
        <v>162.5</v>
      </c>
      <c r="K136" s="142">
        <v>165.1</v>
      </c>
      <c r="L136" s="137">
        <v>159.9</v>
      </c>
      <c r="M136" s="137">
        <v>155.05000000000001</v>
      </c>
      <c r="N136" s="160">
        <v>38529000</v>
      </c>
      <c r="O136" s="161">
        <v>-3.9553280595625876E-3</v>
      </c>
    </row>
    <row r="137" spans="1:15" ht="15">
      <c r="A137" s="136">
        <v>127</v>
      </c>
      <c r="B137" s="120" t="s">
        <v>2332</v>
      </c>
      <c r="C137" s="136" t="s">
        <v>110</v>
      </c>
      <c r="D137" s="141">
        <v>511.85</v>
      </c>
      <c r="E137" s="141">
        <v>511.40000000000003</v>
      </c>
      <c r="F137" s="142">
        <v>506.65000000000009</v>
      </c>
      <c r="G137" s="142">
        <v>501.45000000000005</v>
      </c>
      <c r="H137" s="142">
        <v>496.7000000000001</v>
      </c>
      <c r="I137" s="142">
        <v>516.60000000000014</v>
      </c>
      <c r="J137" s="142">
        <v>521.34999999999991</v>
      </c>
      <c r="K137" s="142">
        <v>526.55000000000007</v>
      </c>
      <c r="L137" s="137">
        <v>516.15</v>
      </c>
      <c r="M137" s="137">
        <v>506.2</v>
      </c>
      <c r="N137" s="160">
        <v>15464900</v>
      </c>
      <c r="O137" s="161">
        <v>7.8302961275626421E-4</v>
      </c>
    </row>
    <row r="138" spans="1:15" ht="15">
      <c r="A138" s="136">
        <v>128</v>
      </c>
      <c r="B138" s="120" t="s">
        <v>2334</v>
      </c>
      <c r="C138" s="136" t="s">
        <v>111</v>
      </c>
      <c r="D138" s="141">
        <v>1284.05</v>
      </c>
      <c r="E138" s="141">
        <v>1286.7666666666667</v>
      </c>
      <c r="F138" s="142">
        <v>1275.5333333333333</v>
      </c>
      <c r="G138" s="142">
        <v>1267.0166666666667</v>
      </c>
      <c r="H138" s="142">
        <v>1255.7833333333333</v>
      </c>
      <c r="I138" s="142">
        <v>1295.2833333333333</v>
      </c>
      <c r="J138" s="142">
        <v>1306.5166666666664</v>
      </c>
      <c r="K138" s="142">
        <v>1315.0333333333333</v>
      </c>
      <c r="L138" s="137">
        <v>1298</v>
      </c>
      <c r="M138" s="137">
        <v>1278.25</v>
      </c>
      <c r="N138" s="160">
        <v>15043500</v>
      </c>
      <c r="O138" s="161">
        <v>-2.0366300366300365E-2</v>
      </c>
    </row>
    <row r="139" spans="1:15" ht="15">
      <c r="A139" s="136">
        <v>129</v>
      </c>
      <c r="B139" s="120" t="s">
        <v>2328</v>
      </c>
      <c r="C139" s="136" t="s">
        <v>112</v>
      </c>
      <c r="D139" s="141">
        <v>814.45</v>
      </c>
      <c r="E139" s="141">
        <v>818.58333333333337</v>
      </c>
      <c r="F139" s="142">
        <v>807.16666666666674</v>
      </c>
      <c r="G139" s="142">
        <v>799.88333333333333</v>
      </c>
      <c r="H139" s="142">
        <v>788.4666666666667</v>
      </c>
      <c r="I139" s="142">
        <v>825.86666666666679</v>
      </c>
      <c r="J139" s="142">
        <v>837.28333333333353</v>
      </c>
      <c r="K139" s="142">
        <v>844.56666666666683</v>
      </c>
      <c r="L139" s="137">
        <v>830</v>
      </c>
      <c r="M139" s="137">
        <v>811.3</v>
      </c>
      <c r="N139" s="160">
        <v>13594800</v>
      </c>
      <c r="O139" s="161">
        <v>5.3243411127872923E-3</v>
      </c>
    </row>
    <row r="140" spans="1:15" ht="15">
      <c r="A140" s="136">
        <v>130</v>
      </c>
      <c r="B140" s="120" t="s">
        <v>2330</v>
      </c>
      <c r="C140" s="136" t="s">
        <v>113</v>
      </c>
      <c r="D140" s="141">
        <v>709.45</v>
      </c>
      <c r="E140" s="141">
        <v>708.5333333333333</v>
      </c>
      <c r="F140" s="142">
        <v>703.06666666666661</v>
      </c>
      <c r="G140" s="142">
        <v>696.68333333333328</v>
      </c>
      <c r="H140" s="142">
        <v>691.21666666666658</v>
      </c>
      <c r="I140" s="142">
        <v>714.91666666666663</v>
      </c>
      <c r="J140" s="142">
        <v>720.38333333333333</v>
      </c>
      <c r="K140" s="142">
        <v>726.76666666666665</v>
      </c>
      <c r="L140" s="137">
        <v>714</v>
      </c>
      <c r="M140" s="137">
        <v>702.15</v>
      </c>
      <c r="N140" s="160">
        <v>14919000</v>
      </c>
      <c r="O140" s="161">
        <v>-6.028938906752412E-4</v>
      </c>
    </row>
    <row r="141" spans="1:15" ht="15">
      <c r="A141" s="136">
        <v>131</v>
      </c>
      <c r="B141" s="120" t="s">
        <v>2332</v>
      </c>
      <c r="C141" s="136" t="s">
        <v>114</v>
      </c>
      <c r="D141" s="141">
        <v>435.2</v>
      </c>
      <c r="E141" s="141">
        <v>437.06666666666666</v>
      </c>
      <c r="F141" s="142">
        <v>431.18333333333334</v>
      </c>
      <c r="G141" s="142">
        <v>427.16666666666669</v>
      </c>
      <c r="H141" s="142">
        <v>421.28333333333336</v>
      </c>
      <c r="I141" s="142">
        <v>441.08333333333331</v>
      </c>
      <c r="J141" s="142">
        <v>446.96666666666664</v>
      </c>
      <c r="K141" s="142">
        <v>450.98333333333329</v>
      </c>
      <c r="L141" s="137">
        <v>442.95</v>
      </c>
      <c r="M141" s="137">
        <v>433.05</v>
      </c>
      <c r="N141" s="160">
        <v>7025000</v>
      </c>
      <c r="O141" s="161">
        <v>-1.7654256248907534E-2</v>
      </c>
    </row>
    <row r="142" spans="1:15" ht="15">
      <c r="A142" s="136">
        <v>132</v>
      </c>
      <c r="B142" s="49" t="s">
        <v>2326</v>
      </c>
      <c r="C142" s="136" t="s">
        <v>1329</v>
      </c>
      <c r="D142" s="141">
        <v>105.8</v>
      </c>
      <c r="E142" s="141">
        <v>106.16666666666667</v>
      </c>
      <c r="F142" s="142">
        <v>104.43333333333334</v>
      </c>
      <c r="G142" s="142">
        <v>103.06666666666666</v>
      </c>
      <c r="H142" s="142">
        <v>101.33333333333333</v>
      </c>
      <c r="I142" s="142">
        <v>107.53333333333335</v>
      </c>
      <c r="J142" s="142">
        <v>109.26666666666667</v>
      </c>
      <c r="K142" s="142">
        <v>110.63333333333335</v>
      </c>
      <c r="L142" s="137">
        <v>107.9</v>
      </c>
      <c r="M142" s="137">
        <v>104.8</v>
      </c>
      <c r="N142" s="160">
        <v>27288000</v>
      </c>
      <c r="O142" s="161">
        <v>-2.3405625939445996E-2</v>
      </c>
    </row>
    <row r="143" spans="1:15" ht="15">
      <c r="A143" s="136">
        <v>133</v>
      </c>
      <c r="B143" s="120" t="s">
        <v>2331</v>
      </c>
      <c r="C143" s="136" t="s">
        <v>242</v>
      </c>
      <c r="D143" s="141">
        <v>307.05</v>
      </c>
      <c r="E143" s="141">
        <v>306.84999999999997</v>
      </c>
      <c r="F143" s="142">
        <v>304.44999999999993</v>
      </c>
      <c r="G143" s="142">
        <v>301.84999999999997</v>
      </c>
      <c r="H143" s="142">
        <v>299.44999999999993</v>
      </c>
      <c r="I143" s="142">
        <v>309.44999999999993</v>
      </c>
      <c r="J143" s="142">
        <v>311.84999999999991</v>
      </c>
      <c r="K143" s="142">
        <v>314.44999999999993</v>
      </c>
      <c r="L143" s="137">
        <v>309.25</v>
      </c>
      <c r="M143" s="137">
        <v>304.25</v>
      </c>
      <c r="N143" s="160">
        <v>4495400</v>
      </c>
      <c r="O143" s="161">
        <v>-5.8791507893304298E-2</v>
      </c>
    </row>
    <row r="144" spans="1:15" ht="15">
      <c r="A144" s="136">
        <v>134</v>
      </c>
      <c r="B144" s="120" t="s">
        <v>2330</v>
      </c>
      <c r="C144" s="136" t="s">
        <v>115</v>
      </c>
      <c r="D144" s="141">
        <v>8778.4500000000007</v>
      </c>
      <c r="E144" s="141">
        <v>8761.2166666666672</v>
      </c>
      <c r="F144" s="142">
        <v>8729.4833333333336</v>
      </c>
      <c r="G144" s="142">
        <v>8680.5166666666664</v>
      </c>
      <c r="H144" s="142">
        <v>8648.7833333333328</v>
      </c>
      <c r="I144" s="142">
        <v>8810.1833333333343</v>
      </c>
      <c r="J144" s="142">
        <v>8841.9166666666679</v>
      </c>
      <c r="K144" s="142">
        <v>8890.883333333335</v>
      </c>
      <c r="L144" s="137">
        <v>8792.9500000000007</v>
      </c>
      <c r="M144" s="137">
        <v>8712.25</v>
      </c>
      <c r="N144" s="160">
        <v>2487450</v>
      </c>
      <c r="O144" s="161">
        <v>-1.8292682926829267E-2</v>
      </c>
    </row>
    <row r="145" spans="1:15" ht="15">
      <c r="A145" s="136">
        <v>135</v>
      </c>
      <c r="B145" s="120" t="s">
        <v>2331</v>
      </c>
      <c r="C145" s="136" t="s">
        <v>357</v>
      </c>
      <c r="D145" s="141">
        <v>3181.4</v>
      </c>
      <c r="E145" s="141">
        <v>3197.1333333333332</v>
      </c>
      <c r="F145" s="142">
        <v>3147.2666666666664</v>
      </c>
      <c r="G145" s="142">
        <v>3113.1333333333332</v>
      </c>
      <c r="H145" s="142">
        <v>3063.2666666666664</v>
      </c>
      <c r="I145" s="142">
        <v>3231.2666666666664</v>
      </c>
      <c r="J145" s="142">
        <v>3281.1333333333332</v>
      </c>
      <c r="K145" s="142">
        <v>3315.2666666666664</v>
      </c>
      <c r="L145" s="137">
        <v>3247</v>
      </c>
      <c r="M145" s="137">
        <v>3163</v>
      </c>
      <c r="N145" s="160">
        <v>2200500</v>
      </c>
      <c r="O145" s="161">
        <v>-1.4775016789791807E-2</v>
      </c>
    </row>
    <row r="146" spans="1:15" ht="15">
      <c r="A146" s="136">
        <v>136</v>
      </c>
      <c r="B146" s="120" t="s">
        <v>2326</v>
      </c>
      <c r="C146" s="136" t="s">
        <v>1362</v>
      </c>
      <c r="D146" s="141">
        <v>760.2</v>
      </c>
      <c r="E146" s="141">
        <v>758.13333333333333</v>
      </c>
      <c r="F146" s="142">
        <v>753.7166666666667</v>
      </c>
      <c r="G146" s="142">
        <v>747.23333333333335</v>
      </c>
      <c r="H146" s="142">
        <v>742.81666666666672</v>
      </c>
      <c r="I146" s="142">
        <v>764.61666666666667</v>
      </c>
      <c r="J146" s="142">
        <v>769.03333333333342</v>
      </c>
      <c r="K146" s="142">
        <v>775.51666666666665</v>
      </c>
      <c r="L146" s="137">
        <v>762.55</v>
      </c>
      <c r="M146" s="137">
        <v>751.65</v>
      </c>
      <c r="N146" s="160">
        <v>3618500</v>
      </c>
      <c r="O146" s="161">
        <v>-2.2027027027027028E-2</v>
      </c>
    </row>
    <row r="147" spans="1:15" ht="15">
      <c r="A147" s="136">
        <v>137</v>
      </c>
      <c r="B147" s="120" t="s">
        <v>2332</v>
      </c>
      <c r="C147" s="136" t="s">
        <v>361</v>
      </c>
      <c r="D147" s="141">
        <v>498.45</v>
      </c>
      <c r="E147" s="141">
        <v>498.43333333333334</v>
      </c>
      <c r="F147" s="142">
        <v>494.91666666666669</v>
      </c>
      <c r="G147" s="142">
        <v>491.38333333333333</v>
      </c>
      <c r="H147" s="142">
        <v>487.86666666666667</v>
      </c>
      <c r="I147" s="142">
        <v>501.9666666666667</v>
      </c>
      <c r="J147" s="142">
        <v>505.48333333333335</v>
      </c>
      <c r="K147" s="142">
        <v>509.01666666666671</v>
      </c>
      <c r="L147" s="137">
        <v>501.95</v>
      </c>
      <c r="M147" s="137">
        <v>494.9</v>
      </c>
      <c r="N147" s="160">
        <v>3857000</v>
      </c>
      <c r="O147" s="161">
        <v>1.2980269989615785E-3</v>
      </c>
    </row>
    <row r="148" spans="1:15" ht="15">
      <c r="A148" s="136">
        <v>138</v>
      </c>
      <c r="B148" s="120" t="s">
        <v>2326</v>
      </c>
      <c r="C148" s="136" t="s">
        <v>2188</v>
      </c>
      <c r="D148" s="141">
        <v>994.45</v>
      </c>
      <c r="E148" s="141">
        <v>995</v>
      </c>
      <c r="F148" s="142">
        <v>984.95</v>
      </c>
      <c r="G148" s="142">
        <v>975.45</v>
      </c>
      <c r="H148" s="142">
        <v>965.40000000000009</v>
      </c>
      <c r="I148" s="142">
        <v>1004.5</v>
      </c>
      <c r="J148" s="142">
        <v>1014.55</v>
      </c>
      <c r="K148" s="142">
        <v>1024.05</v>
      </c>
      <c r="L148" s="137">
        <v>1005.05</v>
      </c>
      <c r="M148" s="137">
        <v>985.5</v>
      </c>
      <c r="N148" s="160">
        <v>1139400</v>
      </c>
      <c r="O148" s="161">
        <v>-5.8969276511397425E-2</v>
      </c>
    </row>
    <row r="149" spans="1:15" ht="15">
      <c r="A149" s="136">
        <v>139</v>
      </c>
      <c r="B149" s="120" t="s">
        <v>2339</v>
      </c>
      <c r="C149" s="136" t="s">
        <v>117</v>
      </c>
      <c r="D149" s="141">
        <v>726.9</v>
      </c>
      <c r="E149" s="141">
        <v>719.05000000000007</v>
      </c>
      <c r="F149" s="142">
        <v>709.10000000000014</v>
      </c>
      <c r="G149" s="142">
        <v>691.30000000000007</v>
      </c>
      <c r="H149" s="142">
        <v>681.35000000000014</v>
      </c>
      <c r="I149" s="142">
        <v>736.85000000000014</v>
      </c>
      <c r="J149" s="142">
        <v>746.80000000000018</v>
      </c>
      <c r="K149" s="142">
        <v>764.60000000000014</v>
      </c>
      <c r="L149" s="137">
        <v>729</v>
      </c>
      <c r="M149" s="137">
        <v>701.25</v>
      </c>
      <c r="N149" s="160">
        <v>1756800</v>
      </c>
      <c r="O149" s="161">
        <v>0.12702078521939955</v>
      </c>
    </row>
    <row r="150" spans="1:15" ht="15">
      <c r="A150" s="136">
        <v>140</v>
      </c>
      <c r="B150" s="120" t="s">
        <v>2330</v>
      </c>
      <c r="C150" s="136" t="s">
        <v>118</v>
      </c>
      <c r="D150" s="141">
        <v>314.75</v>
      </c>
      <c r="E150" s="141">
        <v>318.58333333333331</v>
      </c>
      <c r="F150" s="142">
        <v>309.21666666666664</v>
      </c>
      <c r="G150" s="142">
        <v>303.68333333333334</v>
      </c>
      <c r="H150" s="142">
        <v>294.31666666666666</v>
      </c>
      <c r="I150" s="142">
        <v>324.11666666666662</v>
      </c>
      <c r="J150" s="142">
        <v>333.48333333333329</v>
      </c>
      <c r="K150" s="142">
        <v>339.01666666666659</v>
      </c>
      <c r="L150" s="137">
        <v>327.95</v>
      </c>
      <c r="M150" s="137">
        <v>313.05</v>
      </c>
      <c r="N150" s="160">
        <v>18712000</v>
      </c>
      <c r="O150" s="161">
        <v>1.9172113289760349E-2</v>
      </c>
    </row>
    <row r="151" spans="1:15" ht="15">
      <c r="A151" s="136">
        <v>141</v>
      </c>
      <c r="B151" s="120" t="s">
        <v>2330</v>
      </c>
      <c r="C151" s="136" t="s">
        <v>119</v>
      </c>
      <c r="D151" s="141">
        <v>71628.3</v>
      </c>
      <c r="E151" s="141">
        <v>71371.416666666672</v>
      </c>
      <c r="F151" s="142">
        <v>70906.883333333346</v>
      </c>
      <c r="G151" s="142">
        <v>70185.466666666674</v>
      </c>
      <c r="H151" s="142">
        <v>69720.933333333349</v>
      </c>
      <c r="I151" s="142">
        <v>72092.833333333343</v>
      </c>
      <c r="J151" s="142">
        <v>72557.366666666669</v>
      </c>
      <c r="K151" s="142">
        <v>73278.78333333334</v>
      </c>
      <c r="L151" s="137">
        <v>71835.95</v>
      </c>
      <c r="M151" s="137">
        <v>70650</v>
      </c>
      <c r="N151" s="160">
        <v>45405</v>
      </c>
      <c r="O151" s="161">
        <v>-6.6028392208649722E-4</v>
      </c>
    </row>
    <row r="152" spans="1:15" ht="15">
      <c r="A152" s="136">
        <v>142</v>
      </c>
      <c r="B152" s="120" t="s">
        <v>2326</v>
      </c>
      <c r="C152" s="136" t="s">
        <v>1412</v>
      </c>
      <c r="D152" s="141">
        <v>118.7</v>
      </c>
      <c r="E152" s="141">
        <v>118.31666666666666</v>
      </c>
      <c r="F152" s="142">
        <v>117.68333333333332</v>
      </c>
      <c r="G152" s="142">
        <v>116.66666666666666</v>
      </c>
      <c r="H152" s="142">
        <v>116.03333333333332</v>
      </c>
      <c r="I152" s="142">
        <v>119.33333333333333</v>
      </c>
      <c r="J152" s="142">
        <v>119.96666666666665</v>
      </c>
      <c r="K152" s="142">
        <v>120.98333333333333</v>
      </c>
      <c r="L152" s="137">
        <v>118.95</v>
      </c>
      <c r="M152" s="137">
        <v>117.3</v>
      </c>
      <c r="N152" s="160">
        <v>7074000</v>
      </c>
      <c r="O152" s="161">
        <v>1.9120458891013384E-3</v>
      </c>
    </row>
    <row r="153" spans="1:15" ht="15">
      <c r="A153" s="136">
        <v>143</v>
      </c>
      <c r="B153" s="120" t="s">
        <v>2332</v>
      </c>
      <c r="C153" s="136" t="s">
        <v>1428</v>
      </c>
      <c r="D153" s="141">
        <v>377.8</v>
      </c>
      <c r="E153" s="141">
        <v>378.63333333333338</v>
      </c>
      <c r="F153" s="142">
        <v>373.31666666666678</v>
      </c>
      <c r="G153" s="142">
        <v>368.83333333333337</v>
      </c>
      <c r="H153" s="142">
        <v>363.51666666666677</v>
      </c>
      <c r="I153" s="142">
        <v>383.11666666666679</v>
      </c>
      <c r="J153" s="142">
        <v>388.43333333333339</v>
      </c>
      <c r="K153" s="142">
        <v>392.9166666666668</v>
      </c>
      <c r="L153" s="137">
        <v>383.95</v>
      </c>
      <c r="M153" s="137">
        <v>374.15</v>
      </c>
      <c r="N153" s="160">
        <v>2736000</v>
      </c>
      <c r="O153" s="161">
        <v>7.1783545002760902E-3</v>
      </c>
    </row>
    <row r="154" spans="1:15" ht="15">
      <c r="A154" s="136">
        <v>144</v>
      </c>
      <c r="B154" s="120" t="s">
        <v>2326</v>
      </c>
      <c r="C154" s="136" t="s">
        <v>1445</v>
      </c>
      <c r="D154" s="141">
        <v>66.45</v>
      </c>
      <c r="E154" s="141">
        <v>66.716666666666669</v>
      </c>
      <c r="F154" s="142">
        <v>65.483333333333334</v>
      </c>
      <c r="G154" s="142">
        <v>64.516666666666666</v>
      </c>
      <c r="H154" s="142">
        <v>63.283333333333331</v>
      </c>
      <c r="I154" s="142">
        <v>67.683333333333337</v>
      </c>
      <c r="J154" s="142">
        <v>68.916666666666686</v>
      </c>
      <c r="K154" s="142">
        <v>69.88333333333334</v>
      </c>
      <c r="L154" s="137">
        <v>67.95</v>
      </c>
      <c r="M154" s="137">
        <v>65.75</v>
      </c>
      <c r="N154" s="160">
        <v>58024000</v>
      </c>
      <c r="O154" s="161">
        <v>2.3567598080722552E-2</v>
      </c>
    </row>
    <row r="155" spans="1:15" ht="15">
      <c r="A155" s="136">
        <v>145</v>
      </c>
      <c r="B155" s="120" t="s">
        <v>2326</v>
      </c>
      <c r="C155" s="136" t="s">
        <v>379</v>
      </c>
      <c r="D155" s="141">
        <v>197.35</v>
      </c>
      <c r="E155" s="141">
        <v>197.25</v>
      </c>
      <c r="F155" s="142">
        <v>196.5</v>
      </c>
      <c r="G155" s="142">
        <v>195.65</v>
      </c>
      <c r="H155" s="142">
        <v>194.9</v>
      </c>
      <c r="I155" s="142">
        <v>198.1</v>
      </c>
      <c r="J155" s="142">
        <v>198.85</v>
      </c>
      <c r="K155" s="142">
        <v>199.7</v>
      </c>
      <c r="L155" s="137">
        <v>198</v>
      </c>
      <c r="M155" s="137">
        <v>196.4</v>
      </c>
      <c r="N155" s="160">
        <v>13020000</v>
      </c>
      <c r="O155" s="161">
        <v>-2.097902097902098E-2</v>
      </c>
    </row>
    <row r="156" spans="1:15" ht="15">
      <c r="A156" s="136">
        <v>146</v>
      </c>
      <c r="B156" s="120" t="s">
        <v>2338</v>
      </c>
      <c r="C156" s="136" t="s">
        <v>243</v>
      </c>
      <c r="D156" s="141">
        <v>123.65</v>
      </c>
      <c r="E156" s="141">
        <v>124.06666666666668</v>
      </c>
      <c r="F156" s="142">
        <v>122.43333333333335</v>
      </c>
      <c r="G156" s="142">
        <v>121.21666666666667</v>
      </c>
      <c r="H156" s="142">
        <v>119.58333333333334</v>
      </c>
      <c r="I156" s="142">
        <v>125.28333333333336</v>
      </c>
      <c r="J156" s="142">
        <v>126.91666666666669</v>
      </c>
      <c r="K156" s="142">
        <v>128.13333333333338</v>
      </c>
      <c r="L156" s="137">
        <v>125.7</v>
      </c>
      <c r="M156" s="137">
        <v>122.85</v>
      </c>
      <c r="N156" s="160">
        <v>31432000</v>
      </c>
      <c r="O156" s="161">
        <v>-5.8696693818878772E-2</v>
      </c>
    </row>
    <row r="157" spans="1:15" ht="15">
      <c r="A157" s="136">
        <v>147</v>
      </c>
      <c r="B157" s="120" t="s">
        <v>2326</v>
      </c>
      <c r="C157" s="136" t="s">
        <v>1466</v>
      </c>
      <c r="D157" s="141">
        <v>7596.1</v>
      </c>
      <c r="E157" s="141">
        <v>7594.5166666666664</v>
      </c>
      <c r="F157" s="142">
        <v>7572.0333333333328</v>
      </c>
      <c r="G157" s="142">
        <v>7547.9666666666662</v>
      </c>
      <c r="H157" s="142">
        <v>7525.4833333333327</v>
      </c>
      <c r="I157" s="142">
        <v>7618.583333333333</v>
      </c>
      <c r="J157" s="142">
        <v>7641.0666666666666</v>
      </c>
      <c r="K157" s="142">
        <v>7665.1333333333332</v>
      </c>
      <c r="L157" s="137">
        <v>7617</v>
      </c>
      <c r="M157" s="137">
        <v>7570.45</v>
      </c>
      <c r="N157" s="160">
        <v>214800</v>
      </c>
      <c r="O157" s="161">
        <v>-3.7105751391465678E-3</v>
      </c>
    </row>
    <row r="158" spans="1:15" ht="15">
      <c r="A158" s="136">
        <v>148</v>
      </c>
      <c r="B158" s="120" t="s">
        <v>2327</v>
      </c>
      <c r="C158" s="136" t="s">
        <v>120</v>
      </c>
      <c r="D158" s="141">
        <v>27.25</v>
      </c>
      <c r="E158" s="141">
        <v>27.216666666666669</v>
      </c>
      <c r="F158" s="142">
        <v>27.033333333333339</v>
      </c>
      <c r="G158" s="142">
        <v>26.81666666666667</v>
      </c>
      <c r="H158" s="142">
        <v>26.63333333333334</v>
      </c>
      <c r="I158" s="142">
        <v>27.433333333333337</v>
      </c>
      <c r="J158" s="142">
        <v>27.616666666666667</v>
      </c>
      <c r="K158" s="142">
        <v>27.833333333333336</v>
      </c>
      <c r="L158" s="137">
        <v>27.4</v>
      </c>
      <c r="M158" s="137">
        <v>27</v>
      </c>
      <c r="N158" s="160">
        <v>69390000</v>
      </c>
      <c r="O158" s="161">
        <v>8.8060965283657922E-2</v>
      </c>
    </row>
    <row r="159" spans="1:15" ht="15">
      <c r="A159" s="136">
        <v>149</v>
      </c>
      <c r="B159" s="120" t="s">
        <v>2339</v>
      </c>
      <c r="C159" s="136" t="s">
        <v>1484</v>
      </c>
      <c r="D159" s="141">
        <v>794.75</v>
      </c>
      <c r="E159" s="141">
        <v>785.38333333333333</v>
      </c>
      <c r="F159" s="142">
        <v>772.36666666666667</v>
      </c>
      <c r="G159" s="142">
        <v>749.98333333333335</v>
      </c>
      <c r="H159" s="142">
        <v>736.9666666666667</v>
      </c>
      <c r="I159" s="142">
        <v>807.76666666666665</v>
      </c>
      <c r="J159" s="142">
        <v>820.7833333333333</v>
      </c>
      <c r="K159" s="142">
        <v>843.16666666666663</v>
      </c>
      <c r="L159" s="137">
        <v>798.4</v>
      </c>
      <c r="M159" s="137">
        <v>763</v>
      </c>
      <c r="N159" s="160">
        <v>1638000</v>
      </c>
      <c r="O159" s="161">
        <v>-0.12006446414182111</v>
      </c>
    </row>
    <row r="160" spans="1:15" ht="15">
      <c r="A160" s="136">
        <v>150</v>
      </c>
      <c r="B160" s="120" t="s">
        <v>2340</v>
      </c>
      <c r="C160" s="136" t="s">
        <v>121</v>
      </c>
      <c r="D160" s="141">
        <v>129.1</v>
      </c>
      <c r="E160" s="141">
        <v>129.6</v>
      </c>
      <c r="F160" s="142">
        <v>127.29999999999998</v>
      </c>
      <c r="G160" s="142">
        <v>125.49999999999999</v>
      </c>
      <c r="H160" s="142">
        <v>123.19999999999997</v>
      </c>
      <c r="I160" s="142">
        <v>131.39999999999998</v>
      </c>
      <c r="J160" s="142">
        <v>133.69999999999999</v>
      </c>
      <c r="K160" s="142">
        <v>135.5</v>
      </c>
      <c r="L160" s="137">
        <v>131.9</v>
      </c>
      <c r="M160" s="137">
        <v>127.8</v>
      </c>
      <c r="N160" s="160">
        <v>42198000</v>
      </c>
      <c r="O160" s="161">
        <v>8.7492828456683883E-3</v>
      </c>
    </row>
    <row r="161" spans="1:15" ht="15">
      <c r="A161" s="136">
        <v>151</v>
      </c>
      <c r="B161" s="120" t="s">
        <v>2327</v>
      </c>
      <c r="C161" s="136" t="s">
        <v>122</v>
      </c>
      <c r="D161" s="141">
        <v>162.30000000000001</v>
      </c>
      <c r="E161" s="141">
        <v>162.66666666666666</v>
      </c>
      <c r="F161" s="142">
        <v>161.2833333333333</v>
      </c>
      <c r="G161" s="142">
        <v>160.26666666666665</v>
      </c>
      <c r="H161" s="142">
        <v>158.8833333333333</v>
      </c>
      <c r="I161" s="142">
        <v>163.68333333333331</v>
      </c>
      <c r="J161" s="142">
        <v>165.06666666666669</v>
      </c>
      <c r="K161" s="142">
        <v>166.08333333333331</v>
      </c>
      <c r="L161" s="137">
        <v>164.05</v>
      </c>
      <c r="M161" s="137">
        <v>161.65</v>
      </c>
      <c r="N161" s="160">
        <v>31392000</v>
      </c>
      <c r="O161" s="161">
        <v>-4.3136259832529814E-3</v>
      </c>
    </row>
    <row r="162" spans="1:15" ht="15">
      <c r="A162" s="136">
        <v>152</v>
      </c>
      <c r="B162" s="120" t="s">
        <v>2339</v>
      </c>
      <c r="C162" s="136" t="s">
        <v>123</v>
      </c>
      <c r="D162" s="141">
        <v>4068.25</v>
      </c>
      <c r="E162" s="141">
        <v>4073.8333333333335</v>
      </c>
      <c r="F162" s="142">
        <v>4023.8166666666666</v>
      </c>
      <c r="G162" s="142">
        <v>3979.3833333333332</v>
      </c>
      <c r="H162" s="142">
        <v>3929.3666666666663</v>
      </c>
      <c r="I162" s="142">
        <v>4118.2666666666664</v>
      </c>
      <c r="J162" s="142">
        <v>4168.2833333333347</v>
      </c>
      <c r="K162" s="142">
        <v>4212.7166666666672</v>
      </c>
      <c r="L162" s="137">
        <v>4123.8500000000004</v>
      </c>
      <c r="M162" s="137">
        <v>4029.4</v>
      </c>
      <c r="N162" s="160">
        <v>125700</v>
      </c>
      <c r="O162" s="161">
        <v>3.3292231812577067E-2</v>
      </c>
    </row>
    <row r="163" spans="1:15" ht="15">
      <c r="A163" s="136">
        <v>153</v>
      </c>
      <c r="B163" s="120" t="s">
        <v>2335</v>
      </c>
      <c r="C163" s="136" t="s">
        <v>207</v>
      </c>
      <c r="D163" s="141">
        <v>342.8</v>
      </c>
      <c r="E163" s="141">
        <v>344.3</v>
      </c>
      <c r="F163" s="142">
        <v>339.70000000000005</v>
      </c>
      <c r="G163" s="142">
        <v>336.6</v>
      </c>
      <c r="H163" s="142">
        <v>332.00000000000006</v>
      </c>
      <c r="I163" s="142">
        <v>347.40000000000003</v>
      </c>
      <c r="J163" s="142">
        <v>352.00000000000006</v>
      </c>
      <c r="K163" s="142">
        <v>355.1</v>
      </c>
      <c r="L163" s="137">
        <v>348.9</v>
      </c>
      <c r="M163" s="137">
        <v>341.2</v>
      </c>
      <c r="N163" s="160">
        <v>2648954</v>
      </c>
      <c r="O163" s="161">
        <v>-3.1483015741507872E-2</v>
      </c>
    </row>
    <row r="164" spans="1:15" ht="15">
      <c r="A164" s="136">
        <v>154</v>
      </c>
      <c r="B164" s="120" t="s">
        <v>2335</v>
      </c>
      <c r="C164" s="136" t="s">
        <v>124</v>
      </c>
      <c r="D164" s="141">
        <v>190</v>
      </c>
      <c r="E164" s="141">
        <v>188.48333333333335</v>
      </c>
      <c r="F164" s="142">
        <v>186.3666666666667</v>
      </c>
      <c r="G164" s="142">
        <v>182.73333333333335</v>
      </c>
      <c r="H164" s="142">
        <v>180.6166666666667</v>
      </c>
      <c r="I164" s="142">
        <v>192.1166666666667</v>
      </c>
      <c r="J164" s="142">
        <v>194.23333333333338</v>
      </c>
      <c r="K164" s="142">
        <v>197.8666666666667</v>
      </c>
      <c r="L164" s="137">
        <v>190.6</v>
      </c>
      <c r="M164" s="137">
        <v>184.85</v>
      </c>
      <c r="N164" s="160">
        <v>39105000</v>
      </c>
      <c r="O164" s="161">
        <v>-6.7596566523605156E-2</v>
      </c>
    </row>
    <row r="165" spans="1:15" ht="15">
      <c r="A165" s="136">
        <v>155</v>
      </c>
      <c r="B165" s="120" t="s">
        <v>2329</v>
      </c>
      <c r="C165" s="136" t="s">
        <v>125</v>
      </c>
      <c r="D165" s="141">
        <v>106.7</v>
      </c>
      <c r="E165" s="141">
        <v>106.81666666666668</v>
      </c>
      <c r="F165" s="142">
        <v>104.73333333333335</v>
      </c>
      <c r="G165" s="142">
        <v>102.76666666666667</v>
      </c>
      <c r="H165" s="142">
        <v>100.68333333333334</v>
      </c>
      <c r="I165" s="142">
        <v>108.78333333333336</v>
      </c>
      <c r="J165" s="142">
        <v>110.8666666666667</v>
      </c>
      <c r="K165" s="142">
        <v>112.83333333333337</v>
      </c>
      <c r="L165" s="137">
        <v>108.9</v>
      </c>
      <c r="M165" s="137">
        <v>104.85</v>
      </c>
      <c r="N165" s="160">
        <v>17580000</v>
      </c>
      <c r="O165" s="161">
        <v>2.9153494906919566E-2</v>
      </c>
    </row>
    <row r="166" spans="1:15" ht="15">
      <c r="A166" s="136">
        <v>156</v>
      </c>
      <c r="B166" s="120" t="s">
        <v>2324</v>
      </c>
      <c r="C166" s="136" t="s">
        <v>231</v>
      </c>
      <c r="D166" s="141">
        <v>22744.15</v>
      </c>
      <c r="E166" s="141">
        <v>22739.883333333331</v>
      </c>
      <c r="F166" s="142">
        <v>22529.766666666663</v>
      </c>
      <c r="G166" s="142">
        <v>22315.383333333331</v>
      </c>
      <c r="H166" s="142">
        <v>22105.266666666663</v>
      </c>
      <c r="I166" s="142">
        <v>22954.266666666663</v>
      </c>
      <c r="J166" s="142">
        <v>23164.383333333331</v>
      </c>
      <c r="K166" s="142">
        <v>23378.766666666663</v>
      </c>
      <c r="L166" s="137">
        <v>22950</v>
      </c>
      <c r="M166" s="137">
        <v>22525.5</v>
      </c>
      <c r="N166" s="160">
        <v>40750</v>
      </c>
      <c r="O166" s="161">
        <v>-4.230317273795535E-2</v>
      </c>
    </row>
    <row r="167" spans="1:15" ht="15">
      <c r="A167" s="136">
        <v>157</v>
      </c>
      <c r="B167" s="120" t="s">
        <v>2326</v>
      </c>
      <c r="C167" s="136" t="s">
        <v>358</v>
      </c>
      <c r="D167" s="141">
        <v>346.55</v>
      </c>
      <c r="E167" s="141">
        <v>354.51666666666665</v>
      </c>
      <c r="F167" s="142">
        <v>335.08333333333331</v>
      </c>
      <c r="G167" s="142">
        <v>323.61666666666667</v>
      </c>
      <c r="H167" s="142">
        <v>304.18333333333334</v>
      </c>
      <c r="I167" s="142">
        <v>365.98333333333329</v>
      </c>
      <c r="J167" s="142">
        <v>385.41666666666669</v>
      </c>
      <c r="K167" s="142">
        <v>396.88333333333327</v>
      </c>
      <c r="L167" s="137">
        <v>373.95</v>
      </c>
      <c r="M167" s="137">
        <v>343.05</v>
      </c>
      <c r="N167" s="160">
        <v>8901000</v>
      </c>
      <c r="O167" s="161">
        <v>-2.2083058668424523E-2</v>
      </c>
    </row>
    <row r="168" spans="1:15" ht="15">
      <c r="A168" s="136">
        <v>158</v>
      </c>
      <c r="B168" s="120" t="s">
        <v>2328</v>
      </c>
      <c r="C168" s="136" t="s">
        <v>209</v>
      </c>
      <c r="D168" s="141">
        <v>2635.55</v>
      </c>
      <c r="E168" s="141">
        <v>2629.6166666666668</v>
      </c>
      <c r="F168" s="142">
        <v>2607.5833333333335</v>
      </c>
      <c r="G168" s="142">
        <v>2579.6166666666668</v>
      </c>
      <c r="H168" s="142">
        <v>2557.5833333333335</v>
      </c>
      <c r="I168" s="142">
        <v>2657.5833333333335</v>
      </c>
      <c r="J168" s="142">
        <v>2679.6166666666663</v>
      </c>
      <c r="K168" s="142">
        <v>2707.5833333333335</v>
      </c>
      <c r="L168" s="137">
        <v>2651.65</v>
      </c>
      <c r="M168" s="137">
        <v>2601.65</v>
      </c>
      <c r="N168" s="160">
        <v>1663114</v>
      </c>
      <c r="O168" s="161">
        <v>-9.5323741007194238E-3</v>
      </c>
    </row>
    <row r="169" spans="1:15" ht="15">
      <c r="A169" s="136">
        <v>159</v>
      </c>
      <c r="B169" s="120" t="s">
        <v>2335</v>
      </c>
      <c r="C169" s="136" t="s">
        <v>126</v>
      </c>
      <c r="D169" s="141">
        <v>245.1</v>
      </c>
      <c r="E169" s="141">
        <v>245.11666666666665</v>
      </c>
      <c r="F169" s="142">
        <v>242.2833333333333</v>
      </c>
      <c r="G169" s="142">
        <v>239.46666666666667</v>
      </c>
      <c r="H169" s="142">
        <v>236.63333333333333</v>
      </c>
      <c r="I169" s="142">
        <v>247.93333333333328</v>
      </c>
      <c r="J169" s="142">
        <v>250.76666666666659</v>
      </c>
      <c r="K169" s="142">
        <v>253.58333333333326</v>
      </c>
      <c r="L169" s="137">
        <v>247.95</v>
      </c>
      <c r="M169" s="137">
        <v>242.3</v>
      </c>
      <c r="N169" s="160">
        <v>15024000</v>
      </c>
      <c r="O169" s="161">
        <v>2.9816985399958872E-2</v>
      </c>
    </row>
    <row r="170" spans="1:15" ht="15">
      <c r="A170" s="136">
        <v>160</v>
      </c>
      <c r="B170" s="120" t="s">
        <v>2332</v>
      </c>
      <c r="C170" s="136" t="s">
        <v>127</v>
      </c>
      <c r="D170" s="141">
        <v>104.85</v>
      </c>
      <c r="E170" s="141">
        <v>104.88333333333333</v>
      </c>
      <c r="F170" s="142">
        <v>103.41666666666666</v>
      </c>
      <c r="G170" s="142">
        <v>101.98333333333333</v>
      </c>
      <c r="H170" s="142">
        <v>100.51666666666667</v>
      </c>
      <c r="I170" s="142">
        <v>106.31666666666665</v>
      </c>
      <c r="J170" s="142">
        <v>107.78333333333332</v>
      </c>
      <c r="K170" s="142">
        <v>109.21666666666664</v>
      </c>
      <c r="L170" s="137">
        <v>106.35</v>
      </c>
      <c r="M170" s="137">
        <v>103.45</v>
      </c>
      <c r="N170" s="160">
        <v>78066000</v>
      </c>
      <c r="O170" s="161">
        <v>0.13514220903856219</v>
      </c>
    </row>
    <row r="171" spans="1:15" ht="15">
      <c r="A171" s="136">
        <v>161</v>
      </c>
      <c r="B171" s="120" t="s">
        <v>2331</v>
      </c>
      <c r="C171" s="136" t="s">
        <v>208</v>
      </c>
      <c r="D171" s="141">
        <v>901.05</v>
      </c>
      <c r="E171" s="141">
        <v>898.2166666666667</v>
      </c>
      <c r="F171" s="142">
        <v>891.43333333333339</v>
      </c>
      <c r="G171" s="142">
        <v>881.81666666666672</v>
      </c>
      <c r="H171" s="142">
        <v>875.03333333333342</v>
      </c>
      <c r="I171" s="142">
        <v>907.83333333333337</v>
      </c>
      <c r="J171" s="142">
        <v>914.61666666666667</v>
      </c>
      <c r="K171" s="142">
        <v>924.23333333333335</v>
      </c>
      <c r="L171" s="137">
        <v>905</v>
      </c>
      <c r="M171" s="137">
        <v>888.6</v>
      </c>
      <c r="N171" s="160">
        <v>1074000</v>
      </c>
      <c r="O171" s="161">
        <v>-9.2138630600169066E-2</v>
      </c>
    </row>
    <row r="172" spans="1:15" ht="15">
      <c r="A172" s="136">
        <v>162</v>
      </c>
      <c r="B172" s="120" t="s">
        <v>2329</v>
      </c>
      <c r="C172" s="136" t="s">
        <v>128</v>
      </c>
      <c r="D172" s="141">
        <v>117.4</v>
      </c>
      <c r="E172" s="141">
        <v>117.51666666666667</v>
      </c>
      <c r="F172" s="142">
        <v>115.53333333333333</v>
      </c>
      <c r="G172" s="142">
        <v>113.66666666666667</v>
      </c>
      <c r="H172" s="142">
        <v>111.68333333333334</v>
      </c>
      <c r="I172" s="142">
        <v>119.38333333333333</v>
      </c>
      <c r="J172" s="142">
        <v>121.36666666666665</v>
      </c>
      <c r="K172" s="142">
        <v>123.23333333333332</v>
      </c>
      <c r="L172" s="137">
        <v>119.5</v>
      </c>
      <c r="M172" s="137">
        <v>115.65</v>
      </c>
      <c r="N172" s="160">
        <v>73404000</v>
      </c>
      <c r="O172" s="161">
        <v>-3.6541187588596633E-2</v>
      </c>
    </row>
    <row r="173" spans="1:15" ht="15">
      <c r="A173" s="136">
        <v>163</v>
      </c>
      <c r="B173" s="120" t="s">
        <v>2327</v>
      </c>
      <c r="C173" s="136" t="s">
        <v>129</v>
      </c>
      <c r="D173" s="141">
        <v>194.1</v>
      </c>
      <c r="E173" s="141">
        <v>194.46666666666667</v>
      </c>
      <c r="F173" s="142">
        <v>193.13333333333333</v>
      </c>
      <c r="G173" s="142">
        <v>192.16666666666666</v>
      </c>
      <c r="H173" s="142">
        <v>190.83333333333331</v>
      </c>
      <c r="I173" s="142">
        <v>195.43333333333334</v>
      </c>
      <c r="J173" s="142">
        <v>196.76666666666665</v>
      </c>
      <c r="K173" s="142">
        <v>197.73333333333335</v>
      </c>
      <c r="L173" s="137">
        <v>195.8</v>
      </c>
      <c r="M173" s="137">
        <v>193.5</v>
      </c>
      <c r="N173" s="160">
        <v>27200000</v>
      </c>
      <c r="O173" s="161">
        <v>-4.49438202247191E-2</v>
      </c>
    </row>
    <row r="174" spans="1:15" ht="15">
      <c r="A174" s="136">
        <v>164</v>
      </c>
      <c r="B174" s="120" t="s">
        <v>2327</v>
      </c>
      <c r="C174" s="136" t="s">
        <v>130</v>
      </c>
      <c r="D174" s="141">
        <v>98.65</v>
      </c>
      <c r="E174" s="141">
        <v>99.05</v>
      </c>
      <c r="F174" s="142">
        <v>97.449999999999989</v>
      </c>
      <c r="G174" s="142">
        <v>96.249999999999986</v>
      </c>
      <c r="H174" s="142">
        <v>94.649999999999977</v>
      </c>
      <c r="I174" s="142">
        <v>100.25</v>
      </c>
      <c r="J174" s="142">
        <v>101.85</v>
      </c>
      <c r="K174" s="142">
        <v>103.05000000000001</v>
      </c>
      <c r="L174" s="137">
        <v>100.65</v>
      </c>
      <c r="M174" s="137">
        <v>97.85</v>
      </c>
      <c r="N174" s="160">
        <v>23624000</v>
      </c>
      <c r="O174" s="161">
        <v>3.215658860538273E-2</v>
      </c>
    </row>
    <row r="175" spans="1:15" ht="15">
      <c r="A175" s="136">
        <v>165</v>
      </c>
      <c r="B175" s="120" t="s">
        <v>2326</v>
      </c>
      <c r="C175" s="136" t="s">
        <v>1635</v>
      </c>
      <c r="D175" s="141">
        <v>1396.2</v>
      </c>
      <c r="E175" s="141">
        <v>1406.7</v>
      </c>
      <c r="F175" s="142">
        <v>1381.5</v>
      </c>
      <c r="G175" s="142">
        <v>1366.8</v>
      </c>
      <c r="H175" s="142">
        <v>1341.6</v>
      </c>
      <c r="I175" s="142">
        <v>1421.4</v>
      </c>
      <c r="J175" s="142">
        <v>1446.6000000000004</v>
      </c>
      <c r="K175" s="142">
        <v>1461.3000000000002</v>
      </c>
      <c r="L175" s="137">
        <v>1431.9</v>
      </c>
      <c r="M175" s="137">
        <v>1392</v>
      </c>
      <c r="N175" s="160">
        <v>547200</v>
      </c>
      <c r="O175" s="161">
        <v>6.6225165562913907E-3</v>
      </c>
    </row>
    <row r="176" spans="1:15" ht="15">
      <c r="A176" s="136">
        <v>166</v>
      </c>
      <c r="B176" s="120" t="s">
        <v>2325</v>
      </c>
      <c r="C176" s="136" t="s">
        <v>214</v>
      </c>
      <c r="D176" s="141">
        <v>728.75</v>
      </c>
      <c r="E176" s="141">
        <v>726.6</v>
      </c>
      <c r="F176" s="142">
        <v>718.2</v>
      </c>
      <c r="G176" s="142">
        <v>707.65</v>
      </c>
      <c r="H176" s="142">
        <v>699.25</v>
      </c>
      <c r="I176" s="142">
        <v>737.15000000000009</v>
      </c>
      <c r="J176" s="142">
        <v>745.55</v>
      </c>
      <c r="K176" s="142">
        <v>756.10000000000014</v>
      </c>
      <c r="L176" s="137">
        <v>735</v>
      </c>
      <c r="M176" s="137">
        <v>716.05</v>
      </c>
      <c r="N176" s="160">
        <v>780800</v>
      </c>
      <c r="O176" s="161">
        <v>5.3995680345572353E-2</v>
      </c>
    </row>
    <row r="177" spans="1:15" ht="15">
      <c r="A177" s="136">
        <v>167</v>
      </c>
      <c r="B177" s="120" t="s">
        <v>2326</v>
      </c>
      <c r="C177" s="136" t="s">
        <v>1669</v>
      </c>
      <c r="D177" s="141">
        <v>944.95</v>
      </c>
      <c r="E177" s="141">
        <v>950.18333333333339</v>
      </c>
      <c r="F177" s="142">
        <v>933.41666666666674</v>
      </c>
      <c r="G177" s="142">
        <v>921.88333333333333</v>
      </c>
      <c r="H177" s="142">
        <v>905.11666666666667</v>
      </c>
      <c r="I177" s="142">
        <v>961.71666666666681</v>
      </c>
      <c r="J177" s="142">
        <v>978.48333333333346</v>
      </c>
      <c r="K177" s="142">
        <v>990.01666666666688</v>
      </c>
      <c r="L177" s="137">
        <v>966.95</v>
      </c>
      <c r="M177" s="137">
        <v>938.65</v>
      </c>
      <c r="N177" s="160">
        <v>5097600</v>
      </c>
      <c r="O177" s="161">
        <v>-7.0126227208976155E-3</v>
      </c>
    </row>
    <row r="178" spans="1:15" ht="15">
      <c r="A178" s="136">
        <v>168</v>
      </c>
      <c r="B178" s="120" t="s">
        <v>2329</v>
      </c>
      <c r="C178" s="136" t="s">
        <v>2249</v>
      </c>
      <c r="D178" s="141">
        <v>469.65</v>
      </c>
      <c r="E178" s="141">
        <v>468.59999999999997</v>
      </c>
      <c r="F178" s="142">
        <v>462.54999999999995</v>
      </c>
      <c r="G178" s="142">
        <v>455.45</v>
      </c>
      <c r="H178" s="142">
        <v>449.4</v>
      </c>
      <c r="I178" s="142">
        <v>475.69999999999993</v>
      </c>
      <c r="J178" s="142">
        <v>481.75</v>
      </c>
      <c r="K178" s="142">
        <v>488.84999999999991</v>
      </c>
      <c r="L178" s="137">
        <v>474.65</v>
      </c>
      <c r="M178" s="137">
        <v>461.5</v>
      </c>
      <c r="N178" s="160">
        <v>5445000</v>
      </c>
      <c r="O178" s="161">
        <v>-2.4193548387096774E-2</v>
      </c>
    </row>
    <row r="179" spans="1:15" ht="15">
      <c r="A179" s="136">
        <v>169</v>
      </c>
      <c r="B179" s="120" t="s">
        <v>2333</v>
      </c>
      <c r="C179" s="136" t="s">
        <v>131</v>
      </c>
      <c r="D179" s="141">
        <v>28.1</v>
      </c>
      <c r="E179" s="141">
        <v>27.966666666666669</v>
      </c>
      <c r="F179" s="142">
        <v>27.583333333333336</v>
      </c>
      <c r="G179" s="142">
        <v>27.066666666666666</v>
      </c>
      <c r="H179" s="142">
        <v>26.683333333333334</v>
      </c>
      <c r="I179" s="142">
        <v>28.483333333333338</v>
      </c>
      <c r="J179" s="142">
        <v>28.866666666666671</v>
      </c>
      <c r="K179" s="142">
        <v>29.38333333333334</v>
      </c>
      <c r="L179" s="137">
        <v>28.35</v>
      </c>
      <c r="M179" s="137">
        <v>27.45</v>
      </c>
      <c r="N179" s="160">
        <v>93548000</v>
      </c>
      <c r="O179" s="161">
        <v>-4.4609665427509292E-2</v>
      </c>
    </row>
    <row r="180" spans="1:15" ht="15">
      <c r="A180" s="136">
        <v>170</v>
      </c>
      <c r="B180" s="120" t="s">
        <v>2334</v>
      </c>
      <c r="C180" s="136" t="s">
        <v>2710</v>
      </c>
      <c r="D180" s="141">
        <v>38.5</v>
      </c>
      <c r="E180" s="141">
        <v>38.35</v>
      </c>
      <c r="F180" s="142">
        <v>37.700000000000003</v>
      </c>
      <c r="G180" s="142">
        <v>36.9</v>
      </c>
      <c r="H180" s="142">
        <v>36.25</v>
      </c>
      <c r="I180" s="142">
        <v>39.150000000000006</v>
      </c>
      <c r="J180" s="142">
        <v>39.799999999999997</v>
      </c>
      <c r="K180" s="142">
        <v>40.600000000000009</v>
      </c>
      <c r="L180" s="137">
        <v>39</v>
      </c>
      <c r="M180" s="137">
        <v>37.549999999999997</v>
      </c>
      <c r="N180" s="160">
        <v>41751000</v>
      </c>
      <c r="O180" s="161">
        <v>6.2364031907179117E-2</v>
      </c>
    </row>
    <row r="181" spans="1:15" ht="15">
      <c r="A181" s="136">
        <v>171</v>
      </c>
      <c r="B181" s="120" t="s">
        <v>2327</v>
      </c>
      <c r="C181" s="136" t="s">
        <v>132</v>
      </c>
      <c r="D181" s="141">
        <v>137.69999999999999</v>
      </c>
      <c r="E181" s="141">
        <v>138</v>
      </c>
      <c r="F181" s="142">
        <v>136.69999999999999</v>
      </c>
      <c r="G181" s="142">
        <v>135.69999999999999</v>
      </c>
      <c r="H181" s="142">
        <v>134.39999999999998</v>
      </c>
      <c r="I181" s="142">
        <v>139</v>
      </c>
      <c r="J181" s="142">
        <v>140.30000000000001</v>
      </c>
      <c r="K181" s="142">
        <v>141.30000000000001</v>
      </c>
      <c r="L181" s="137">
        <v>139.30000000000001</v>
      </c>
      <c r="M181" s="137">
        <v>137</v>
      </c>
      <c r="N181" s="160">
        <v>48126000</v>
      </c>
      <c r="O181" s="161">
        <v>0.16236532197444251</v>
      </c>
    </row>
    <row r="182" spans="1:15" ht="15">
      <c r="A182" s="136">
        <v>172</v>
      </c>
      <c r="B182" s="120" t="s">
        <v>2332</v>
      </c>
      <c r="C182" s="136" t="s">
        <v>133</v>
      </c>
      <c r="D182" s="141">
        <v>467.35</v>
      </c>
      <c r="E182" s="141">
        <v>467.7166666666667</v>
      </c>
      <c r="F182" s="142">
        <v>458.33333333333337</v>
      </c>
      <c r="G182" s="142">
        <v>449.31666666666666</v>
      </c>
      <c r="H182" s="142">
        <v>439.93333333333334</v>
      </c>
      <c r="I182" s="142">
        <v>476.73333333333341</v>
      </c>
      <c r="J182" s="142">
        <v>486.11666666666673</v>
      </c>
      <c r="K182" s="142">
        <v>495.13333333333344</v>
      </c>
      <c r="L182" s="137">
        <v>477.1</v>
      </c>
      <c r="M182" s="137">
        <v>458.7</v>
      </c>
      <c r="N182" s="160">
        <v>13074750</v>
      </c>
      <c r="O182" s="161">
        <v>8.4234347498114148E-3</v>
      </c>
    </row>
    <row r="183" spans="1:15" ht="15">
      <c r="A183" s="136">
        <v>173</v>
      </c>
      <c r="B183" s="120" t="s">
        <v>2335</v>
      </c>
      <c r="C183" s="136" t="s">
        <v>134</v>
      </c>
      <c r="D183" s="141">
        <v>928.35</v>
      </c>
      <c r="E183" s="141">
        <v>926.58333333333337</v>
      </c>
      <c r="F183" s="142">
        <v>922.4666666666667</v>
      </c>
      <c r="G183" s="142">
        <v>916.58333333333337</v>
      </c>
      <c r="H183" s="142">
        <v>912.4666666666667</v>
      </c>
      <c r="I183" s="142">
        <v>932.4666666666667</v>
      </c>
      <c r="J183" s="142">
        <v>936.58333333333326</v>
      </c>
      <c r="K183" s="142">
        <v>942.4666666666667</v>
      </c>
      <c r="L183" s="137">
        <v>930.7</v>
      </c>
      <c r="M183" s="137">
        <v>920.7</v>
      </c>
      <c r="N183" s="160">
        <v>46715000</v>
      </c>
      <c r="O183" s="161">
        <v>7.9209065679925993E-3</v>
      </c>
    </row>
    <row r="184" spans="1:15" ht="15">
      <c r="A184" s="136">
        <v>174</v>
      </c>
      <c r="B184" s="120" t="s">
        <v>2327</v>
      </c>
      <c r="C184" s="136" t="s">
        <v>135</v>
      </c>
      <c r="D184" s="141">
        <v>444.25</v>
      </c>
      <c r="E184" s="141">
        <v>443.93333333333339</v>
      </c>
      <c r="F184" s="142">
        <v>437.1666666666668</v>
      </c>
      <c r="G184" s="142">
        <v>430.08333333333343</v>
      </c>
      <c r="H184" s="142">
        <v>423.31666666666683</v>
      </c>
      <c r="I184" s="142">
        <v>451.01666666666677</v>
      </c>
      <c r="J184" s="142">
        <v>457.78333333333342</v>
      </c>
      <c r="K184" s="142">
        <v>464.86666666666673</v>
      </c>
      <c r="L184" s="137">
        <v>450.7</v>
      </c>
      <c r="M184" s="137">
        <v>436.85</v>
      </c>
      <c r="N184" s="160">
        <v>11141000</v>
      </c>
      <c r="O184" s="161">
        <v>-8.9526274476525863E-3</v>
      </c>
    </row>
    <row r="185" spans="1:15" ht="15">
      <c r="A185" s="136">
        <v>175</v>
      </c>
      <c r="B185" s="49" t="s">
        <v>2326</v>
      </c>
      <c r="C185" s="136" t="s">
        <v>1691</v>
      </c>
      <c r="D185" s="141">
        <v>523.45000000000005</v>
      </c>
      <c r="E185" s="141">
        <v>526.05000000000007</v>
      </c>
      <c r="F185" s="142">
        <v>516.40000000000009</v>
      </c>
      <c r="G185" s="142">
        <v>509.35</v>
      </c>
      <c r="H185" s="142">
        <v>499.70000000000005</v>
      </c>
      <c r="I185" s="142">
        <v>533.10000000000014</v>
      </c>
      <c r="J185" s="142">
        <v>542.75</v>
      </c>
      <c r="K185" s="142">
        <v>549.80000000000018</v>
      </c>
      <c r="L185" s="137">
        <v>535.70000000000005</v>
      </c>
      <c r="M185" s="137">
        <v>519</v>
      </c>
      <c r="N185" s="160">
        <v>1318500</v>
      </c>
      <c r="O185" s="161">
        <v>-6.9962686567164175E-4</v>
      </c>
    </row>
    <row r="186" spans="1:15" ht="15">
      <c r="A186" s="136">
        <v>176</v>
      </c>
      <c r="B186" s="120" t="s">
        <v>2327</v>
      </c>
      <c r="C186" s="136" t="s">
        <v>136</v>
      </c>
      <c r="D186" s="141">
        <v>43.9</v>
      </c>
      <c r="E186" s="141">
        <v>43.916666666666664</v>
      </c>
      <c r="F186" s="142">
        <v>42.633333333333326</v>
      </c>
      <c r="G186" s="142">
        <v>41.36666666666666</v>
      </c>
      <c r="H186" s="142">
        <v>40.083333333333321</v>
      </c>
      <c r="I186" s="142">
        <v>45.18333333333333</v>
      </c>
      <c r="J186" s="142">
        <v>46.466666666666676</v>
      </c>
      <c r="K186" s="142">
        <v>47.733333333333334</v>
      </c>
      <c r="L186" s="137">
        <v>45.2</v>
      </c>
      <c r="M186" s="137">
        <v>42.65</v>
      </c>
      <c r="N186" s="160">
        <v>66014000</v>
      </c>
      <c r="O186" s="161">
        <v>-5.6484578223708656E-2</v>
      </c>
    </row>
    <row r="187" spans="1:15" ht="15">
      <c r="A187" s="136">
        <v>177</v>
      </c>
      <c r="B187" s="120" t="s">
        <v>2340</v>
      </c>
      <c r="C187" s="136" t="s">
        <v>137</v>
      </c>
      <c r="D187" s="141">
        <v>84.2</v>
      </c>
      <c r="E187" s="141">
        <v>85.05</v>
      </c>
      <c r="F187" s="142">
        <v>82.6</v>
      </c>
      <c r="G187" s="142">
        <v>81</v>
      </c>
      <c r="H187" s="142">
        <v>78.55</v>
      </c>
      <c r="I187" s="142">
        <v>86.649999999999991</v>
      </c>
      <c r="J187" s="142">
        <v>89.100000000000009</v>
      </c>
      <c r="K187" s="142">
        <v>90.699999999999989</v>
      </c>
      <c r="L187" s="137">
        <v>87.5</v>
      </c>
      <c r="M187" s="137">
        <v>83.45</v>
      </c>
      <c r="N187" s="160">
        <v>92196000</v>
      </c>
      <c r="O187" s="161">
        <v>3.6142953472690489E-2</v>
      </c>
    </row>
    <row r="188" spans="1:15" ht="15">
      <c r="A188" s="136">
        <v>178</v>
      </c>
      <c r="B188" s="120" t="s">
        <v>2329</v>
      </c>
      <c r="C188" s="136" t="s">
        <v>138</v>
      </c>
      <c r="D188" s="141">
        <v>272.95</v>
      </c>
      <c r="E188" s="141">
        <v>271.33333333333331</v>
      </c>
      <c r="F188" s="142">
        <v>269.01666666666665</v>
      </c>
      <c r="G188" s="142">
        <v>265.08333333333331</v>
      </c>
      <c r="H188" s="142">
        <v>262.76666666666665</v>
      </c>
      <c r="I188" s="142">
        <v>275.26666666666665</v>
      </c>
      <c r="J188" s="142">
        <v>277.58333333333337</v>
      </c>
      <c r="K188" s="142">
        <v>281.51666666666665</v>
      </c>
      <c r="L188" s="137">
        <v>273.64999999999998</v>
      </c>
      <c r="M188" s="137">
        <v>267.39999999999998</v>
      </c>
      <c r="N188" s="160">
        <v>81333000</v>
      </c>
      <c r="O188" s="161">
        <v>-5.8580456976178905E-2</v>
      </c>
    </row>
    <row r="189" spans="1:15" ht="15">
      <c r="A189" s="136">
        <v>179</v>
      </c>
      <c r="B189" s="120" t="s">
        <v>2325</v>
      </c>
      <c r="C189" s="136" t="s">
        <v>212</v>
      </c>
      <c r="D189" s="141">
        <v>17009.099999999999</v>
      </c>
      <c r="E189" s="141">
        <v>16973.333333333332</v>
      </c>
      <c r="F189" s="142">
        <v>16866.766666666663</v>
      </c>
      <c r="G189" s="142">
        <v>16724.433333333331</v>
      </c>
      <c r="H189" s="142">
        <v>16617.866666666661</v>
      </c>
      <c r="I189" s="142">
        <v>17115.666666666664</v>
      </c>
      <c r="J189" s="142">
        <v>17222.233333333337</v>
      </c>
      <c r="K189" s="142">
        <v>17364.566666666666</v>
      </c>
      <c r="L189" s="137">
        <v>17079.900000000001</v>
      </c>
      <c r="M189" s="137">
        <v>16831</v>
      </c>
      <c r="N189" s="160">
        <v>61700</v>
      </c>
      <c r="O189" s="161">
        <v>-4.6367851622874809E-2</v>
      </c>
    </row>
    <row r="190" spans="1:15" ht="15">
      <c r="A190" s="136">
        <v>180</v>
      </c>
      <c r="B190" s="120" t="s">
        <v>2334</v>
      </c>
      <c r="C190" s="136" t="s">
        <v>139</v>
      </c>
      <c r="D190" s="141">
        <v>1245.45</v>
      </c>
      <c r="E190" s="141">
        <v>1245.3666666666668</v>
      </c>
      <c r="F190" s="142">
        <v>1233.0833333333335</v>
      </c>
      <c r="G190" s="142">
        <v>1220.7166666666667</v>
      </c>
      <c r="H190" s="142">
        <v>1208.4333333333334</v>
      </c>
      <c r="I190" s="142">
        <v>1257.7333333333336</v>
      </c>
      <c r="J190" s="142">
        <v>1270.0166666666669</v>
      </c>
      <c r="K190" s="142">
        <v>1282.3833333333337</v>
      </c>
      <c r="L190" s="137">
        <v>1257.6500000000001</v>
      </c>
      <c r="M190" s="137">
        <v>1233</v>
      </c>
      <c r="N190" s="160">
        <v>775000</v>
      </c>
      <c r="O190" s="161">
        <v>-1.9607843137254902E-2</v>
      </c>
    </row>
    <row r="191" spans="1:15" ht="15">
      <c r="A191" s="136">
        <v>181</v>
      </c>
      <c r="B191" s="120" t="s">
        <v>2329</v>
      </c>
      <c r="C191" s="136" t="s">
        <v>213</v>
      </c>
      <c r="D191" s="141">
        <v>26.9</v>
      </c>
      <c r="E191" s="141">
        <v>26.899999999999995</v>
      </c>
      <c r="F191" s="142">
        <v>26.599999999999991</v>
      </c>
      <c r="G191" s="142">
        <v>26.299999999999997</v>
      </c>
      <c r="H191" s="142">
        <v>25.999999999999993</v>
      </c>
      <c r="I191" s="142">
        <v>27.199999999999989</v>
      </c>
      <c r="J191" s="142">
        <v>27.499999999999993</v>
      </c>
      <c r="K191" s="142">
        <v>27.799999999999986</v>
      </c>
      <c r="L191" s="137">
        <v>27.2</v>
      </c>
      <c r="M191" s="137">
        <v>26.6</v>
      </c>
      <c r="N191" s="160">
        <v>174951339</v>
      </c>
      <c r="O191" s="161">
        <v>2.8495440729483282E-3</v>
      </c>
    </row>
    <row r="192" spans="1:15" ht="15">
      <c r="A192" s="136">
        <v>182</v>
      </c>
      <c r="B192" s="49" t="s">
        <v>2326</v>
      </c>
      <c r="C192" s="136" t="s">
        <v>1864</v>
      </c>
      <c r="D192" s="141">
        <v>77.650000000000006</v>
      </c>
      <c r="E192" s="141">
        <v>78.399999999999991</v>
      </c>
      <c r="F192" s="142">
        <v>75.999999999999986</v>
      </c>
      <c r="G192" s="142">
        <v>74.349999999999994</v>
      </c>
      <c r="H192" s="142">
        <v>71.949999999999989</v>
      </c>
      <c r="I192" s="142">
        <v>80.049999999999983</v>
      </c>
      <c r="J192" s="142">
        <v>82.449999999999989</v>
      </c>
      <c r="K192" s="142">
        <v>84.09999999999998</v>
      </c>
      <c r="L192" s="137">
        <v>80.8</v>
      </c>
      <c r="M192" s="137">
        <v>76.75</v>
      </c>
      <c r="N192" s="160">
        <v>19280000</v>
      </c>
      <c r="O192" s="161">
        <v>-2.6262626262626262E-2</v>
      </c>
    </row>
    <row r="193" spans="1:15" ht="15">
      <c r="A193" s="136">
        <v>183</v>
      </c>
      <c r="B193" s="120" t="s">
        <v>2324</v>
      </c>
      <c r="C193" s="136" t="s">
        <v>230</v>
      </c>
      <c r="D193" s="141">
        <v>1882.15</v>
      </c>
      <c r="E193" s="141">
        <v>1886.7166666666665</v>
      </c>
      <c r="F193" s="142">
        <v>1870.4333333333329</v>
      </c>
      <c r="G193" s="142">
        <v>1858.7166666666665</v>
      </c>
      <c r="H193" s="142">
        <v>1842.4333333333329</v>
      </c>
      <c r="I193" s="142">
        <v>1898.4333333333329</v>
      </c>
      <c r="J193" s="142">
        <v>1914.7166666666662</v>
      </c>
      <c r="K193" s="142">
        <v>1926.4333333333329</v>
      </c>
      <c r="L193" s="137">
        <v>1903</v>
      </c>
      <c r="M193" s="137">
        <v>1875</v>
      </c>
      <c r="N193" s="160">
        <v>652000</v>
      </c>
      <c r="O193" s="161">
        <v>1.3996889580093312E-2</v>
      </c>
    </row>
    <row r="194" spans="1:15" ht="15">
      <c r="A194" s="136">
        <v>184</v>
      </c>
      <c r="B194" s="120" t="s">
        <v>2332</v>
      </c>
      <c r="C194" s="136" t="s">
        <v>140</v>
      </c>
      <c r="D194" s="141">
        <v>1263.75</v>
      </c>
      <c r="E194" s="141">
        <v>1273.7</v>
      </c>
      <c r="F194" s="142">
        <v>1246.45</v>
      </c>
      <c r="G194" s="142">
        <v>1229.1500000000001</v>
      </c>
      <c r="H194" s="142">
        <v>1201.9000000000001</v>
      </c>
      <c r="I194" s="142">
        <v>1291</v>
      </c>
      <c r="J194" s="142">
        <v>1318.25</v>
      </c>
      <c r="K194" s="142">
        <v>1335.55</v>
      </c>
      <c r="L194" s="137">
        <v>1300.95</v>
      </c>
      <c r="M194" s="137">
        <v>1256.4000000000001</v>
      </c>
      <c r="N194" s="160">
        <v>2965200</v>
      </c>
      <c r="O194" s="161">
        <v>3.1517428511792948E-2</v>
      </c>
    </row>
    <row r="195" spans="1:15" ht="15">
      <c r="A195" s="136">
        <v>185</v>
      </c>
      <c r="B195" s="120" t="s">
        <v>2328</v>
      </c>
      <c r="C195" s="136" t="s">
        <v>141</v>
      </c>
      <c r="D195" s="141">
        <v>699.4</v>
      </c>
      <c r="E195" s="141">
        <v>706.88333333333333</v>
      </c>
      <c r="F195" s="142">
        <v>686.51666666666665</v>
      </c>
      <c r="G195" s="142">
        <v>673.63333333333333</v>
      </c>
      <c r="H195" s="142">
        <v>653.26666666666665</v>
      </c>
      <c r="I195" s="142">
        <v>719.76666666666665</v>
      </c>
      <c r="J195" s="142">
        <v>740.13333333333321</v>
      </c>
      <c r="K195" s="142">
        <v>753.01666666666665</v>
      </c>
      <c r="L195" s="137">
        <v>727.25</v>
      </c>
      <c r="M195" s="137">
        <v>694</v>
      </c>
      <c r="N195" s="160">
        <v>4258200</v>
      </c>
      <c r="O195" s="161">
        <v>3.4849810440361624E-2</v>
      </c>
    </row>
    <row r="196" spans="1:15" ht="15">
      <c r="A196" s="136">
        <v>186</v>
      </c>
      <c r="B196" s="120" t="s">
        <v>2328</v>
      </c>
      <c r="C196" s="136" t="s">
        <v>142</v>
      </c>
      <c r="D196" s="141">
        <v>525.25</v>
      </c>
      <c r="E196" s="141">
        <v>533.80000000000007</v>
      </c>
      <c r="F196" s="142">
        <v>503.20000000000016</v>
      </c>
      <c r="G196" s="142">
        <v>481.15000000000009</v>
      </c>
      <c r="H196" s="142">
        <v>450.55000000000018</v>
      </c>
      <c r="I196" s="142">
        <v>555.85000000000014</v>
      </c>
      <c r="J196" s="142">
        <v>586.45000000000005</v>
      </c>
      <c r="K196" s="142">
        <v>608.50000000000011</v>
      </c>
      <c r="L196" s="137">
        <v>564.4</v>
      </c>
      <c r="M196" s="137">
        <v>511.75</v>
      </c>
      <c r="N196" s="160">
        <v>56030700</v>
      </c>
      <c r="O196" s="161">
        <v>2.3365612568811027E-2</v>
      </c>
    </row>
    <row r="197" spans="1:15" ht="15">
      <c r="A197" s="136">
        <v>187</v>
      </c>
      <c r="B197" s="120" t="s">
        <v>2336</v>
      </c>
      <c r="C197" s="136" t="s">
        <v>143</v>
      </c>
      <c r="D197" s="141">
        <v>930.35</v>
      </c>
      <c r="E197" s="141">
        <v>924.80000000000007</v>
      </c>
      <c r="F197" s="142">
        <v>916.70000000000016</v>
      </c>
      <c r="G197" s="142">
        <v>903.05000000000007</v>
      </c>
      <c r="H197" s="142">
        <v>894.95000000000016</v>
      </c>
      <c r="I197" s="142">
        <v>938.45000000000016</v>
      </c>
      <c r="J197" s="142">
        <v>946.55000000000007</v>
      </c>
      <c r="K197" s="142">
        <v>960.20000000000016</v>
      </c>
      <c r="L197" s="137">
        <v>932.9</v>
      </c>
      <c r="M197" s="137">
        <v>911.15</v>
      </c>
      <c r="N197" s="160">
        <v>4239000</v>
      </c>
      <c r="O197" s="161">
        <v>-8.3657587548638127E-2</v>
      </c>
    </row>
    <row r="198" spans="1:15" ht="15">
      <c r="A198" s="136">
        <v>188</v>
      </c>
      <c r="B198" s="120" t="s">
        <v>2327</v>
      </c>
      <c r="C198" s="136" t="s">
        <v>1915</v>
      </c>
      <c r="D198" s="141">
        <v>12.95</v>
      </c>
      <c r="E198" s="141">
        <v>13</v>
      </c>
      <c r="F198" s="142">
        <v>12.85</v>
      </c>
      <c r="G198" s="142">
        <v>12.75</v>
      </c>
      <c r="H198" s="142">
        <v>12.6</v>
      </c>
      <c r="I198" s="142">
        <v>13.1</v>
      </c>
      <c r="J198" s="142">
        <v>13.249999999999998</v>
      </c>
      <c r="K198" s="142">
        <v>13.35</v>
      </c>
      <c r="L198" s="137">
        <v>13.15</v>
      </c>
      <c r="M198" s="137">
        <v>12.9</v>
      </c>
      <c r="N198" s="160">
        <v>460005000</v>
      </c>
      <c r="O198" s="161">
        <v>1.6001855287569575E-2</v>
      </c>
    </row>
    <row r="199" spans="1:15" ht="15">
      <c r="A199" s="136">
        <v>189</v>
      </c>
      <c r="B199" s="120" t="s">
        <v>2329</v>
      </c>
      <c r="C199" s="136" t="s">
        <v>144</v>
      </c>
      <c r="D199" s="141">
        <v>58.85</v>
      </c>
      <c r="E199" s="141">
        <v>58.666666666666664</v>
      </c>
      <c r="F199" s="142">
        <v>57.983333333333327</v>
      </c>
      <c r="G199" s="142">
        <v>57.11666666666666</v>
      </c>
      <c r="H199" s="142">
        <v>56.433333333333323</v>
      </c>
      <c r="I199" s="142">
        <v>59.533333333333331</v>
      </c>
      <c r="J199" s="142">
        <v>60.216666666666669</v>
      </c>
      <c r="K199" s="142">
        <v>61.083333333333336</v>
      </c>
      <c r="L199" s="137">
        <v>59.35</v>
      </c>
      <c r="M199" s="137">
        <v>57.8</v>
      </c>
      <c r="N199" s="160">
        <v>32265000</v>
      </c>
      <c r="O199" s="161">
        <v>-0.10553892215568862</v>
      </c>
    </row>
    <row r="200" spans="1:15" ht="15">
      <c r="A200" s="136">
        <v>190</v>
      </c>
      <c r="B200" s="120" t="s">
        <v>2341</v>
      </c>
      <c r="C200" s="136" t="s">
        <v>145</v>
      </c>
      <c r="D200" s="141">
        <v>700.65</v>
      </c>
      <c r="E200" s="141">
        <v>701.84999999999991</v>
      </c>
      <c r="F200" s="142">
        <v>694.39999999999986</v>
      </c>
      <c r="G200" s="142">
        <v>688.15</v>
      </c>
      <c r="H200" s="142">
        <v>680.69999999999993</v>
      </c>
      <c r="I200" s="142">
        <v>708.0999999999998</v>
      </c>
      <c r="J200" s="142">
        <v>715.54999999999984</v>
      </c>
      <c r="K200" s="142">
        <v>721.79999999999973</v>
      </c>
      <c r="L200" s="137">
        <v>709.3</v>
      </c>
      <c r="M200" s="137">
        <v>695.6</v>
      </c>
      <c r="N200" s="160">
        <v>6733500</v>
      </c>
      <c r="O200" s="161">
        <v>-4.8940677966101694E-2</v>
      </c>
    </row>
    <row r="201" spans="1:15" ht="15">
      <c r="A201" s="136">
        <v>191</v>
      </c>
      <c r="B201" s="120" t="s">
        <v>2333</v>
      </c>
      <c r="C201" s="136" t="s">
        <v>146</v>
      </c>
      <c r="D201" s="141">
        <v>625.1</v>
      </c>
      <c r="E201" s="141">
        <v>625.61666666666667</v>
      </c>
      <c r="F201" s="142">
        <v>616.98333333333335</v>
      </c>
      <c r="G201" s="142">
        <v>608.86666666666667</v>
      </c>
      <c r="H201" s="142">
        <v>600.23333333333335</v>
      </c>
      <c r="I201" s="142">
        <v>633.73333333333335</v>
      </c>
      <c r="J201" s="142">
        <v>642.36666666666679</v>
      </c>
      <c r="K201" s="142">
        <v>650.48333333333335</v>
      </c>
      <c r="L201" s="137">
        <v>634.25</v>
      </c>
      <c r="M201" s="137">
        <v>617.5</v>
      </c>
      <c r="N201" s="160">
        <v>7614400</v>
      </c>
      <c r="O201" s="161">
        <v>-3.7808329963606953E-2</v>
      </c>
    </row>
    <row r="202" spans="1:15" ht="15">
      <c r="A202" s="136">
        <v>192</v>
      </c>
      <c r="B202" s="120" t="s">
        <v>2339</v>
      </c>
      <c r="C202" s="136" t="s">
        <v>359</v>
      </c>
      <c r="D202" s="141">
        <v>992.75</v>
      </c>
      <c r="E202" s="141">
        <v>993.1</v>
      </c>
      <c r="F202" s="142">
        <v>983.35</v>
      </c>
      <c r="G202" s="142">
        <v>973.95</v>
      </c>
      <c r="H202" s="142">
        <v>964.2</v>
      </c>
      <c r="I202" s="142">
        <v>1002.5</v>
      </c>
      <c r="J202" s="142">
        <v>1012.25</v>
      </c>
      <c r="K202" s="142">
        <v>1021.65</v>
      </c>
      <c r="L202" s="137">
        <v>1002.85</v>
      </c>
      <c r="M202" s="137">
        <v>983.7</v>
      </c>
      <c r="N202" s="160">
        <v>1613600</v>
      </c>
      <c r="O202" s="161">
        <v>-6.5771190365910143E-2</v>
      </c>
    </row>
    <row r="203" spans="1:15" ht="15">
      <c r="A203" s="136">
        <v>193</v>
      </c>
      <c r="B203" s="120" t="s">
        <v>2331</v>
      </c>
      <c r="C203" s="136" t="s">
        <v>147</v>
      </c>
      <c r="D203" s="141">
        <v>266.64999999999998</v>
      </c>
      <c r="E203" s="141">
        <v>265.83333333333331</v>
      </c>
      <c r="F203" s="142">
        <v>262.96666666666664</v>
      </c>
      <c r="G203" s="142">
        <v>259.2833333333333</v>
      </c>
      <c r="H203" s="142">
        <v>256.41666666666663</v>
      </c>
      <c r="I203" s="142">
        <v>269.51666666666665</v>
      </c>
      <c r="J203" s="142">
        <v>272.38333333333333</v>
      </c>
      <c r="K203" s="142">
        <v>276.06666666666666</v>
      </c>
      <c r="L203" s="137">
        <v>268.7</v>
      </c>
      <c r="M203" s="137">
        <v>262.14999999999998</v>
      </c>
      <c r="N203" s="160">
        <v>29781000</v>
      </c>
      <c r="O203" s="161">
        <v>-4.5310376076121433E-4</v>
      </c>
    </row>
    <row r="204" spans="1:15" ht="15">
      <c r="A204" s="136">
        <v>194</v>
      </c>
      <c r="B204" s="120" t="s">
        <v>2330</v>
      </c>
      <c r="C204" s="136" t="s">
        <v>148</v>
      </c>
      <c r="D204" s="141">
        <v>365.1</v>
      </c>
      <c r="E204" s="141">
        <v>366.81666666666666</v>
      </c>
      <c r="F204" s="142">
        <v>361.13333333333333</v>
      </c>
      <c r="G204" s="142">
        <v>357.16666666666669</v>
      </c>
      <c r="H204" s="142">
        <v>351.48333333333335</v>
      </c>
      <c r="I204" s="142">
        <v>370.7833333333333</v>
      </c>
      <c r="J204" s="142">
        <v>376.46666666666658</v>
      </c>
      <c r="K204" s="142">
        <v>380.43333333333328</v>
      </c>
      <c r="L204" s="137">
        <v>372.5</v>
      </c>
      <c r="M204" s="137">
        <v>362.85</v>
      </c>
      <c r="N204" s="160">
        <v>77580000</v>
      </c>
      <c r="O204" s="161">
        <v>7.5125763937970311E-2</v>
      </c>
    </row>
    <row r="205" spans="1:15" ht="15">
      <c r="A205" s="136">
        <v>195</v>
      </c>
      <c r="B205" s="120" t="s">
        <v>2330</v>
      </c>
      <c r="C205" s="136" t="s">
        <v>149</v>
      </c>
      <c r="D205" s="141">
        <v>204.4</v>
      </c>
      <c r="E205" s="141">
        <v>204.5</v>
      </c>
      <c r="F205" s="142">
        <v>202.9</v>
      </c>
      <c r="G205" s="142">
        <v>201.4</v>
      </c>
      <c r="H205" s="142">
        <v>199.8</v>
      </c>
      <c r="I205" s="142">
        <v>206</v>
      </c>
      <c r="J205" s="142">
        <v>207.60000000000002</v>
      </c>
      <c r="K205" s="142">
        <v>209.1</v>
      </c>
      <c r="L205" s="137">
        <v>206.1</v>
      </c>
      <c r="M205" s="137">
        <v>203</v>
      </c>
      <c r="N205" s="160">
        <v>32355000</v>
      </c>
      <c r="O205" s="161">
        <v>9.358914365933552E-3</v>
      </c>
    </row>
    <row r="206" spans="1:15" ht="15">
      <c r="A206" s="136">
        <v>196</v>
      </c>
      <c r="B206" s="120" t="s">
        <v>2327</v>
      </c>
      <c r="C206" s="136" t="s">
        <v>150</v>
      </c>
      <c r="D206" s="141">
        <v>85.95</v>
      </c>
      <c r="E206" s="141">
        <v>85.733333333333334</v>
      </c>
      <c r="F206" s="142">
        <v>84.916666666666671</v>
      </c>
      <c r="G206" s="142">
        <v>83.88333333333334</v>
      </c>
      <c r="H206" s="142">
        <v>83.066666666666677</v>
      </c>
      <c r="I206" s="142">
        <v>86.766666666666666</v>
      </c>
      <c r="J206" s="142">
        <v>87.583333333333329</v>
      </c>
      <c r="K206" s="142">
        <v>88.61666666666666</v>
      </c>
      <c r="L206" s="137">
        <v>86.55</v>
      </c>
      <c r="M206" s="137">
        <v>84.7</v>
      </c>
      <c r="N206" s="160">
        <v>69615000</v>
      </c>
      <c r="O206" s="161">
        <v>5.9153772422292208E-2</v>
      </c>
    </row>
    <row r="207" spans="1:15" ht="15">
      <c r="A207" s="136">
        <v>197</v>
      </c>
      <c r="B207" s="120" t="s">
        <v>2340</v>
      </c>
      <c r="C207" s="136" t="s">
        <v>151</v>
      </c>
      <c r="D207" s="141">
        <v>637.79999999999995</v>
      </c>
      <c r="E207" s="141">
        <v>641.58333333333337</v>
      </c>
      <c r="F207" s="142">
        <v>627.56666666666672</v>
      </c>
      <c r="G207" s="142">
        <v>617.33333333333337</v>
      </c>
      <c r="H207" s="142">
        <v>603.31666666666672</v>
      </c>
      <c r="I207" s="142">
        <v>651.81666666666672</v>
      </c>
      <c r="J207" s="142">
        <v>665.83333333333337</v>
      </c>
      <c r="K207" s="142">
        <v>676.06666666666672</v>
      </c>
      <c r="L207" s="137">
        <v>655.6</v>
      </c>
      <c r="M207" s="137">
        <v>631.35</v>
      </c>
      <c r="N207" s="160">
        <v>33332376</v>
      </c>
      <c r="O207" s="161">
        <v>0.12444969397616236</v>
      </c>
    </row>
    <row r="208" spans="1:15" ht="15">
      <c r="A208" s="136">
        <v>198</v>
      </c>
      <c r="B208" s="120" t="s">
        <v>2339</v>
      </c>
      <c r="C208" s="136" t="s">
        <v>152</v>
      </c>
      <c r="D208" s="141">
        <v>3039.7</v>
      </c>
      <c r="E208" s="141">
        <v>3018.0833333333335</v>
      </c>
      <c r="F208" s="142">
        <v>2981.2166666666672</v>
      </c>
      <c r="G208" s="142">
        <v>2922.7333333333336</v>
      </c>
      <c r="H208" s="142">
        <v>2885.8666666666672</v>
      </c>
      <c r="I208" s="142">
        <v>3076.5666666666671</v>
      </c>
      <c r="J208" s="142">
        <v>3113.4333333333329</v>
      </c>
      <c r="K208" s="142">
        <v>3171.916666666667</v>
      </c>
      <c r="L208" s="137">
        <v>3054.95</v>
      </c>
      <c r="M208" s="137">
        <v>2959.6</v>
      </c>
      <c r="N208" s="160">
        <v>8012750</v>
      </c>
      <c r="O208" s="161">
        <v>-2.2537358950899665E-2</v>
      </c>
    </row>
    <row r="209" spans="1:15" ht="15">
      <c r="A209" s="136">
        <v>199</v>
      </c>
      <c r="B209" s="120" t="s">
        <v>2339</v>
      </c>
      <c r="C209" s="136" t="s">
        <v>153</v>
      </c>
      <c r="D209" s="141">
        <v>594.5</v>
      </c>
      <c r="E209" s="141">
        <v>586.23333333333335</v>
      </c>
      <c r="F209" s="142">
        <v>575.26666666666665</v>
      </c>
      <c r="G209" s="142">
        <v>556.0333333333333</v>
      </c>
      <c r="H209" s="142">
        <v>545.06666666666661</v>
      </c>
      <c r="I209" s="142">
        <v>605.4666666666667</v>
      </c>
      <c r="J209" s="142">
        <v>616.43333333333339</v>
      </c>
      <c r="K209" s="142">
        <v>635.66666666666674</v>
      </c>
      <c r="L209" s="137">
        <v>597.20000000000005</v>
      </c>
      <c r="M209" s="137">
        <v>567</v>
      </c>
      <c r="N209" s="160">
        <v>12506400</v>
      </c>
      <c r="O209" s="161">
        <v>-2.8432926260837141E-2</v>
      </c>
    </row>
    <row r="210" spans="1:15" ht="15">
      <c r="A210" s="136">
        <v>200</v>
      </c>
      <c r="B210" s="120" t="s">
        <v>2331</v>
      </c>
      <c r="C210" s="136" t="s">
        <v>154</v>
      </c>
      <c r="D210" s="141">
        <v>824</v>
      </c>
      <c r="E210" s="141">
        <v>828.6</v>
      </c>
      <c r="F210" s="142">
        <v>816.7</v>
      </c>
      <c r="G210" s="142">
        <v>809.4</v>
      </c>
      <c r="H210" s="142">
        <v>797.5</v>
      </c>
      <c r="I210" s="142">
        <v>835.90000000000009</v>
      </c>
      <c r="J210" s="142">
        <v>847.8</v>
      </c>
      <c r="K210" s="142">
        <v>855.10000000000014</v>
      </c>
      <c r="L210" s="137">
        <v>840.5</v>
      </c>
      <c r="M210" s="137">
        <v>821.3</v>
      </c>
      <c r="N210" s="67">
        <v>10564500</v>
      </c>
      <c r="O210" s="161">
        <v>-8.5118456518655126E-4</v>
      </c>
    </row>
    <row r="211" spans="1:15" ht="15">
      <c r="A211" s="136">
        <v>201</v>
      </c>
      <c r="B211" s="120" t="s">
        <v>2328</v>
      </c>
      <c r="C211" s="136" t="s">
        <v>216</v>
      </c>
      <c r="D211" s="141">
        <v>1351.7</v>
      </c>
      <c r="E211" s="141">
        <v>1356.05</v>
      </c>
      <c r="F211" s="142">
        <v>1336.25</v>
      </c>
      <c r="G211" s="142">
        <v>1320.8</v>
      </c>
      <c r="H211" s="142">
        <v>1301</v>
      </c>
      <c r="I211" s="142">
        <v>1371.5</v>
      </c>
      <c r="J211" s="142">
        <v>1391.2999999999997</v>
      </c>
      <c r="K211" s="142">
        <v>1406.75</v>
      </c>
      <c r="L211" s="137">
        <v>1375.85</v>
      </c>
      <c r="M211" s="137">
        <v>1340.6</v>
      </c>
      <c r="N211" s="67">
        <v>808000</v>
      </c>
      <c r="O211" s="161">
        <v>8.7390761548064924E-3</v>
      </c>
    </row>
    <row r="212" spans="1:15" ht="15">
      <c r="A212" s="136">
        <v>202</v>
      </c>
      <c r="B212" s="120" t="s">
        <v>2327</v>
      </c>
      <c r="C212" s="136" t="s">
        <v>217</v>
      </c>
      <c r="D212" s="141">
        <v>261.05</v>
      </c>
      <c r="E212" s="141">
        <v>261.7166666666667</v>
      </c>
      <c r="F212" s="142">
        <v>257.78333333333342</v>
      </c>
      <c r="G212" s="142">
        <v>254.51666666666671</v>
      </c>
      <c r="H212" s="142">
        <v>250.58333333333343</v>
      </c>
      <c r="I212" s="142">
        <v>264.98333333333341</v>
      </c>
      <c r="J212" s="142">
        <v>268.91666666666669</v>
      </c>
      <c r="K212" s="142">
        <v>272.18333333333339</v>
      </c>
      <c r="L212" s="137">
        <v>265.64999999999998</v>
      </c>
      <c r="M212" s="137">
        <v>258.45</v>
      </c>
      <c r="N212" s="67">
        <v>3795000</v>
      </c>
      <c r="O212" s="161">
        <v>-8.7959625090122562E-2</v>
      </c>
    </row>
    <row r="213" spans="1:15" ht="15">
      <c r="A213" s="136">
        <v>203</v>
      </c>
      <c r="B213" s="120" t="s">
        <v>2336</v>
      </c>
      <c r="C213" s="136" t="s">
        <v>244</v>
      </c>
      <c r="D213" s="141">
        <v>55.25</v>
      </c>
      <c r="E213" s="141">
        <v>55.283333333333331</v>
      </c>
      <c r="F213" s="142">
        <v>54.716666666666661</v>
      </c>
      <c r="G213" s="142">
        <v>54.18333333333333</v>
      </c>
      <c r="H213" s="142">
        <v>53.61666666666666</v>
      </c>
      <c r="I213" s="142">
        <v>55.816666666666663</v>
      </c>
      <c r="J213" s="142">
        <v>56.383333333333326</v>
      </c>
      <c r="K213" s="142">
        <v>56.916666666666664</v>
      </c>
      <c r="L213" s="137">
        <v>55.85</v>
      </c>
      <c r="M213" s="137">
        <v>54.75</v>
      </c>
      <c r="N213" s="67">
        <v>80087000</v>
      </c>
      <c r="O213" s="161">
        <v>-7.6455596941776116E-2</v>
      </c>
    </row>
    <row r="214" spans="1:15" ht="15">
      <c r="A214" s="136">
        <v>204</v>
      </c>
      <c r="B214" s="120" t="s">
        <v>2330</v>
      </c>
      <c r="C214" s="136" t="s">
        <v>155</v>
      </c>
      <c r="D214" s="141">
        <v>636.9</v>
      </c>
      <c r="E214" s="141">
        <v>639.13333333333333</v>
      </c>
      <c r="F214" s="142">
        <v>625.26666666666665</v>
      </c>
      <c r="G214" s="142">
        <v>613.63333333333333</v>
      </c>
      <c r="H214" s="142">
        <v>599.76666666666665</v>
      </c>
      <c r="I214" s="142">
        <v>650.76666666666665</v>
      </c>
      <c r="J214" s="142">
        <v>664.63333333333321</v>
      </c>
      <c r="K214" s="142">
        <v>676.26666666666665</v>
      </c>
      <c r="L214" s="137">
        <v>653</v>
      </c>
      <c r="M214" s="137">
        <v>627.5</v>
      </c>
      <c r="N214" s="67">
        <v>5201000</v>
      </c>
      <c r="O214" s="161">
        <v>-1.0087552341073468E-2</v>
      </c>
    </row>
    <row r="215" spans="1:15" ht="15">
      <c r="A215" s="136">
        <v>205</v>
      </c>
      <c r="B215" s="120" t="s">
        <v>2331</v>
      </c>
      <c r="C215" s="136" t="s">
        <v>156</v>
      </c>
      <c r="D215" s="141">
        <v>1035.8</v>
      </c>
      <c r="E215" s="141">
        <v>1044.3166666666668</v>
      </c>
      <c r="F215" s="142">
        <v>1023.6333333333337</v>
      </c>
      <c r="G215" s="142">
        <v>1011.4666666666669</v>
      </c>
      <c r="H215" s="142">
        <v>990.78333333333376</v>
      </c>
      <c r="I215" s="142">
        <v>1056.4833333333336</v>
      </c>
      <c r="J215" s="142">
        <v>1077.1666666666665</v>
      </c>
      <c r="K215" s="142">
        <v>1089.3333333333335</v>
      </c>
      <c r="L215" s="137">
        <v>1065</v>
      </c>
      <c r="M215" s="137">
        <v>1032.1500000000001</v>
      </c>
      <c r="N215" s="67">
        <v>854700</v>
      </c>
      <c r="O215" s="161">
        <v>-1.2934518997574777E-2</v>
      </c>
    </row>
    <row r="216" spans="1:15" ht="15">
      <c r="A216" s="136">
        <v>206</v>
      </c>
      <c r="B216" s="120" t="s">
        <v>2332</v>
      </c>
      <c r="C216" s="136" t="s">
        <v>2043</v>
      </c>
      <c r="D216" s="141">
        <v>354.15</v>
      </c>
      <c r="E216" s="141">
        <v>354.16666666666669</v>
      </c>
      <c r="F216" s="142">
        <v>349.68333333333339</v>
      </c>
      <c r="G216" s="142">
        <v>345.2166666666667</v>
      </c>
      <c r="H216" s="142">
        <v>340.73333333333341</v>
      </c>
      <c r="I216" s="142">
        <v>358.63333333333338</v>
      </c>
      <c r="J216" s="142">
        <v>363.11666666666662</v>
      </c>
      <c r="K216" s="142">
        <v>367.58333333333337</v>
      </c>
      <c r="L216" s="137">
        <v>358.65</v>
      </c>
      <c r="M216" s="137">
        <v>349.7</v>
      </c>
      <c r="N216" s="67">
        <v>5692800</v>
      </c>
      <c r="O216" s="161">
        <v>3.7015447391431068E-2</v>
      </c>
    </row>
    <row r="217" spans="1:15" ht="15">
      <c r="A217" s="136">
        <v>207</v>
      </c>
      <c r="B217" s="120" t="s">
        <v>2325</v>
      </c>
      <c r="C217" s="136" t="s">
        <v>158</v>
      </c>
      <c r="D217" s="141">
        <v>4133.2</v>
      </c>
      <c r="E217" s="141">
        <v>4142.7333333333336</v>
      </c>
      <c r="F217" s="142">
        <v>4110.4666666666672</v>
      </c>
      <c r="G217" s="142">
        <v>4087.7333333333336</v>
      </c>
      <c r="H217" s="142">
        <v>4055.4666666666672</v>
      </c>
      <c r="I217" s="142">
        <v>4165.4666666666672</v>
      </c>
      <c r="J217" s="142">
        <v>4197.7333333333336</v>
      </c>
      <c r="K217" s="142">
        <v>4220.4666666666672</v>
      </c>
      <c r="L217" s="137">
        <v>4175</v>
      </c>
      <c r="M217" s="137">
        <v>4120</v>
      </c>
      <c r="N217" s="67">
        <v>1870600</v>
      </c>
      <c r="O217" s="161">
        <v>-1.1937460384534122E-2</v>
      </c>
    </row>
    <row r="218" spans="1:15" ht="15">
      <c r="A218" s="136">
        <v>208</v>
      </c>
      <c r="B218" s="120" t="s">
        <v>2329</v>
      </c>
      <c r="C218" s="136" t="s">
        <v>159</v>
      </c>
      <c r="D218" s="141">
        <v>109.6</v>
      </c>
      <c r="E218" s="141">
        <v>110.35000000000001</v>
      </c>
      <c r="F218" s="142">
        <v>107.20000000000002</v>
      </c>
      <c r="G218" s="142">
        <v>104.80000000000001</v>
      </c>
      <c r="H218" s="142">
        <v>101.65000000000002</v>
      </c>
      <c r="I218" s="142">
        <v>112.75000000000001</v>
      </c>
      <c r="J218" s="142">
        <v>115.90000000000002</v>
      </c>
      <c r="K218" s="142">
        <v>118.30000000000001</v>
      </c>
      <c r="L218" s="137">
        <v>113.5</v>
      </c>
      <c r="M218" s="137">
        <v>107.95</v>
      </c>
      <c r="N218" s="67">
        <v>33128000</v>
      </c>
      <c r="O218" s="161">
        <v>-3.7088710615044762E-2</v>
      </c>
    </row>
    <row r="219" spans="1:15" ht="15">
      <c r="A219" s="136">
        <v>209</v>
      </c>
      <c r="B219" s="120" t="s">
        <v>2341</v>
      </c>
      <c r="C219" s="136" t="s">
        <v>161</v>
      </c>
      <c r="D219" s="141">
        <v>688.95</v>
      </c>
      <c r="E219" s="141">
        <v>691.2833333333333</v>
      </c>
      <c r="F219" s="142">
        <v>680.56666666666661</v>
      </c>
      <c r="G219" s="142">
        <v>672.18333333333328</v>
      </c>
      <c r="H219" s="142">
        <v>661.46666666666658</v>
      </c>
      <c r="I219" s="142">
        <v>699.66666666666663</v>
      </c>
      <c r="J219" s="142">
        <v>710.38333333333333</v>
      </c>
      <c r="K219" s="142">
        <v>718.76666666666665</v>
      </c>
      <c r="L219" s="137">
        <v>702</v>
      </c>
      <c r="M219" s="137">
        <v>682.9</v>
      </c>
      <c r="N219" s="67">
        <v>13122000</v>
      </c>
      <c r="O219" s="161">
        <v>7.9786708798262065E-2</v>
      </c>
    </row>
    <row r="220" spans="1:15" ht="15">
      <c r="A220" s="136">
        <v>210</v>
      </c>
      <c r="B220" s="120" t="s">
        <v>2340</v>
      </c>
      <c r="C220" s="136" t="s">
        <v>228</v>
      </c>
      <c r="D220" s="141">
        <v>326.3</v>
      </c>
      <c r="E220" s="141">
        <v>325.63333333333333</v>
      </c>
      <c r="F220" s="142">
        <v>320.81666666666666</v>
      </c>
      <c r="G220" s="142">
        <v>315.33333333333331</v>
      </c>
      <c r="H220" s="142">
        <v>310.51666666666665</v>
      </c>
      <c r="I220" s="142">
        <v>331.11666666666667</v>
      </c>
      <c r="J220" s="142">
        <v>335.93333333333328</v>
      </c>
      <c r="K220" s="142">
        <v>341.41666666666669</v>
      </c>
      <c r="L220" s="137">
        <v>330.45</v>
      </c>
      <c r="M220" s="137">
        <v>320.14999999999998</v>
      </c>
      <c r="N220" s="67">
        <v>45473750</v>
      </c>
      <c r="O220" s="161">
        <v>1.3297457494930588E-2</v>
      </c>
    </row>
    <row r="221" spans="1:15" ht="15">
      <c r="A221" s="136">
        <v>211</v>
      </c>
      <c r="B221" s="120" t="s">
        <v>2326</v>
      </c>
      <c r="C221" s="136" t="s">
        <v>2083</v>
      </c>
      <c r="D221" s="141">
        <v>232.75</v>
      </c>
      <c r="E221" s="141">
        <v>231.21666666666667</v>
      </c>
      <c r="F221" s="142">
        <v>228.28333333333333</v>
      </c>
      <c r="G221" s="142">
        <v>223.81666666666666</v>
      </c>
      <c r="H221" s="142">
        <v>220.88333333333333</v>
      </c>
      <c r="I221" s="142">
        <v>235.68333333333334</v>
      </c>
      <c r="J221" s="142">
        <v>238.61666666666667</v>
      </c>
      <c r="K221" s="142">
        <v>243.08333333333334</v>
      </c>
      <c r="L221" s="137">
        <v>234.15</v>
      </c>
      <c r="M221" s="137">
        <v>226.75</v>
      </c>
      <c r="N221" s="67">
        <v>3084000</v>
      </c>
      <c r="O221" s="161">
        <v>0.1006423982869379</v>
      </c>
    </row>
    <row r="222" spans="1:15" ht="15">
      <c r="A222" s="136">
        <v>212</v>
      </c>
      <c r="B222" s="120" t="s">
        <v>2334</v>
      </c>
      <c r="C222" s="136" t="s">
        <v>162</v>
      </c>
      <c r="D222" s="141">
        <v>582.15</v>
      </c>
      <c r="E222" s="141">
        <v>573.51666666666665</v>
      </c>
      <c r="F222" s="142">
        <v>561.43333333333328</v>
      </c>
      <c r="G222" s="142">
        <v>540.71666666666658</v>
      </c>
      <c r="H222" s="142">
        <v>528.63333333333321</v>
      </c>
      <c r="I222" s="142">
        <v>594.23333333333335</v>
      </c>
      <c r="J222" s="142">
        <v>606.31666666666683</v>
      </c>
      <c r="K222" s="142">
        <v>627.03333333333342</v>
      </c>
      <c r="L222" s="137">
        <v>585.6</v>
      </c>
      <c r="M222" s="137">
        <v>552.79999999999995</v>
      </c>
      <c r="N222" s="67">
        <v>3571000</v>
      </c>
      <c r="O222" s="161">
        <v>5.9958444642327101E-2</v>
      </c>
    </row>
    <row r="223" spans="1:15" ht="15">
      <c r="A223" s="136">
        <v>213</v>
      </c>
      <c r="B223" s="120" t="s">
        <v>2339</v>
      </c>
      <c r="C223" s="136" t="s">
        <v>163</v>
      </c>
      <c r="D223" s="141">
        <v>292.7</v>
      </c>
      <c r="E223" s="141">
        <v>293.11666666666667</v>
      </c>
      <c r="F223" s="142">
        <v>290.73333333333335</v>
      </c>
      <c r="G223" s="142">
        <v>288.76666666666665</v>
      </c>
      <c r="H223" s="142">
        <v>286.38333333333333</v>
      </c>
      <c r="I223" s="142">
        <v>295.08333333333337</v>
      </c>
      <c r="J223" s="142">
        <v>297.4666666666667</v>
      </c>
      <c r="K223" s="142">
        <v>299.43333333333339</v>
      </c>
      <c r="L223" s="137">
        <v>295.5</v>
      </c>
      <c r="M223" s="137">
        <v>291.14999999999998</v>
      </c>
      <c r="N223" s="67">
        <v>34072800</v>
      </c>
      <c r="O223" s="161">
        <v>3.635301846850135E-2</v>
      </c>
    </row>
    <row r="224" spans="1:15" ht="15">
      <c r="A224" s="136">
        <v>214</v>
      </c>
      <c r="B224" s="120" t="s">
        <v>2328</v>
      </c>
      <c r="C224" s="136" t="s">
        <v>164</v>
      </c>
      <c r="D224" s="141">
        <v>759.4</v>
      </c>
      <c r="E224" s="141">
        <v>760</v>
      </c>
      <c r="F224" s="142">
        <v>746</v>
      </c>
      <c r="G224" s="142">
        <v>732.6</v>
      </c>
      <c r="H224" s="142">
        <v>718.6</v>
      </c>
      <c r="I224" s="142">
        <v>773.4</v>
      </c>
      <c r="J224" s="142">
        <v>787.4</v>
      </c>
      <c r="K224" s="142">
        <v>800.8</v>
      </c>
      <c r="L224" s="137">
        <v>774</v>
      </c>
      <c r="M224" s="137">
        <v>746.6</v>
      </c>
      <c r="N224" s="67">
        <v>3620700</v>
      </c>
      <c r="O224" s="161">
        <v>-4.0085898353614889E-2</v>
      </c>
    </row>
    <row r="225" spans="1:15" ht="15">
      <c r="A225" s="136">
        <v>215</v>
      </c>
      <c r="B225" s="120" t="s">
        <v>2329</v>
      </c>
      <c r="C225" s="136" t="s">
        <v>165</v>
      </c>
      <c r="D225" s="141">
        <v>312.35000000000002</v>
      </c>
      <c r="E225" s="141">
        <v>310.25</v>
      </c>
      <c r="F225" s="142">
        <v>307</v>
      </c>
      <c r="G225" s="142">
        <v>301.64999999999998</v>
      </c>
      <c r="H225" s="142">
        <v>298.39999999999998</v>
      </c>
      <c r="I225" s="142">
        <v>315.60000000000002</v>
      </c>
      <c r="J225" s="142">
        <v>318.85000000000002</v>
      </c>
      <c r="K225" s="142">
        <v>324.20000000000005</v>
      </c>
      <c r="L225" s="137">
        <v>313.5</v>
      </c>
      <c r="M225" s="137">
        <v>304.89999999999998</v>
      </c>
      <c r="N225" s="67">
        <v>50165500</v>
      </c>
      <c r="O225" s="161">
        <v>-3.4977276552768895E-2</v>
      </c>
    </row>
    <row r="226" spans="1:15" ht="15">
      <c r="A226" s="136">
        <v>216</v>
      </c>
      <c r="B226" s="120" t="s">
        <v>2336</v>
      </c>
      <c r="C226" s="136" t="s">
        <v>166</v>
      </c>
      <c r="D226" s="141">
        <v>572.5</v>
      </c>
      <c r="E226" s="141">
        <v>572.7833333333333</v>
      </c>
      <c r="F226" s="142">
        <v>568.76666666666665</v>
      </c>
      <c r="G226" s="142">
        <v>565.0333333333333</v>
      </c>
      <c r="H226" s="142">
        <v>561.01666666666665</v>
      </c>
      <c r="I226" s="142">
        <v>576.51666666666665</v>
      </c>
      <c r="J226" s="142">
        <v>580.5333333333333</v>
      </c>
      <c r="K226" s="142">
        <v>584.26666666666665</v>
      </c>
      <c r="L226" s="137">
        <v>576.79999999999995</v>
      </c>
      <c r="M226" s="137">
        <v>569.04999999999995</v>
      </c>
      <c r="N226" s="67">
        <v>8294000</v>
      </c>
      <c r="O226" s="161">
        <v>-1.3910355486862442E-2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N13" sqref="N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43153</v>
      </c>
    </row>
    <row r="7" spans="1:15" ht="13.5" thickBot="1">
      <c r="A7"/>
    </row>
    <row r="8" spans="1:15" ht="28.5" customHeight="1" thickBot="1">
      <c r="A8" s="529" t="s">
        <v>13</v>
      </c>
      <c r="B8" s="530" t="s">
        <v>14</v>
      </c>
      <c r="C8" s="528" t="s">
        <v>15</v>
      </c>
      <c r="D8" s="528" t="s">
        <v>16</v>
      </c>
      <c r="E8" s="528" t="s">
        <v>17</v>
      </c>
      <c r="F8" s="528"/>
      <c r="G8" s="528"/>
      <c r="H8" s="528" t="s">
        <v>18</v>
      </c>
      <c r="I8" s="528"/>
      <c r="J8" s="528"/>
      <c r="K8" s="23"/>
      <c r="L8" s="34"/>
      <c r="M8" s="34"/>
    </row>
    <row r="9" spans="1:15" ht="36" customHeight="1">
      <c r="A9" s="524"/>
      <c r="B9" s="526"/>
      <c r="C9" s="531" t="s">
        <v>19</v>
      </c>
      <c r="D9" s="53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10397.450000000001</v>
      </c>
      <c r="D10" s="134">
        <v>10391.050000000001</v>
      </c>
      <c r="E10" s="134">
        <v>10356.000000000002</v>
      </c>
      <c r="F10" s="134">
        <v>10314.550000000001</v>
      </c>
      <c r="G10" s="134">
        <v>10279.500000000002</v>
      </c>
      <c r="H10" s="134">
        <v>10432.500000000002</v>
      </c>
      <c r="I10" s="134">
        <v>10467.550000000001</v>
      </c>
      <c r="J10" s="134">
        <v>10509.000000000002</v>
      </c>
      <c r="K10" s="133">
        <v>10426.1</v>
      </c>
      <c r="L10" s="133">
        <v>10349.6</v>
      </c>
      <c r="M10" s="135"/>
    </row>
    <row r="11" spans="1:15">
      <c r="A11" s="66">
        <v>2</v>
      </c>
      <c r="B11" s="130" t="s">
        <v>252</v>
      </c>
      <c r="C11" s="132">
        <v>24936.7</v>
      </c>
      <c r="D11" s="131">
        <v>24910.916666666668</v>
      </c>
      <c r="E11" s="131">
        <v>24822.133333333335</v>
      </c>
      <c r="F11" s="131">
        <v>24707.566666666666</v>
      </c>
      <c r="G11" s="131">
        <v>24618.783333333333</v>
      </c>
      <c r="H11" s="131">
        <v>25025.483333333337</v>
      </c>
      <c r="I11" s="131">
        <v>25114.26666666667</v>
      </c>
      <c r="J11" s="131">
        <v>25228.833333333339</v>
      </c>
      <c r="K11" s="132">
        <v>24999.7</v>
      </c>
      <c r="L11" s="132">
        <v>24796.35</v>
      </c>
      <c r="M11" s="135"/>
    </row>
    <row r="12" spans="1:15">
      <c r="A12" s="66">
        <v>3</v>
      </c>
      <c r="B12" s="129" t="s">
        <v>2391</v>
      </c>
      <c r="C12" s="132">
        <v>2598.1</v>
      </c>
      <c r="D12" s="131">
        <v>2589.0666666666666</v>
      </c>
      <c r="E12" s="131">
        <v>2575.2833333333333</v>
      </c>
      <c r="F12" s="131">
        <v>2552.4666666666667</v>
      </c>
      <c r="G12" s="131">
        <v>2538.6833333333334</v>
      </c>
      <c r="H12" s="131">
        <v>2611.8833333333332</v>
      </c>
      <c r="I12" s="131">
        <v>2625.6666666666661</v>
      </c>
      <c r="J12" s="131">
        <v>2648.4833333333331</v>
      </c>
      <c r="K12" s="132">
        <v>2602.85</v>
      </c>
      <c r="L12" s="132">
        <v>2566.25</v>
      </c>
      <c r="M12" s="135"/>
    </row>
    <row r="13" spans="1:15">
      <c r="A13" s="66">
        <v>4</v>
      </c>
      <c r="B13" s="130" t="s">
        <v>253</v>
      </c>
      <c r="C13" s="132">
        <v>3386.7</v>
      </c>
      <c r="D13" s="131">
        <v>3391</v>
      </c>
      <c r="E13" s="131">
        <v>3371.4</v>
      </c>
      <c r="F13" s="131">
        <v>3356.1</v>
      </c>
      <c r="G13" s="131">
        <v>3336.5</v>
      </c>
      <c r="H13" s="131">
        <v>3406.3</v>
      </c>
      <c r="I13" s="131">
        <v>3425.9000000000005</v>
      </c>
      <c r="J13" s="131">
        <v>3441.2000000000003</v>
      </c>
      <c r="K13" s="132">
        <v>3410.6</v>
      </c>
      <c r="L13" s="132">
        <v>3375.7</v>
      </c>
      <c r="M13" s="135"/>
    </row>
    <row r="14" spans="1:15">
      <c r="A14" s="66">
        <v>5</v>
      </c>
      <c r="B14" s="130" t="s">
        <v>254</v>
      </c>
      <c r="C14" s="132">
        <v>12660.05</v>
      </c>
      <c r="D14" s="131">
        <v>12605.416666666666</v>
      </c>
      <c r="E14" s="131">
        <v>12506.983333333332</v>
      </c>
      <c r="F14" s="131">
        <v>12353.916666666666</v>
      </c>
      <c r="G14" s="131">
        <v>12255.483333333332</v>
      </c>
      <c r="H14" s="131">
        <v>12758.483333333332</v>
      </c>
      <c r="I14" s="131">
        <v>12856.916666666666</v>
      </c>
      <c r="J14" s="131">
        <v>13009.983333333332</v>
      </c>
      <c r="K14" s="132">
        <v>12703.85</v>
      </c>
      <c r="L14" s="132">
        <v>12452.35</v>
      </c>
      <c r="M14" s="135"/>
    </row>
    <row r="15" spans="1:15">
      <c r="A15" s="66">
        <v>6</v>
      </c>
      <c r="B15" s="130" t="s">
        <v>255</v>
      </c>
      <c r="C15" s="132">
        <v>4051.7</v>
      </c>
      <c r="D15" s="131">
        <v>4049.85</v>
      </c>
      <c r="E15" s="131">
        <v>4022.75</v>
      </c>
      <c r="F15" s="131">
        <v>3993.8</v>
      </c>
      <c r="G15" s="131">
        <v>3966.7000000000003</v>
      </c>
      <c r="H15" s="131">
        <v>4078.7999999999997</v>
      </c>
      <c r="I15" s="131">
        <v>4105.8999999999996</v>
      </c>
      <c r="J15" s="131">
        <v>4134.8499999999995</v>
      </c>
      <c r="K15" s="132">
        <v>4076.95</v>
      </c>
      <c r="L15" s="132">
        <v>4020.9</v>
      </c>
      <c r="M15" s="135"/>
    </row>
    <row r="16" spans="1:15">
      <c r="A16" s="66">
        <v>7</v>
      </c>
      <c r="B16" s="130" t="s">
        <v>245</v>
      </c>
      <c r="C16" s="132">
        <v>5077.6000000000004</v>
      </c>
      <c r="D16" s="131">
        <v>5068.8</v>
      </c>
      <c r="E16" s="131">
        <v>5042.1000000000004</v>
      </c>
      <c r="F16" s="131">
        <v>5006.6000000000004</v>
      </c>
      <c r="G16" s="131">
        <v>4979.9000000000005</v>
      </c>
      <c r="H16" s="131">
        <v>5104.3</v>
      </c>
      <c r="I16" s="131">
        <v>5130.9999999999991</v>
      </c>
      <c r="J16" s="131">
        <v>5166.5</v>
      </c>
      <c r="K16" s="132">
        <v>5095.5</v>
      </c>
      <c r="L16" s="132">
        <v>5033.3</v>
      </c>
      <c r="M16" s="135"/>
    </row>
    <row r="17" spans="1:13">
      <c r="A17" s="66">
        <v>8</v>
      </c>
      <c r="B17" s="130" t="s">
        <v>186</v>
      </c>
      <c r="C17" s="130">
        <v>1511.4</v>
      </c>
      <c r="D17" s="131">
        <v>1517.5</v>
      </c>
      <c r="E17" s="131">
        <v>1500.05</v>
      </c>
      <c r="F17" s="131">
        <v>1488.7</v>
      </c>
      <c r="G17" s="131">
        <v>1471.25</v>
      </c>
      <c r="H17" s="131">
        <v>1528.85</v>
      </c>
      <c r="I17" s="131">
        <v>1546.2999999999997</v>
      </c>
      <c r="J17" s="131">
        <v>1557.6499999999999</v>
      </c>
      <c r="K17" s="130">
        <v>1534.95</v>
      </c>
      <c r="L17" s="130">
        <v>1506.15</v>
      </c>
      <c r="M17" s="130">
        <v>0.35216999999999998</v>
      </c>
    </row>
    <row r="18" spans="1:13">
      <c r="A18" s="66">
        <v>9</v>
      </c>
      <c r="B18" s="130" t="s">
        <v>30</v>
      </c>
      <c r="C18" s="130">
        <v>1645.25</v>
      </c>
      <c r="D18" s="131">
        <v>1648.75</v>
      </c>
      <c r="E18" s="131">
        <v>1635.5</v>
      </c>
      <c r="F18" s="131">
        <v>1625.75</v>
      </c>
      <c r="G18" s="131">
        <v>1612.5</v>
      </c>
      <c r="H18" s="131">
        <v>1658.5</v>
      </c>
      <c r="I18" s="131">
        <v>1671.75</v>
      </c>
      <c r="J18" s="131">
        <v>1681.5</v>
      </c>
      <c r="K18" s="130">
        <v>1662</v>
      </c>
      <c r="L18" s="130">
        <v>1639</v>
      </c>
      <c r="M18" s="130">
        <v>3.22498</v>
      </c>
    </row>
    <row r="19" spans="1:13">
      <c r="A19" s="66">
        <v>10</v>
      </c>
      <c r="B19" s="130" t="s">
        <v>438</v>
      </c>
      <c r="C19" s="130">
        <v>1461.45</v>
      </c>
      <c r="D19" s="131">
        <v>1447.8</v>
      </c>
      <c r="E19" s="131">
        <v>1429.6499999999999</v>
      </c>
      <c r="F19" s="131">
        <v>1397.85</v>
      </c>
      <c r="G19" s="131">
        <v>1379.6999999999998</v>
      </c>
      <c r="H19" s="131">
        <v>1479.6</v>
      </c>
      <c r="I19" s="131">
        <v>1497.75</v>
      </c>
      <c r="J19" s="131">
        <v>1529.55</v>
      </c>
      <c r="K19" s="130">
        <v>1465.95</v>
      </c>
      <c r="L19" s="130">
        <v>1416</v>
      </c>
      <c r="M19" s="130">
        <v>0.18004000000000001</v>
      </c>
    </row>
    <row r="20" spans="1:13">
      <c r="A20" s="66">
        <v>11</v>
      </c>
      <c r="B20" s="130" t="s">
        <v>2569</v>
      </c>
      <c r="C20" s="130">
        <v>579.79999999999995</v>
      </c>
      <c r="D20" s="131">
        <v>580.25</v>
      </c>
      <c r="E20" s="131">
        <v>575.54999999999995</v>
      </c>
      <c r="F20" s="131">
        <v>571.29999999999995</v>
      </c>
      <c r="G20" s="131">
        <v>566.59999999999991</v>
      </c>
      <c r="H20" s="131">
        <v>584.5</v>
      </c>
      <c r="I20" s="131">
        <v>589.20000000000005</v>
      </c>
      <c r="J20" s="131">
        <v>593.45000000000005</v>
      </c>
      <c r="K20" s="130">
        <v>584.95000000000005</v>
      </c>
      <c r="L20" s="130">
        <v>576</v>
      </c>
      <c r="M20" s="130">
        <v>0.50778000000000001</v>
      </c>
    </row>
    <row r="21" spans="1:13">
      <c r="A21" s="66">
        <v>12</v>
      </c>
      <c r="B21" s="130" t="s">
        <v>31</v>
      </c>
      <c r="C21" s="130">
        <v>197.4</v>
      </c>
      <c r="D21" s="131">
        <v>197.73333333333335</v>
      </c>
      <c r="E21" s="131">
        <v>194.9666666666667</v>
      </c>
      <c r="F21" s="131">
        <v>192.53333333333336</v>
      </c>
      <c r="G21" s="131">
        <v>189.76666666666671</v>
      </c>
      <c r="H21" s="131">
        <v>200.16666666666669</v>
      </c>
      <c r="I21" s="131">
        <v>202.93333333333334</v>
      </c>
      <c r="J21" s="131">
        <v>205.36666666666667</v>
      </c>
      <c r="K21" s="130">
        <v>200.5</v>
      </c>
      <c r="L21" s="130">
        <v>195.3</v>
      </c>
      <c r="M21" s="130">
        <v>41.529539999999997</v>
      </c>
    </row>
    <row r="22" spans="1:13">
      <c r="A22" s="66">
        <v>13</v>
      </c>
      <c r="B22" s="130" t="s">
        <v>32</v>
      </c>
      <c r="C22" s="130">
        <v>395.6</v>
      </c>
      <c r="D22" s="131">
        <v>394.7</v>
      </c>
      <c r="E22" s="131">
        <v>390.65</v>
      </c>
      <c r="F22" s="131">
        <v>385.7</v>
      </c>
      <c r="G22" s="131">
        <v>381.65</v>
      </c>
      <c r="H22" s="131">
        <v>399.65</v>
      </c>
      <c r="I22" s="131">
        <v>403.70000000000005</v>
      </c>
      <c r="J22" s="131">
        <v>408.65</v>
      </c>
      <c r="K22" s="130">
        <v>398.75</v>
      </c>
      <c r="L22" s="130">
        <v>389.75</v>
      </c>
      <c r="M22" s="130">
        <v>18.005330000000001</v>
      </c>
    </row>
    <row r="23" spans="1:13">
      <c r="A23" s="66">
        <v>14</v>
      </c>
      <c r="B23" s="130" t="s">
        <v>33</v>
      </c>
      <c r="C23" s="130">
        <v>31.35</v>
      </c>
      <c r="D23" s="131">
        <v>31.3</v>
      </c>
      <c r="E23" s="131">
        <v>30.950000000000003</v>
      </c>
      <c r="F23" s="131">
        <v>30.55</v>
      </c>
      <c r="G23" s="131">
        <v>30.200000000000003</v>
      </c>
      <c r="H23" s="131">
        <v>31.700000000000003</v>
      </c>
      <c r="I23" s="131">
        <v>32.050000000000004</v>
      </c>
      <c r="J23" s="131">
        <v>32.450000000000003</v>
      </c>
      <c r="K23" s="130">
        <v>31.65</v>
      </c>
      <c r="L23" s="130">
        <v>30.9</v>
      </c>
      <c r="M23" s="130">
        <v>60.963990000000003</v>
      </c>
    </row>
    <row r="24" spans="1:13">
      <c r="A24" s="66">
        <v>15</v>
      </c>
      <c r="B24" s="130" t="s">
        <v>415</v>
      </c>
      <c r="C24" s="130">
        <v>149.75</v>
      </c>
      <c r="D24" s="131">
        <v>150.43333333333334</v>
      </c>
      <c r="E24" s="131">
        <v>148.36666666666667</v>
      </c>
      <c r="F24" s="131">
        <v>146.98333333333335</v>
      </c>
      <c r="G24" s="131">
        <v>144.91666666666669</v>
      </c>
      <c r="H24" s="131">
        <v>151.81666666666666</v>
      </c>
      <c r="I24" s="131">
        <v>153.88333333333333</v>
      </c>
      <c r="J24" s="131">
        <v>155.26666666666665</v>
      </c>
      <c r="K24" s="130">
        <v>152.5</v>
      </c>
      <c r="L24" s="130">
        <v>149.05000000000001</v>
      </c>
      <c r="M24" s="130">
        <v>1.2315400000000001</v>
      </c>
    </row>
    <row r="25" spans="1:13">
      <c r="A25" s="66">
        <v>16</v>
      </c>
      <c r="B25" s="130" t="s">
        <v>235</v>
      </c>
      <c r="C25" s="130">
        <v>1356.45</v>
      </c>
      <c r="D25" s="131">
        <v>1344.25</v>
      </c>
      <c r="E25" s="131">
        <v>1323.5</v>
      </c>
      <c r="F25" s="131">
        <v>1290.55</v>
      </c>
      <c r="G25" s="131">
        <v>1269.8</v>
      </c>
      <c r="H25" s="131">
        <v>1377.2</v>
      </c>
      <c r="I25" s="131">
        <v>1397.95</v>
      </c>
      <c r="J25" s="131">
        <v>1430.9</v>
      </c>
      <c r="K25" s="130">
        <v>1365</v>
      </c>
      <c r="L25" s="130">
        <v>1311.3</v>
      </c>
      <c r="M25" s="130">
        <v>2.3783699999999999</v>
      </c>
    </row>
    <row r="26" spans="1:13">
      <c r="A26" s="66">
        <v>17</v>
      </c>
      <c r="B26" s="130" t="s">
        <v>453</v>
      </c>
      <c r="C26" s="130">
        <v>2152.9499999999998</v>
      </c>
      <c r="D26" s="131">
        <v>2153.9666666666667</v>
      </c>
      <c r="E26" s="131">
        <v>2138.9833333333336</v>
      </c>
      <c r="F26" s="131">
        <v>2125.0166666666669</v>
      </c>
      <c r="G26" s="131">
        <v>2110.0333333333338</v>
      </c>
      <c r="H26" s="131">
        <v>2167.9333333333334</v>
      </c>
      <c r="I26" s="131">
        <v>2182.9166666666661</v>
      </c>
      <c r="J26" s="131">
        <v>2196.8833333333332</v>
      </c>
      <c r="K26" s="130">
        <v>2168.9499999999998</v>
      </c>
      <c r="L26" s="130">
        <v>2140</v>
      </c>
      <c r="M26" s="130">
        <v>6.1080000000000002E-2</v>
      </c>
    </row>
    <row r="27" spans="1:13">
      <c r="A27" s="66">
        <v>18</v>
      </c>
      <c r="B27" s="130" t="s">
        <v>187</v>
      </c>
      <c r="C27" s="130">
        <v>795.25</v>
      </c>
      <c r="D27" s="131">
        <v>801.16666666666663</v>
      </c>
      <c r="E27" s="131">
        <v>786.88333333333321</v>
      </c>
      <c r="F27" s="131">
        <v>778.51666666666654</v>
      </c>
      <c r="G27" s="131">
        <v>764.23333333333312</v>
      </c>
      <c r="H27" s="131">
        <v>809.5333333333333</v>
      </c>
      <c r="I27" s="131">
        <v>823.81666666666683</v>
      </c>
      <c r="J27" s="131">
        <v>832.18333333333339</v>
      </c>
      <c r="K27" s="130">
        <v>815.45</v>
      </c>
      <c r="L27" s="130">
        <v>792.8</v>
      </c>
      <c r="M27" s="130">
        <v>2.7074799999999999</v>
      </c>
    </row>
    <row r="28" spans="1:13">
      <c r="A28" s="66">
        <v>19</v>
      </c>
      <c r="B28" s="130" t="s">
        <v>35</v>
      </c>
      <c r="C28" s="130">
        <v>261.7</v>
      </c>
      <c r="D28" s="131">
        <v>263.55</v>
      </c>
      <c r="E28" s="131">
        <v>258.25</v>
      </c>
      <c r="F28" s="131">
        <v>254.8</v>
      </c>
      <c r="G28" s="131">
        <v>249.5</v>
      </c>
      <c r="H28" s="131">
        <v>267</v>
      </c>
      <c r="I28" s="131">
        <v>272.30000000000007</v>
      </c>
      <c r="J28" s="131">
        <v>275.75</v>
      </c>
      <c r="K28" s="130">
        <v>268.85000000000002</v>
      </c>
      <c r="L28" s="130">
        <v>260.10000000000002</v>
      </c>
      <c r="M28" s="130">
        <v>64.987740000000002</v>
      </c>
    </row>
    <row r="29" spans="1:13">
      <c r="A29" s="66">
        <v>20</v>
      </c>
      <c r="B29" s="130" t="s">
        <v>37</v>
      </c>
      <c r="C29" s="130">
        <v>1211.2</v>
      </c>
      <c r="D29" s="131">
        <v>1202.0666666666666</v>
      </c>
      <c r="E29" s="131">
        <v>1185.1333333333332</v>
      </c>
      <c r="F29" s="131">
        <v>1159.0666666666666</v>
      </c>
      <c r="G29" s="131">
        <v>1142.1333333333332</v>
      </c>
      <c r="H29" s="131">
        <v>1228.1333333333332</v>
      </c>
      <c r="I29" s="131">
        <v>1245.0666666666666</v>
      </c>
      <c r="J29" s="131">
        <v>1271.1333333333332</v>
      </c>
      <c r="K29" s="130">
        <v>1219</v>
      </c>
      <c r="L29" s="130">
        <v>1176</v>
      </c>
      <c r="M29" s="130">
        <v>6.40761</v>
      </c>
    </row>
    <row r="30" spans="1:13">
      <c r="A30" s="66">
        <v>21</v>
      </c>
      <c r="B30" s="130" t="s">
        <v>38</v>
      </c>
      <c r="C30" s="130">
        <v>262.14999999999998</v>
      </c>
      <c r="D30" s="131">
        <v>263.08333333333331</v>
      </c>
      <c r="E30" s="131">
        <v>258.16666666666663</v>
      </c>
      <c r="F30" s="131">
        <v>254.18333333333334</v>
      </c>
      <c r="G30" s="131">
        <v>249.26666666666665</v>
      </c>
      <c r="H30" s="131">
        <v>267.06666666666661</v>
      </c>
      <c r="I30" s="131">
        <v>271.98333333333323</v>
      </c>
      <c r="J30" s="131">
        <v>275.96666666666658</v>
      </c>
      <c r="K30" s="130">
        <v>268</v>
      </c>
      <c r="L30" s="130">
        <v>259.10000000000002</v>
      </c>
      <c r="M30" s="130">
        <v>19.358350000000002</v>
      </c>
    </row>
    <row r="31" spans="1:13">
      <c r="A31" s="66">
        <v>22</v>
      </c>
      <c r="B31" s="130" t="s">
        <v>39</v>
      </c>
      <c r="C31" s="130">
        <v>398.35</v>
      </c>
      <c r="D31" s="131">
        <v>396.64999999999992</v>
      </c>
      <c r="E31" s="131">
        <v>391.34999999999985</v>
      </c>
      <c r="F31" s="131">
        <v>384.34999999999991</v>
      </c>
      <c r="G31" s="131">
        <v>379.04999999999984</v>
      </c>
      <c r="H31" s="131">
        <v>403.64999999999986</v>
      </c>
      <c r="I31" s="131">
        <v>408.94999999999993</v>
      </c>
      <c r="J31" s="131">
        <v>415.94999999999987</v>
      </c>
      <c r="K31" s="130">
        <v>401.95</v>
      </c>
      <c r="L31" s="130">
        <v>389.65</v>
      </c>
      <c r="M31" s="130">
        <v>13.95861</v>
      </c>
    </row>
    <row r="32" spans="1:13">
      <c r="A32" s="66">
        <v>23</v>
      </c>
      <c r="B32" s="130" t="s">
        <v>40</v>
      </c>
      <c r="C32" s="130">
        <v>132.35</v>
      </c>
      <c r="D32" s="131">
        <v>133.06666666666666</v>
      </c>
      <c r="E32" s="131">
        <v>131.23333333333332</v>
      </c>
      <c r="F32" s="131">
        <v>130.11666666666665</v>
      </c>
      <c r="G32" s="131">
        <v>128.2833333333333</v>
      </c>
      <c r="H32" s="131">
        <v>134.18333333333334</v>
      </c>
      <c r="I32" s="131">
        <v>136.01666666666671</v>
      </c>
      <c r="J32" s="131">
        <v>137.13333333333335</v>
      </c>
      <c r="K32" s="130">
        <v>134.9</v>
      </c>
      <c r="L32" s="130">
        <v>131.94999999999999</v>
      </c>
      <c r="M32" s="130">
        <v>95.068939999999998</v>
      </c>
    </row>
    <row r="33" spans="1:13">
      <c r="A33" s="66">
        <v>24</v>
      </c>
      <c r="B33" s="130" t="s">
        <v>41</v>
      </c>
      <c r="C33" s="130">
        <v>1127.2</v>
      </c>
      <c r="D33" s="131">
        <v>1125.1499999999999</v>
      </c>
      <c r="E33" s="131">
        <v>1117.0499999999997</v>
      </c>
      <c r="F33" s="131">
        <v>1106.8999999999999</v>
      </c>
      <c r="G33" s="131">
        <v>1098.7999999999997</v>
      </c>
      <c r="H33" s="131">
        <v>1135.2999999999997</v>
      </c>
      <c r="I33" s="131">
        <v>1143.3999999999996</v>
      </c>
      <c r="J33" s="131">
        <v>1153.5499999999997</v>
      </c>
      <c r="K33" s="130">
        <v>1133.25</v>
      </c>
      <c r="L33" s="130">
        <v>1115</v>
      </c>
      <c r="M33" s="130">
        <v>7.2056300000000002</v>
      </c>
    </row>
    <row r="34" spans="1:13">
      <c r="A34" s="66">
        <v>25</v>
      </c>
      <c r="B34" s="130" t="s">
        <v>42</v>
      </c>
      <c r="C34" s="130">
        <v>571</v>
      </c>
      <c r="D34" s="131">
        <v>570.9</v>
      </c>
      <c r="E34" s="131">
        <v>560.79999999999995</v>
      </c>
      <c r="F34" s="131">
        <v>550.6</v>
      </c>
      <c r="G34" s="131">
        <v>540.5</v>
      </c>
      <c r="H34" s="131">
        <v>581.09999999999991</v>
      </c>
      <c r="I34" s="131">
        <v>591.20000000000005</v>
      </c>
      <c r="J34" s="131">
        <v>601.39999999999986</v>
      </c>
      <c r="K34" s="130">
        <v>581</v>
      </c>
      <c r="L34" s="130">
        <v>560.70000000000005</v>
      </c>
      <c r="M34" s="130">
        <v>40.409880000000001</v>
      </c>
    </row>
    <row r="35" spans="1:13">
      <c r="A35" s="66">
        <v>26</v>
      </c>
      <c r="B35" s="130" t="s">
        <v>2444</v>
      </c>
      <c r="C35" s="130">
        <v>1237.8</v>
      </c>
      <c r="D35" s="131">
        <v>1223.7</v>
      </c>
      <c r="E35" s="131">
        <v>1196.4000000000001</v>
      </c>
      <c r="F35" s="131">
        <v>1155</v>
      </c>
      <c r="G35" s="131">
        <v>1127.7</v>
      </c>
      <c r="H35" s="131">
        <v>1265.1000000000001</v>
      </c>
      <c r="I35" s="131">
        <v>1292.3999999999999</v>
      </c>
      <c r="J35" s="131">
        <v>1333.8000000000002</v>
      </c>
      <c r="K35" s="130">
        <v>1251</v>
      </c>
      <c r="L35" s="130">
        <v>1182.3</v>
      </c>
      <c r="M35" s="130">
        <v>12.09483</v>
      </c>
    </row>
    <row r="36" spans="1:13">
      <c r="A36" s="66">
        <v>27</v>
      </c>
      <c r="B36" s="130" t="s">
        <v>43</v>
      </c>
      <c r="C36" s="130">
        <v>535.79999999999995</v>
      </c>
      <c r="D36" s="131">
        <v>532.9</v>
      </c>
      <c r="E36" s="131">
        <v>527.29999999999995</v>
      </c>
      <c r="F36" s="131">
        <v>518.79999999999995</v>
      </c>
      <c r="G36" s="131">
        <v>513.19999999999993</v>
      </c>
      <c r="H36" s="131">
        <v>541.4</v>
      </c>
      <c r="I36" s="131">
        <v>547.00000000000011</v>
      </c>
      <c r="J36" s="131">
        <v>555.5</v>
      </c>
      <c r="K36" s="130">
        <v>538.5</v>
      </c>
      <c r="L36" s="130">
        <v>524.4</v>
      </c>
      <c r="M36" s="130">
        <v>46.38382</v>
      </c>
    </row>
    <row r="37" spans="1:13">
      <c r="A37" s="66">
        <v>28</v>
      </c>
      <c r="B37" s="130" t="s">
        <v>44</v>
      </c>
      <c r="C37" s="130">
        <v>3012.6</v>
      </c>
      <c r="D37" s="131">
        <v>3032.4166666666665</v>
      </c>
      <c r="E37" s="131">
        <v>2983.2833333333328</v>
      </c>
      <c r="F37" s="131">
        <v>2953.9666666666662</v>
      </c>
      <c r="G37" s="131">
        <v>2904.8333333333326</v>
      </c>
      <c r="H37" s="131">
        <v>3061.7333333333331</v>
      </c>
      <c r="I37" s="131">
        <v>3110.8666666666672</v>
      </c>
      <c r="J37" s="131">
        <v>3140.1833333333334</v>
      </c>
      <c r="K37" s="130">
        <v>3081.55</v>
      </c>
      <c r="L37" s="130">
        <v>3003.1</v>
      </c>
      <c r="M37" s="130">
        <v>2.7568800000000002</v>
      </c>
    </row>
    <row r="38" spans="1:13">
      <c r="A38" s="66">
        <v>29</v>
      </c>
      <c r="B38" s="130" t="s">
        <v>188</v>
      </c>
      <c r="C38" s="130">
        <v>1596.45</v>
      </c>
      <c r="D38" s="131">
        <v>1613.9166666666667</v>
      </c>
      <c r="E38" s="131">
        <v>1569.8333333333335</v>
      </c>
      <c r="F38" s="131">
        <v>1543.2166666666667</v>
      </c>
      <c r="G38" s="131">
        <v>1499.1333333333334</v>
      </c>
      <c r="H38" s="131">
        <v>1640.5333333333335</v>
      </c>
      <c r="I38" s="131">
        <v>1684.616666666667</v>
      </c>
      <c r="J38" s="131">
        <v>1711.2333333333336</v>
      </c>
      <c r="K38" s="130">
        <v>1658</v>
      </c>
      <c r="L38" s="130">
        <v>1587.3</v>
      </c>
      <c r="M38" s="130">
        <v>16.89744</v>
      </c>
    </row>
    <row r="39" spans="1:13">
      <c r="A39" s="66">
        <v>30</v>
      </c>
      <c r="B39" s="130" t="s">
        <v>189</v>
      </c>
      <c r="C39" s="130">
        <v>4973.45</v>
      </c>
      <c r="D39" s="131">
        <v>4992.9333333333334</v>
      </c>
      <c r="E39" s="131">
        <v>4935.6166666666668</v>
      </c>
      <c r="F39" s="131">
        <v>4897.7833333333338</v>
      </c>
      <c r="G39" s="131">
        <v>4840.4666666666672</v>
      </c>
      <c r="H39" s="131">
        <v>5030.7666666666664</v>
      </c>
      <c r="I39" s="131">
        <v>5088.0833333333339</v>
      </c>
      <c r="J39" s="131">
        <v>5125.9166666666661</v>
      </c>
      <c r="K39" s="130">
        <v>5050.25</v>
      </c>
      <c r="L39" s="130">
        <v>4955.1000000000004</v>
      </c>
      <c r="M39" s="130">
        <v>1.0084500000000001</v>
      </c>
    </row>
    <row r="40" spans="1:13">
      <c r="A40" s="66">
        <v>31</v>
      </c>
      <c r="B40" s="130" t="s">
        <v>565</v>
      </c>
      <c r="C40" s="130">
        <v>1103.45</v>
      </c>
      <c r="D40" s="131">
        <v>1105.8833333333334</v>
      </c>
      <c r="E40" s="131">
        <v>1090.5666666666668</v>
      </c>
      <c r="F40" s="131">
        <v>1077.6833333333334</v>
      </c>
      <c r="G40" s="131">
        <v>1062.3666666666668</v>
      </c>
      <c r="H40" s="131">
        <v>1118.7666666666669</v>
      </c>
      <c r="I40" s="131">
        <v>1134.0833333333335</v>
      </c>
      <c r="J40" s="131">
        <v>1146.9666666666669</v>
      </c>
      <c r="K40" s="130">
        <v>1121.2</v>
      </c>
      <c r="L40" s="130">
        <v>1093</v>
      </c>
      <c r="M40" s="130">
        <v>3.72221</v>
      </c>
    </row>
    <row r="41" spans="1:13">
      <c r="A41" s="66">
        <v>32</v>
      </c>
      <c r="B41" s="130" t="s">
        <v>45</v>
      </c>
      <c r="C41" s="130">
        <v>145.9</v>
      </c>
      <c r="D41" s="131">
        <v>145.13333333333335</v>
      </c>
      <c r="E41" s="131">
        <v>143.06666666666672</v>
      </c>
      <c r="F41" s="131">
        <v>140.23333333333338</v>
      </c>
      <c r="G41" s="131">
        <v>138.16666666666674</v>
      </c>
      <c r="H41" s="131">
        <v>147.9666666666667</v>
      </c>
      <c r="I41" s="131">
        <v>150.03333333333336</v>
      </c>
      <c r="J41" s="131">
        <v>152.86666666666667</v>
      </c>
      <c r="K41" s="130">
        <v>147.19999999999999</v>
      </c>
      <c r="L41" s="130">
        <v>142.30000000000001</v>
      </c>
      <c r="M41" s="130">
        <v>135.11045999999999</v>
      </c>
    </row>
    <row r="42" spans="1:13">
      <c r="A42" s="66">
        <v>33</v>
      </c>
      <c r="B42" s="130" t="s">
        <v>46</v>
      </c>
      <c r="C42" s="130">
        <v>128.75</v>
      </c>
      <c r="D42" s="131">
        <v>129.20000000000002</v>
      </c>
      <c r="E42" s="131">
        <v>125.90000000000003</v>
      </c>
      <c r="F42" s="131">
        <v>123.05000000000001</v>
      </c>
      <c r="G42" s="131">
        <v>119.75000000000003</v>
      </c>
      <c r="H42" s="131">
        <v>132.05000000000004</v>
      </c>
      <c r="I42" s="131">
        <v>135.35000000000005</v>
      </c>
      <c r="J42" s="131">
        <v>138.20000000000005</v>
      </c>
      <c r="K42" s="130">
        <v>132.5</v>
      </c>
      <c r="L42" s="130">
        <v>126.35</v>
      </c>
      <c r="M42" s="130">
        <v>79.186449999999994</v>
      </c>
    </row>
    <row r="43" spans="1:13">
      <c r="A43" s="66">
        <v>34</v>
      </c>
      <c r="B43" s="130" t="s">
        <v>47</v>
      </c>
      <c r="C43" s="130">
        <v>704.65</v>
      </c>
      <c r="D43" s="131">
        <v>710</v>
      </c>
      <c r="E43" s="131">
        <v>696.6</v>
      </c>
      <c r="F43" s="131">
        <v>688.55000000000007</v>
      </c>
      <c r="G43" s="131">
        <v>675.15000000000009</v>
      </c>
      <c r="H43" s="131">
        <v>718.05</v>
      </c>
      <c r="I43" s="131">
        <v>731.45</v>
      </c>
      <c r="J43" s="131">
        <v>739.49999999999989</v>
      </c>
      <c r="K43" s="130">
        <v>723.4</v>
      </c>
      <c r="L43" s="130">
        <v>701.95</v>
      </c>
      <c r="M43" s="130">
        <v>3.2126100000000002</v>
      </c>
    </row>
    <row r="44" spans="1:13">
      <c r="A44" s="66">
        <v>35</v>
      </c>
      <c r="B44" s="130" t="s">
        <v>597</v>
      </c>
      <c r="C44" s="130">
        <v>246.35</v>
      </c>
      <c r="D44" s="131">
        <v>245.08333333333334</v>
      </c>
      <c r="E44" s="131">
        <v>242.26666666666668</v>
      </c>
      <c r="F44" s="131">
        <v>238.18333333333334</v>
      </c>
      <c r="G44" s="131">
        <v>235.36666666666667</v>
      </c>
      <c r="H44" s="131">
        <v>249.16666666666669</v>
      </c>
      <c r="I44" s="131">
        <v>251.98333333333335</v>
      </c>
      <c r="J44" s="131">
        <v>256.06666666666672</v>
      </c>
      <c r="K44" s="130">
        <v>247.9</v>
      </c>
      <c r="L44" s="130">
        <v>241</v>
      </c>
      <c r="M44" s="130">
        <v>2.5600499999999999</v>
      </c>
    </row>
    <row r="45" spans="1:13">
      <c r="A45" s="66">
        <v>36</v>
      </c>
      <c r="B45" s="130" t="s">
        <v>190</v>
      </c>
      <c r="C45" s="130">
        <v>150.85</v>
      </c>
      <c r="D45" s="131">
        <v>151.88333333333335</v>
      </c>
      <c r="E45" s="131">
        <v>149.01666666666671</v>
      </c>
      <c r="F45" s="131">
        <v>147.18333333333337</v>
      </c>
      <c r="G45" s="131">
        <v>144.31666666666672</v>
      </c>
      <c r="H45" s="131">
        <v>153.7166666666667</v>
      </c>
      <c r="I45" s="131">
        <v>156.58333333333331</v>
      </c>
      <c r="J45" s="131">
        <v>158.41666666666669</v>
      </c>
      <c r="K45" s="130">
        <v>154.75</v>
      </c>
      <c r="L45" s="130">
        <v>150.05000000000001</v>
      </c>
      <c r="M45" s="130">
        <v>39.705449999999999</v>
      </c>
    </row>
    <row r="46" spans="1:13">
      <c r="A46" s="66">
        <v>37</v>
      </c>
      <c r="B46" s="130" t="s">
        <v>2185</v>
      </c>
      <c r="C46" s="130">
        <v>969.2</v>
      </c>
      <c r="D46" s="131">
        <v>976.65</v>
      </c>
      <c r="E46" s="131">
        <v>957.75</v>
      </c>
      <c r="F46" s="131">
        <v>946.30000000000007</v>
      </c>
      <c r="G46" s="131">
        <v>927.40000000000009</v>
      </c>
      <c r="H46" s="131">
        <v>988.09999999999991</v>
      </c>
      <c r="I46" s="131">
        <v>1006.9999999999998</v>
      </c>
      <c r="J46" s="131">
        <v>1018.4499999999998</v>
      </c>
      <c r="K46" s="130">
        <v>995.55</v>
      </c>
      <c r="L46" s="130">
        <v>965.2</v>
      </c>
      <c r="M46" s="130">
        <v>15.871549999999999</v>
      </c>
    </row>
    <row r="47" spans="1:13">
      <c r="A47" s="66">
        <v>38</v>
      </c>
      <c r="B47" s="130" t="s">
        <v>48</v>
      </c>
      <c r="C47" s="130">
        <v>757.55</v>
      </c>
      <c r="D47" s="131">
        <v>751.55000000000007</v>
      </c>
      <c r="E47" s="131">
        <v>741.25000000000011</v>
      </c>
      <c r="F47" s="131">
        <v>724.95</v>
      </c>
      <c r="G47" s="131">
        <v>714.65000000000009</v>
      </c>
      <c r="H47" s="131">
        <v>767.85000000000014</v>
      </c>
      <c r="I47" s="131">
        <v>778.15000000000009</v>
      </c>
      <c r="J47" s="131">
        <v>794.45000000000016</v>
      </c>
      <c r="K47" s="130">
        <v>761.85</v>
      </c>
      <c r="L47" s="130">
        <v>735.25</v>
      </c>
      <c r="M47" s="130">
        <v>12.139849999999999</v>
      </c>
    </row>
    <row r="48" spans="1:13">
      <c r="A48" s="66">
        <v>39</v>
      </c>
      <c r="B48" s="130" t="s">
        <v>50</v>
      </c>
      <c r="C48" s="130">
        <v>91.7</v>
      </c>
      <c r="D48" s="131">
        <v>92.183333333333337</v>
      </c>
      <c r="E48" s="131">
        <v>90.416666666666671</v>
      </c>
      <c r="F48" s="131">
        <v>89.13333333333334</v>
      </c>
      <c r="G48" s="131">
        <v>87.366666666666674</v>
      </c>
      <c r="H48" s="131">
        <v>93.466666666666669</v>
      </c>
      <c r="I48" s="131">
        <v>95.23333333333332</v>
      </c>
      <c r="J48" s="131">
        <v>96.516666666666666</v>
      </c>
      <c r="K48" s="130">
        <v>93.95</v>
      </c>
      <c r="L48" s="130">
        <v>90.9</v>
      </c>
      <c r="M48" s="130">
        <v>61.279359999999997</v>
      </c>
    </row>
    <row r="49" spans="1:13">
      <c r="A49" s="66">
        <v>40</v>
      </c>
      <c r="B49" s="130" t="s">
        <v>53</v>
      </c>
      <c r="C49" s="130">
        <v>447.55</v>
      </c>
      <c r="D49" s="131">
        <v>448.60000000000008</v>
      </c>
      <c r="E49" s="131">
        <v>439.05000000000018</v>
      </c>
      <c r="F49" s="131">
        <v>430.55000000000013</v>
      </c>
      <c r="G49" s="131">
        <v>421.00000000000023</v>
      </c>
      <c r="H49" s="131">
        <v>457.10000000000014</v>
      </c>
      <c r="I49" s="131">
        <v>466.65</v>
      </c>
      <c r="J49" s="131">
        <v>475.15000000000009</v>
      </c>
      <c r="K49" s="130">
        <v>458.15</v>
      </c>
      <c r="L49" s="130">
        <v>440.1</v>
      </c>
      <c r="M49" s="130">
        <v>91.630430000000004</v>
      </c>
    </row>
    <row r="50" spans="1:13">
      <c r="A50" s="66">
        <v>41</v>
      </c>
      <c r="B50" s="130" t="s">
        <v>49</v>
      </c>
      <c r="C50" s="130">
        <v>419.65</v>
      </c>
      <c r="D50" s="131">
        <v>419.83333333333331</v>
      </c>
      <c r="E50" s="131">
        <v>417.16666666666663</v>
      </c>
      <c r="F50" s="131">
        <v>414.68333333333334</v>
      </c>
      <c r="G50" s="131">
        <v>412.01666666666665</v>
      </c>
      <c r="H50" s="131">
        <v>422.31666666666661</v>
      </c>
      <c r="I50" s="131">
        <v>424.98333333333323</v>
      </c>
      <c r="J50" s="131">
        <v>427.46666666666658</v>
      </c>
      <c r="K50" s="130">
        <v>422.5</v>
      </c>
      <c r="L50" s="130">
        <v>417.35</v>
      </c>
      <c r="M50" s="130">
        <v>42.646369999999997</v>
      </c>
    </row>
    <row r="51" spans="1:13">
      <c r="A51" s="66">
        <v>42</v>
      </c>
      <c r="B51" s="130" t="s">
        <v>191</v>
      </c>
      <c r="C51" s="130">
        <v>338.05</v>
      </c>
      <c r="D51" s="131">
        <v>336.68333333333334</v>
      </c>
      <c r="E51" s="131">
        <v>333.86666666666667</v>
      </c>
      <c r="F51" s="131">
        <v>329.68333333333334</v>
      </c>
      <c r="G51" s="131">
        <v>326.86666666666667</v>
      </c>
      <c r="H51" s="131">
        <v>340.86666666666667</v>
      </c>
      <c r="I51" s="131">
        <v>343.68333333333339</v>
      </c>
      <c r="J51" s="131">
        <v>347.86666666666667</v>
      </c>
      <c r="K51" s="130">
        <v>339.5</v>
      </c>
      <c r="L51" s="130">
        <v>332.5</v>
      </c>
      <c r="M51" s="130">
        <v>21.929069999999999</v>
      </c>
    </row>
    <row r="52" spans="1:13">
      <c r="A52" s="66">
        <v>43</v>
      </c>
      <c r="B52" s="130" t="s">
        <v>51</v>
      </c>
      <c r="C52" s="130">
        <v>579.65</v>
      </c>
      <c r="D52" s="131">
        <v>572.54999999999995</v>
      </c>
      <c r="E52" s="131">
        <v>560.29999999999995</v>
      </c>
      <c r="F52" s="131">
        <v>540.95000000000005</v>
      </c>
      <c r="G52" s="131">
        <v>528.70000000000005</v>
      </c>
      <c r="H52" s="131">
        <v>591.89999999999986</v>
      </c>
      <c r="I52" s="131">
        <v>604.14999999999986</v>
      </c>
      <c r="J52" s="131">
        <v>623.49999999999977</v>
      </c>
      <c r="K52" s="130">
        <v>584.79999999999995</v>
      </c>
      <c r="L52" s="130">
        <v>553.20000000000005</v>
      </c>
      <c r="M52" s="130">
        <v>58.598559999999999</v>
      </c>
    </row>
    <row r="53" spans="1:13">
      <c r="A53" s="66">
        <v>44</v>
      </c>
      <c r="B53" s="130" t="s">
        <v>52</v>
      </c>
      <c r="C53" s="130">
        <v>19160.05</v>
      </c>
      <c r="D53" s="131">
        <v>19251.566666666666</v>
      </c>
      <c r="E53" s="131">
        <v>19008.533333333333</v>
      </c>
      <c r="F53" s="131">
        <v>18857.016666666666</v>
      </c>
      <c r="G53" s="131">
        <v>18613.983333333334</v>
      </c>
      <c r="H53" s="131">
        <v>19403.083333333332</v>
      </c>
      <c r="I53" s="131">
        <v>19646.116666666665</v>
      </c>
      <c r="J53" s="131">
        <v>19797.633333333331</v>
      </c>
      <c r="K53" s="130">
        <v>19494.599999999999</v>
      </c>
      <c r="L53" s="130">
        <v>19100.05</v>
      </c>
      <c r="M53" s="130">
        <v>0.13402</v>
      </c>
    </row>
    <row r="54" spans="1:13">
      <c r="A54" s="66">
        <v>45</v>
      </c>
      <c r="B54" s="130" t="s">
        <v>193</v>
      </c>
      <c r="C54" s="130">
        <v>4769.75</v>
      </c>
      <c r="D54" s="131">
        <v>4765.416666666667</v>
      </c>
      <c r="E54" s="131">
        <v>4743.9333333333343</v>
      </c>
      <c r="F54" s="131">
        <v>4718.1166666666677</v>
      </c>
      <c r="G54" s="131">
        <v>4696.633333333335</v>
      </c>
      <c r="H54" s="131">
        <v>4791.2333333333336</v>
      </c>
      <c r="I54" s="131">
        <v>4812.7166666666653</v>
      </c>
      <c r="J54" s="131">
        <v>4838.5333333333328</v>
      </c>
      <c r="K54" s="130">
        <v>4786.8999999999996</v>
      </c>
      <c r="L54" s="130">
        <v>4739.6000000000004</v>
      </c>
      <c r="M54" s="130">
        <v>1.23451</v>
      </c>
    </row>
    <row r="55" spans="1:13">
      <c r="A55" s="66">
        <v>46</v>
      </c>
      <c r="B55" s="130" t="s">
        <v>194</v>
      </c>
      <c r="C55" s="130">
        <v>1921.45</v>
      </c>
      <c r="D55" s="131">
        <v>1940.3833333333332</v>
      </c>
      <c r="E55" s="131">
        <v>1900.0666666666664</v>
      </c>
      <c r="F55" s="131">
        <v>1878.6833333333332</v>
      </c>
      <c r="G55" s="131">
        <v>1838.3666666666663</v>
      </c>
      <c r="H55" s="131">
        <v>1961.7666666666664</v>
      </c>
      <c r="I55" s="131">
        <v>2002.083333333333</v>
      </c>
      <c r="J55" s="131">
        <v>2023.4666666666665</v>
      </c>
      <c r="K55" s="130">
        <v>1980.7</v>
      </c>
      <c r="L55" s="130">
        <v>1919</v>
      </c>
      <c r="M55" s="130">
        <v>0.32046000000000002</v>
      </c>
    </row>
    <row r="56" spans="1:13">
      <c r="A56" s="66">
        <v>47</v>
      </c>
      <c r="B56" s="130" t="s">
        <v>195</v>
      </c>
      <c r="C56" s="130">
        <v>411.15</v>
      </c>
      <c r="D56" s="131">
        <v>409.61666666666662</v>
      </c>
      <c r="E56" s="131">
        <v>405.83333333333326</v>
      </c>
      <c r="F56" s="131">
        <v>400.51666666666665</v>
      </c>
      <c r="G56" s="131">
        <v>396.73333333333329</v>
      </c>
      <c r="H56" s="131">
        <v>414.93333333333322</v>
      </c>
      <c r="I56" s="131">
        <v>418.71666666666664</v>
      </c>
      <c r="J56" s="131">
        <v>424.03333333333319</v>
      </c>
      <c r="K56" s="130">
        <v>413.4</v>
      </c>
      <c r="L56" s="130">
        <v>404.3</v>
      </c>
      <c r="M56" s="130">
        <v>8.1201100000000004</v>
      </c>
    </row>
    <row r="57" spans="1:13">
      <c r="A57" s="66">
        <v>48</v>
      </c>
      <c r="B57" s="130" t="s">
        <v>54</v>
      </c>
      <c r="C57" s="130">
        <v>311.7</v>
      </c>
      <c r="D57" s="131">
        <v>310.23333333333335</v>
      </c>
      <c r="E57" s="131">
        <v>305.4666666666667</v>
      </c>
      <c r="F57" s="131">
        <v>299.23333333333335</v>
      </c>
      <c r="G57" s="131">
        <v>294.4666666666667</v>
      </c>
      <c r="H57" s="131">
        <v>316.4666666666667</v>
      </c>
      <c r="I57" s="131">
        <v>321.23333333333335</v>
      </c>
      <c r="J57" s="131">
        <v>327.4666666666667</v>
      </c>
      <c r="K57" s="130">
        <v>315</v>
      </c>
      <c r="L57" s="130">
        <v>304</v>
      </c>
      <c r="M57" s="130">
        <v>33.81221</v>
      </c>
    </row>
    <row r="58" spans="1:13">
      <c r="A58" s="66">
        <v>49</v>
      </c>
      <c r="B58" s="130" t="s">
        <v>233</v>
      </c>
      <c r="C58" s="130">
        <v>193.8</v>
      </c>
      <c r="D58" s="131">
        <v>192.6</v>
      </c>
      <c r="E58" s="131">
        <v>191.2</v>
      </c>
      <c r="F58" s="131">
        <v>188.6</v>
      </c>
      <c r="G58" s="131">
        <v>187.2</v>
      </c>
      <c r="H58" s="131">
        <v>195.2</v>
      </c>
      <c r="I58" s="131">
        <v>196.60000000000002</v>
      </c>
      <c r="J58" s="131">
        <v>199.2</v>
      </c>
      <c r="K58" s="130">
        <v>194</v>
      </c>
      <c r="L58" s="130">
        <v>190</v>
      </c>
      <c r="M58" s="130">
        <v>7.1672399999999996</v>
      </c>
    </row>
    <row r="59" spans="1:13">
      <c r="A59" s="66">
        <v>50</v>
      </c>
      <c r="B59" s="130" t="s">
        <v>674</v>
      </c>
      <c r="C59" s="130">
        <v>66.3</v>
      </c>
      <c r="D59" s="131">
        <v>66.5</v>
      </c>
      <c r="E59" s="131">
        <v>65.3</v>
      </c>
      <c r="F59" s="131">
        <v>64.3</v>
      </c>
      <c r="G59" s="131">
        <v>63.099999999999994</v>
      </c>
      <c r="H59" s="131">
        <v>67.5</v>
      </c>
      <c r="I59" s="131">
        <v>68.699999999999989</v>
      </c>
      <c r="J59" s="131">
        <v>69.7</v>
      </c>
      <c r="K59" s="130">
        <v>67.7</v>
      </c>
      <c r="L59" s="130">
        <v>65.5</v>
      </c>
      <c r="M59" s="130">
        <v>2.4823400000000002</v>
      </c>
    </row>
    <row r="60" spans="1:13">
      <c r="A60" s="66">
        <v>51</v>
      </c>
      <c r="B60" s="130" t="s">
        <v>55</v>
      </c>
      <c r="C60" s="130">
        <v>1171.25</v>
      </c>
      <c r="D60" s="131">
        <v>1180.45</v>
      </c>
      <c r="E60" s="131">
        <v>1152.8000000000002</v>
      </c>
      <c r="F60" s="131">
        <v>1134.3500000000001</v>
      </c>
      <c r="G60" s="131">
        <v>1106.7000000000003</v>
      </c>
      <c r="H60" s="131">
        <v>1198.9000000000001</v>
      </c>
      <c r="I60" s="131">
        <v>1226.5500000000002</v>
      </c>
      <c r="J60" s="131">
        <v>1245</v>
      </c>
      <c r="K60" s="130">
        <v>1208.0999999999999</v>
      </c>
      <c r="L60" s="130">
        <v>1162</v>
      </c>
      <c r="M60" s="130">
        <v>7.2004400000000004</v>
      </c>
    </row>
    <row r="61" spans="1:13">
      <c r="A61" s="66">
        <v>52</v>
      </c>
      <c r="B61" s="130" t="s">
        <v>689</v>
      </c>
      <c r="C61" s="130">
        <v>1381.6</v>
      </c>
      <c r="D61" s="131">
        <v>1364.2</v>
      </c>
      <c r="E61" s="131">
        <v>1341.4</v>
      </c>
      <c r="F61" s="131">
        <v>1301.2</v>
      </c>
      <c r="G61" s="131">
        <v>1278.4000000000001</v>
      </c>
      <c r="H61" s="131">
        <v>1404.4</v>
      </c>
      <c r="I61" s="131">
        <v>1427.1999999999998</v>
      </c>
      <c r="J61" s="131">
        <v>1467.4</v>
      </c>
      <c r="K61" s="130">
        <v>1387</v>
      </c>
      <c r="L61" s="130">
        <v>1324</v>
      </c>
      <c r="M61" s="130">
        <v>2.8935399999999998</v>
      </c>
    </row>
    <row r="62" spans="1:13">
      <c r="A62" s="66">
        <v>53</v>
      </c>
      <c r="B62" s="130" t="s">
        <v>57</v>
      </c>
      <c r="C62" s="130">
        <v>597.25</v>
      </c>
      <c r="D62" s="131">
        <v>598.08333333333337</v>
      </c>
      <c r="E62" s="131">
        <v>588.41666666666674</v>
      </c>
      <c r="F62" s="131">
        <v>579.58333333333337</v>
      </c>
      <c r="G62" s="131">
        <v>569.91666666666674</v>
      </c>
      <c r="H62" s="131">
        <v>606.91666666666674</v>
      </c>
      <c r="I62" s="131">
        <v>616.58333333333348</v>
      </c>
      <c r="J62" s="131">
        <v>625.41666666666674</v>
      </c>
      <c r="K62" s="130">
        <v>607.75</v>
      </c>
      <c r="L62" s="130">
        <v>589.25</v>
      </c>
      <c r="M62" s="130">
        <v>14.097519999999999</v>
      </c>
    </row>
    <row r="63" spans="1:13">
      <c r="A63" s="66">
        <v>54</v>
      </c>
      <c r="B63" s="130" t="s">
        <v>58</v>
      </c>
      <c r="C63" s="130">
        <v>310.55</v>
      </c>
      <c r="D63" s="131">
        <v>309.23333333333329</v>
      </c>
      <c r="E63" s="131">
        <v>306.46666666666658</v>
      </c>
      <c r="F63" s="131">
        <v>302.38333333333327</v>
      </c>
      <c r="G63" s="131">
        <v>299.61666666666656</v>
      </c>
      <c r="H63" s="131">
        <v>313.31666666666661</v>
      </c>
      <c r="I63" s="131">
        <v>316.08333333333337</v>
      </c>
      <c r="J63" s="131">
        <v>320.16666666666663</v>
      </c>
      <c r="K63" s="130">
        <v>312</v>
      </c>
      <c r="L63" s="130">
        <v>305.14999999999998</v>
      </c>
      <c r="M63" s="130">
        <v>53.995559999999998</v>
      </c>
    </row>
    <row r="64" spans="1:13">
      <c r="A64" s="66">
        <v>55</v>
      </c>
      <c r="B64" s="130" t="s">
        <v>59</v>
      </c>
      <c r="C64" s="130">
        <v>1080.75</v>
      </c>
      <c r="D64" s="131">
        <v>1078.9333333333332</v>
      </c>
      <c r="E64" s="131">
        <v>1068.9166666666663</v>
      </c>
      <c r="F64" s="131">
        <v>1057.083333333333</v>
      </c>
      <c r="G64" s="131">
        <v>1047.0666666666662</v>
      </c>
      <c r="H64" s="131">
        <v>1090.7666666666664</v>
      </c>
      <c r="I64" s="131">
        <v>1100.7833333333333</v>
      </c>
      <c r="J64" s="131">
        <v>1112.6166666666666</v>
      </c>
      <c r="K64" s="130">
        <v>1088.95</v>
      </c>
      <c r="L64" s="130">
        <v>1067.0999999999999</v>
      </c>
      <c r="M64" s="130">
        <v>4.4362000000000004</v>
      </c>
    </row>
    <row r="65" spans="1:13">
      <c r="A65" s="66">
        <v>56</v>
      </c>
      <c r="B65" s="130" t="s">
        <v>196</v>
      </c>
      <c r="C65" s="130">
        <v>1308.9000000000001</v>
      </c>
      <c r="D65" s="131">
        <v>1300.95</v>
      </c>
      <c r="E65" s="131">
        <v>1284.2</v>
      </c>
      <c r="F65" s="131">
        <v>1259.5</v>
      </c>
      <c r="G65" s="131">
        <v>1242.75</v>
      </c>
      <c r="H65" s="131">
        <v>1325.65</v>
      </c>
      <c r="I65" s="131">
        <v>1342.4</v>
      </c>
      <c r="J65" s="131">
        <v>1367.1000000000001</v>
      </c>
      <c r="K65" s="130">
        <v>1317.7</v>
      </c>
      <c r="L65" s="130">
        <v>1276.25</v>
      </c>
      <c r="M65" s="130">
        <v>2.0325500000000001</v>
      </c>
    </row>
    <row r="66" spans="1:13">
      <c r="A66" s="66">
        <v>57</v>
      </c>
      <c r="B66" s="130" t="s">
        <v>703</v>
      </c>
      <c r="C66" s="130">
        <v>507.85</v>
      </c>
      <c r="D66" s="131">
        <v>508.15000000000003</v>
      </c>
      <c r="E66" s="131">
        <v>500.70000000000005</v>
      </c>
      <c r="F66" s="131">
        <v>493.55</v>
      </c>
      <c r="G66" s="131">
        <v>486.1</v>
      </c>
      <c r="H66" s="131">
        <v>515.30000000000007</v>
      </c>
      <c r="I66" s="131">
        <v>522.75</v>
      </c>
      <c r="J66" s="131">
        <v>529.90000000000009</v>
      </c>
      <c r="K66" s="130">
        <v>515.6</v>
      </c>
      <c r="L66" s="130">
        <v>501</v>
      </c>
      <c r="M66" s="130">
        <v>0.46571000000000001</v>
      </c>
    </row>
    <row r="67" spans="1:13">
      <c r="A67" s="66">
        <v>58</v>
      </c>
      <c r="B67" s="130" t="s">
        <v>715</v>
      </c>
      <c r="C67" s="130">
        <v>235</v>
      </c>
      <c r="D67" s="131">
        <v>234.9</v>
      </c>
      <c r="E67" s="131">
        <v>232</v>
      </c>
      <c r="F67" s="131">
        <v>229</v>
      </c>
      <c r="G67" s="131">
        <v>226.1</v>
      </c>
      <c r="H67" s="131">
        <v>237.9</v>
      </c>
      <c r="I67" s="131">
        <v>240.80000000000004</v>
      </c>
      <c r="J67" s="131">
        <v>243.8</v>
      </c>
      <c r="K67" s="130">
        <v>237.8</v>
      </c>
      <c r="L67" s="130">
        <v>231.9</v>
      </c>
      <c r="M67" s="130">
        <v>25.628620000000002</v>
      </c>
    </row>
    <row r="68" spans="1:13">
      <c r="A68" s="66">
        <v>59</v>
      </c>
      <c r="B68" s="130" t="s">
        <v>354</v>
      </c>
      <c r="C68" s="130">
        <v>842.85</v>
      </c>
      <c r="D68" s="131">
        <v>845.61666666666667</v>
      </c>
      <c r="E68" s="131">
        <v>835.23333333333335</v>
      </c>
      <c r="F68" s="131">
        <v>827.61666666666667</v>
      </c>
      <c r="G68" s="131">
        <v>817.23333333333335</v>
      </c>
      <c r="H68" s="131">
        <v>853.23333333333335</v>
      </c>
      <c r="I68" s="131">
        <v>863.61666666666679</v>
      </c>
      <c r="J68" s="131">
        <v>871.23333333333335</v>
      </c>
      <c r="K68" s="130">
        <v>856</v>
      </c>
      <c r="L68" s="130">
        <v>838</v>
      </c>
      <c r="M68" s="130">
        <v>0.67869000000000002</v>
      </c>
    </row>
    <row r="69" spans="1:13">
      <c r="A69" s="66">
        <v>60</v>
      </c>
      <c r="B69" s="130" t="s">
        <v>63</v>
      </c>
      <c r="C69" s="130">
        <v>221</v>
      </c>
      <c r="D69" s="131">
        <v>222.20000000000002</v>
      </c>
      <c r="E69" s="131">
        <v>217.40000000000003</v>
      </c>
      <c r="F69" s="131">
        <v>213.8</v>
      </c>
      <c r="G69" s="131">
        <v>209.00000000000003</v>
      </c>
      <c r="H69" s="131">
        <v>225.80000000000004</v>
      </c>
      <c r="I69" s="131">
        <v>230.60000000000005</v>
      </c>
      <c r="J69" s="131">
        <v>234.20000000000005</v>
      </c>
      <c r="K69" s="130">
        <v>227</v>
      </c>
      <c r="L69" s="130">
        <v>218.6</v>
      </c>
      <c r="M69" s="130">
        <v>59.962260000000001</v>
      </c>
    </row>
    <row r="70" spans="1:13">
      <c r="A70" s="66">
        <v>61</v>
      </c>
      <c r="B70" s="130" t="s">
        <v>60</v>
      </c>
      <c r="C70" s="130">
        <v>334.5</v>
      </c>
      <c r="D70" s="131">
        <v>336.9666666666667</v>
      </c>
      <c r="E70" s="131">
        <v>330.83333333333337</v>
      </c>
      <c r="F70" s="131">
        <v>327.16666666666669</v>
      </c>
      <c r="G70" s="131">
        <v>321.03333333333336</v>
      </c>
      <c r="H70" s="131">
        <v>340.63333333333338</v>
      </c>
      <c r="I70" s="131">
        <v>346.76666666666671</v>
      </c>
      <c r="J70" s="131">
        <v>350.43333333333339</v>
      </c>
      <c r="K70" s="130">
        <v>343.1</v>
      </c>
      <c r="L70" s="130">
        <v>333.3</v>
      </c>
      <c r="M70" s="130">
        <v>13.128880000000001</v>
      </c>
    </row>
    <row r="71" spans="1:13">
      <c r="A71" s="66">
        <v>62</v>
      </c>
      <c r="B71" s="130" t="s">
        <v>728</v>
      </c>
      <c r="C71" s="130">
        <v>2829.2</v>
      </c>
      <c r="D71" s="131">
        <v>2835.5833333333335</v>
      </c>
      <c r="E71" s="131">
        <v>2811.166666666667</v>
      </c>
      <c r="F71" s="131">
        <v>2793.1333333333337</v>
      </c>
      <c r="G71" s="131">
        <v>2768.7166666666672</v>
      </c>
      <c r="H71" s="131">
        <v>2853.6166666666668</v>
      </c>
      <c r="I71" s="131">
        <v>2878.0333333333338</v>
      </c>
      <c r="J71" s="131">
        <v>2896.0666666666666</v>
      </c>
      <c r="K71" s="130">
        <v>2860</v>
      </c>
      <c r="L71" s="130">
        <v>2817.55</v>
      </c>
      <c r="M71" s="130">
        <v>0.64076999999999995</v>
      </c>
    </row>
    <row r="72" spans="1:13">
      <c r="A72" s="66">
        <v>63</v>
      </c>
      <c r="B72" s="130" t="s">
        <v>234</v>
      </c>
      <c r="C72" s="130">
        <v>557.35</v>
      </c>
      <c r="D72" s="131">
        <v>552.48333333333323</v>
      </c>
      <c r="E72" s="131">
        <v>544.96666666666647</v>
      </c>
      <c r="F72" s="131">
        <v>532.58333333333326</v>
      </c>
      <c r="G72" s="131">
        <v>525.06666666666649</v>
      </c>
      <c r="H72" s="131">
        <v>564.86666666666645</v>
      </c>
      <c r="I72" s="131">
        <v>572.3833333333331</v>
      </c>
      <c r="J72" s="131">
        <v>584.76666666666642</v>
      </c>
      <c r="K72" s="130">
        <v>560</v>
      </c>
      <c r="L72" s="130">
        <v>540.1</v>
      </c>
      <c r="M72" s="130">
        <v>29.340050000000002</v>
      </c>
    </row>
    <row r="73" spans="1:13">
      <c r="A73" s="66">
        <v>64</v>
      </c>
      <c r="B73" s="130" t="s">
        <v>61</v>
      </c>
      <c r="C73" s="130">
        <v>72.900000000000006</v>
      </c>
      <c r="D73" s="131">
        <v>72.61666666666666</v>
      </c>
      <c r="E73" s="131">
        <v>71.883333333333326</v>
      </c>
      <c r="F73" s="131">
        <v>70.86666666666666</v>
      </c>
      <c r="G73" s="131">
        <v>70.133333333333326</v>
      </c>
      <c r="H73" s="131">
        <v>73.633333333333326</v>
      </c>
      <c r="I73" s="131">
        <v>74.366666666666646</v>
      </c>
      <c r="J73" s="131">
        <v>75.383333333333326</v>
      </c>
      <c r="K73" s="130">
        <v>73.349999999999994</v>
      </c>
      <c r="L73" s="130">
        <v>71.599999999999994</v>
      </c>
      <c r="M73" s="130">
        <v>20.53745</v>
      </c>
    </row>
    <row r="74" spans="1:13">
      <c r="A74" s="66">
        <v>65</v>
      </c>
      <c r="B74" s="130" t="s">
        <v>62</v>
      </c>
      <c r="C74" s="130">
        <v>1006.75</v>
      </c>
      <c r="D74" s="131">
        <v>1009.5833333333334</v>
      </c>
      <c r="E74" s="131">
        <v>994.4666666666667</v>
      </c>
      <c r="F74" s="131">
        <v>982.18333333333328</v>
      </c>
      <c r="G74" s="131">
        <v>967.06666666666661</v>
      </c>
      <c r="H74" s="131">
        <v>1021.8666666666668</v>
      </c>
      <c r="I74" s="131">
        <v>1036.9833333333333</v>
      </c>
      <c r="J74" s="131">
        <v>1049.2666666666669</v>
      </c>
      <c r="K74" s="130">
        <v>1024.7</v>
      </c>
      <c r="L74" s="130">
        <v>997.3</v>
      </c>
      <c r="M74" s="130">
        <v>6.2844600000000002</v>
      </c>
    </row>
    <row r="75" spans="1:13">
      <c r="A75" s="66">
        <v>66</v>
      </c>
      <c r="B75" s="130" t="s">
        <v>1261</v>
      </c>
      <c r="C75" s="130">
        <v>905.1</v>
      </c>
      <c r="D75" s="131">
        <v>905.44999999999993</v>
      </c>
      <c r="E75" s="131">
        <v>900.89999999999986</v>
      </c>
      <c r="F75" s="131">
        <v>896.69999999999993</v>
      </c>
      <c r="G75" s="131">
        <v>892.14999999999986</v>
      </c>
      <c r="H75" s="131">
        <v>909.64999999999986</v>
      </c>
      <c r="I75" s="131">
        <v>914.19999999999982</v>
      </c>
      <c r="J75" s="131">
        <v>918.39999999999986</v>
      </c>
      <c r="K75" s="130">
        <v>910</v>
      </c>
      <c r="L75" s="130">
        <v>901.25</v>
      </c>
      <c r="M75" s="130">
        <v>0.30252000000000001</v>
      </c>
    </row>
    <row r="76" spans="1:13">
      <c r="A76" s="66">
        <v>67</v>
      </c>
      <c r="B76" s="130" t="s">
        <v>64</v>
      </c>
      <c r="C76" s="130">
        <v>2165.9</v>
      </c>
      <c r="D76" s="131">
        <v>2169.5499999999997</v>
      </c>
      <c r="E76" s="131">
        <v>2137.0999999999995</v>
      </c>
      <c r="F76" s="131">
        <v>2108.2999999999997</v>
      </c>
      <c r="G76" s="131">
        <v>2075.8499999999995</v>
      </c>
      <c r="H76" s="131">
        <v>2198.3499999999995</v>
      </c>
      <c r="I76" s="131">
        <v>2230.7999999999993</v>
      </c>
      <c r="J76" s="131">
        <v>2259.5999999999995</v>
      </c>
      <c r="K76" s="130">
        <v>2202</v>
      </c>
      <c r="L76" s="130">
        <v>2140.75</v>
      </c>
      <c r="M76" s="130">
        <v>4.9800500000000003</v>
      </c>
    </row>
    <row r="77" spans="1:13">
      <c r="A77" s="66">
        <v>68</v>
      </c>
      <c r="B77" s="130" t="s">
        <v>785</v>
      </c>
      <c r="C77" s="130">
        <v>258.85000000000002</v>
      </c>
      <c r="D77" s="131">
        <v>256.66666666666669</v>
      </c>
      <c r="E77" s="131">
        <v>252.83333333333337</v>
      </c>
      <c r="F77" s="131">
        <v>246.81666666666669</v>
      </c>
      <c r="G77" s="131">
        <v>242.98333333333338</v>
      </c>
      <c r="H77" s="131">
        <v>262.68333333333339</v>
      </c>
      <c r="I77" s="131">
        <v>266.51666666666677</v>
      </c>
      <c r="J77" s="131">
        <v>272.53333333333336</v>
      </c>
      <c r="K77" s="130">
        <v>260.5</v>
      </c>
      <c r="L77" s="130">
        <v>250.65</v>
      </c>
      <c r="M77" s="130">
        <v>15.535439999999999</v>
      </c>
    </row>
    <row r="78" spans="1:13">
      <c r="A78" s="66">
        <v>69</v>
      </c>
      <c r="B78" s="130" t="s">
        <v>65</v>
      </c>
      <c r="C78" s="130">
        <v>27365.75</v>
      </c>
      <c r="D78" s="131">
        <v>27296.45</v>
      </c>
      <c r="E78" s="131">
        <v>27112.9</v>
      </c>
      <c r="F78" s="131">
        <v>26860.05</v>
      </c>
      <c r="G78" s="131">
        <v>26676.5</v>
      </c>
      <c r="H78" s="131">
        <v>27549.300000000003</v>
      </c>
      <c r="I78" s="131">
        <v>27732.85</v>
      </c>
      <c r="J78" s="131">
        <v>27985.700000000004</v>
      </c>
      <c r="K78" s="130">
        <v>27480</v>
      </c>
      <c r="L78" s="130">
        <v>27043.599999999999</v>
      </c>
      <c r="M78" s="130">
        <v>0.36681999999999998</v>
      </c>
    </row>
    <row r="79" spans="1:13">
      <c r="A79" s="66">
        <v>70</v>
      </c>
      <c r="B79" s="130" t="s">
        <v>197</v>
      </c>
      <c r="C79" s="130">
        <v>1053.5</v>
      </c>
      <c r="D79" s="131">
        <v>1051.8999999999999</v>
      </c>
      <c r="E79" s="131">
        <v>1043.6999999999998</v>
      </c>
      <c r="F79" s="131">
        <v>1033.8999999999999</v>
      </c>
      <c r="G79" s="131">
        <v>1025.6999999999998</v>
      </c>
      <c r="H79" s="131">
        <v>1061.6999999999998</v>
      </c>
      <c r="I79" s="131">
        <v>1069.9000000000001</v>
      </c>
      <c r="J79" s="131">
        <v>1079.6999999999998</v>
      </c>
      <c r="K79" s="130">
        <v>1060.0999999999999</v>
      </c>
      <c r="L79" s="130">
        <v>1042.0999999999999</v>
      </c>
      <c r="M79" s="130">
        <v>1.3190999999999999</v>
      </c>
    </row>
    <row r="80" spans="1:13">
      <c r="A80" s="66">
        <v>71</v>
      </c>
      <c r="B80" s="130" t="s">
        <v>2287</v>
      </c>
      <c r="C80" s="130">
        <v>1284.6500000000001</v>
      </c>
      <c r="D80" s="131">
        <v>1287.5333333333335</v>
      </c>
      <c r="E80" s="131">
        <v>1269.166666666667</v>
      </c>
      <c r="F80" s="131">
        <v>1253.6833333333334</v>
      </c>
      <c r="G80" s="131">
        <v>1235.3166666666668</v>
      </c>
      <c r="H80" s="131">
        <v>1303.0166666666671</v>
      </c>
      <c r="I80" s="131">
        <v>1321.3833333333334</v>
      </c>
      <c r="J80" s="131">
        <v>1336.8666666666672</v>
      </c>
      <c r="K80" s="130">
        <v>1305.9000000000001</v>
      </c>
      <c r="L80" s="130">
        <v>1272.05</v>
      </c>
      <c r="M80" s="130">
        <v>0.57364000000000004</v>
      </c>
    </row>
    <row r="81" spans="1:13">
      <c r="A81" s="66">
        <v>72</v>
      </c>
      <c r="B81" s="130" t="s">
        <v>66</v>
      </c>
      <c r="C81" s="130">
        <v>163.55000000000001</v>
      </c>
      <c r="D81" s="131">
        <v>164.93333333333334</v>
      </c>
      <c r="E81" s="131">
        <v>160.86666666666667</v>
      </c>
      <c r="F81" s="131">
        <v>158.18333333333334</v>
      </c>
      <c r="G81" s="131">
        <v>154.11666666666667</v>
      </c>
      <c r="H81" s="131">
        <v>167.61666666666667</v>
      </c>
      <c r="I81" s="131">
        <v>171.68333333333334</v>
      </c>
      <c r="J81" s="131">
        <v>174.36666666666667</v>
      </c>
      <c r="K81" s="130">
        <v>169</v>
      </c>
      <c r="L81" s="130">
        <v>162.25</v>
      </c>
      <c r="M81" s="130">
        <v>26.953099999999999</v>
      </c>
    </row>
    <row r="82" spans="1:13">
      <c r="A82" s="66">
        <v>73</v>
      </c>
      <c r="B82" s="130" t="s">
        <v>67</v>
      </c>
      <c r="C82" s="130">
        <v>211</v>
      </c>
      <c r="D82" s="131">
        <v>211.23333333333335</v>
      </c>
      <c r="E82" s="131">
        <v>209.31666666666669</v>
      </c>
      <c r="F82" s="131">
        <v>207.63333333333335</v>
      </c>
      <c r="G82" s="131">
        <v>205.7166666666667</v>
      </c>
      <c r="H82" s="131">
        <v>212.91666666666669</v>
      </c>
      <c r="I82" s="131">
        <v>214.83333333333331</v>
      </c>
      <c r="J82" s="131">
        <v>216.51666666666668</v>
      </c>
      <c r="K82" s="130">
        <v>213.15</v>
      </c>
      <c r="L82" s="130">
        <v>209.55</v>
      </c>
      <c r="M82" s="130">
        <v>8.1708400000000001</v>
      </c>
    </row>
    <row r="83" spans="1:13">
      <c r="A83" s="66">
        <v>74</v>
      </c>
      <c r="B83" s="130" t="s">
        <v>68</v>
      </c>
      <c r="C83" s="130">
        <v>92</v>
      </c>
      <c r="D83" s="131">
        <v>92.116666666666674</v>
      </c>
      <c r="E83" s="131">
        <v>91.283333333333346</v>
      </c>
      <c r="F83" s="131">
        <v>90.566666666666677</v>
      </c>
      <c r="G83" s="131">
        <v>89.733333333333348</v>
      </c>
      <c r="H83" s="131">
        <v>92.833333333333343</v>
      </c>
      <c r="I83" s="131">
        <v>93.666666666666657</v>
      </c>
      <c r="J83" s="131">
        <v>94.38333333333334</v>
      </c>
      <c r="K83" s="130">
        <v>92.95</v>
      </c>
      <c r="L83" s="130">
        <v>91.4</v>
      </c>
      <c r="M83" s="130">
        <v>70.952629999999999</v>
      </c>
    </row>
    <row r="84" spans="1:13">
      <c r="A84" s="66">
        <v>75</v>
      </c>
      <c r="B84" s="130" t="s">
        <v>69</v>
      </c>
      <c r="C84" s="130">
        <v>466.1</v>
      </c>
      <c r="D84" s="131">
        <v>466.43333333333339</v>
      </c>
      <c r="E84" s="131">
        <v>463.06666666666678</v>
      </c>
      <c r="F84" s="131">
        <v>460.03333333333336</v>
      </c>
      <c r="G84" s="131">
        <v>456.66666666666674</v>
      </c>
      <c r="H84" s="131">
        <v>469.46666666666681</v>
      </c>
      <c r="I84" s="131">
        <v>472.83333333333337</v>
      </c>
      <c r="J84" s="131">
        <v>475.86666666666684</v>
      </c>
      <c r="K84" s="130">
        <v>469.8</v>
      </c>
      <c r="L84" s="130">
        <v>463.4</v>
      </c>
      <c r="M84" s="130">
        <v>23.227679999999999</v>
      </c>
    </row>
    <row r="85" spans="1:13">
      <c r="A85" s="66">
        <v>76</v>
      </c>
      <c r="B85" s="130" t="s">
        <v>71</v>
      </c>
      <c r="C85" s="130">
        <v>17.3</v>
      </c>
      <c r="D85" s="131">
        <v>17.483333333333334</v>
      </c>
      <c r="E85" s="131">
        <v>17.016666666666669</v>
      </c>
      <c r="F85" s="131">
        <v>16.733333333333334</v>
      </c>
      <c r="G85" s="131">
        <v>16.266666666666669</v>
      </c>
      <c r="H85" s="131">
        <v>17.766666666666669</v>
      </c>
      <c r="I85" s="131">
        <v>18.233333333333338</v>
      </c>
      <c r="J85" s="131">
        <v>18.516666666666669</v>
      </c>
      <c r="K85" s="130">
        <v>17.95</v>
      </c>
      <c r="L85" s="130">
        <v>17.2</v>
      </c>
      <c r="M85" s="130">
        <v>303.44684999999998</v>
      </c>
    </row>
    <row r="86" spans="1:13">
      <c r="A86" s="66">
        <v>77</v>
      </c>
      <c r="B86" s="130" t="s">
        <v>182</v>
      </c>
      <c r="C86" s="130">
        <v>6477.15</v>
      </c>
      <c r="D86" s="131">
        <v>6495.3166666666666</v>
      </c>
      <c r="E86" s="131">
        <v>6436.833333333333</v>
      </c>
      <c r="F86" s="131">
        <v>6396.5166666666664</v>
      </c>
      <c r="G86" s="131">
        <v>6338.0333333333328</v>
      </c>
      <c r="H86" s="131">
        <v>6535.6333333333332</v>
      </c>
      <c r="I86" s="131">
        <v>6594.1166666666668</v>
      </c>
      <c r="J86" s="131">
        <v>6634.4333333333334</v>
      </c>
      <c r="K86" s="130">
        <v>6553.8</v>
      </c>
      <c r="L86" s="130">
        <v>6455</v>
      </c>
      <c r="M86" s="130">
        <v>5.8409999999999997E-2</v>
      </c>
    </row>
    <row r="87" spans="1:13">
      <c r="A87" s="66">
        <v>78</v>
      </c>
      <c r="B87" s="130" t="s">
        <v>902</v>
      </c>
      <c r="C87" s="130">
        <v>2388.9</v>
      </c>
      <c r="D87" s="131">
        <v>2394.0666666666671</v>
      </c>
      <c r="E87" s="131">
        <v>2371.0833333333339</v>
      </c>
      <c r="F87" s="131">
        <v>2353.2666666666669</v>
      </c>
      <c r="G87" s="131">
        <v>2330.2833333333338</v>
      </c>
      <c r="H87" s="131">
        <v>2411.8833333333341</v>
      </c>
      <c r="I87" s="131">
        <v>2434.8666666666668</v>
      </c>
      <c r="J87" s="131">
        <v>2452.6833333333343</v>
      </c>
      <c r="K87" s="130">
        <v>2417.0500000000002</v>
      </c>
      <c r="L87" s="130">
        <v>2376.25</v>
      </c>
      <c r="M87" s="130">
        <v>0.11251</v>
      </c>
    </row>
    <row r="88" spans="1:13">
      <c r="A88" s="66">
        <v>79</v>
      </c>
      <c r="B88" s="130" t="s">
        <v>70</v>
      </c>
      <c r="C88" s="130">
        <v>524.95000000000005</v>
      </c>
      <c r="D88" s="131">
        <v>524.81666666666672</v>
      </c>
      <c r="E88" s="131">
        <v>521.63333333333344</v>
      </c>
      <c r="F88" s="131">
        <v>518.31666666666672</v>
      </c>
      <c r="G88" s="131">
        <v>515.13333333333344</v>
      </c>
      <c r="H88" s="131">
        <v>528.13333333333344</v>
      </c>
      <c r="I88" s="131">
        <v>531.31666666666661</v>
      </c>
      <c r="J88" s="131">
        <v>534.63333333333344</v>
      </c>
      <c r="K88" s="130">
        <v>528</v>
      </c>
      <c r="L88" s="130">
        <v>521.5</v>
      </c>
      <c r="M88" s="130">
        <v>5.5939399999999999</v>
      </c>
    </row>
    <row r="89" spans="1:13">
      <c r="A89" s="66">
        <v>80</v>
      </c>
      <c r="B89" s="130" t="s">
        <v>350</v>
      </c>
      <c r="C89" s="130">
        <v>1057.2</v>
      </c>
      <c r="D89" s="131">
        <v>1056.95</v>
      </c>
      <c r="E89" s="131">
        <v>1050.7</v>
      </c>
      <c r="F89" s="131">
        <v>1044.2</v>
      </c>
      <c r="G89" s="131">
        <v>1037.95</v>
      </c>
      <c r="H89" s="131">
        <v>1063.45</v>
      </c>
      <c r="I89" s="131">
        <v>1069.7</v>
      </c>
      <c r="J89" s="131">
        <v>1076.2</v>
      </c>
      <c r="K89" s="130">
        <v>1063.2</v>
      </c>
      <c r="L89" s="130">
        <v>1050.45</v>
      </c>
      <c r="M89" s="130">
        <v>3.48258</v>
      </c>
    </row>
    <row r="90" spans="1:13">
      <c r="A90" s="66">
        <v>81</v>
      </c>
      <c r="B90" s="130" t="s">
        <v>72</v>
      </c>
      <c r="C90" s="130">
        <v>540.70000000000005</v>
      </c>
      <c r="D90" s="131">
        <v>541.11666666666667</v>
      </c>
      <c r="E90" s="131">
        <v>537.23333333333335</v>
      </c>
      <c r="F90" s="131">
        <v>533.76666666666665</v>
      </c>
      <c r="G90" s="131">
        <v>529.88333333333333</v>
      </c>
      <c r="H90" s="131">
        <v>544.58333333333337</v>
      </c>
      <c r="I90" s="131">
        <v>548.46666666666681</v>
      </c>
      <c r="J90" s="131">
        <v>551.93333333333339</v>
      </c>
      <c r="K90" s="130">
        <v>545</v>
      </c>
      <c r="L90" s="130">
        <v>537.65</v>
      </c>
      <c r="M90" s="130">
        <v>1.56765</v>
      </c>
    </row>
    <row r="91" spans="1:13">
      <c r="A91" s="66">
        <v>82</v>
      </c>
      <c r="B91" s="130" t="s">
        <v>939</v>
      </c>
      <c r="C91" s="130">
        <v>545.75</v>
      </c>
      <c r="D91" s="131">
        <v>535.33333333333337</v>
      </c>
      <c r="E91" s="131">
        <v>510.86666666666679</v>
      </c>
      <c r="F91" s="131">
        <v>475.98333333333341</v>
      </c>
      <c r="G91" s="131">
        <v>451.51666666666682</v>
      </c>
      <c r="H91" s="131">
        <v>570.2166666666667</v>
      </c>
      <c r="I91" s="131">
        <v>594.68333333333317</v>
      </c>
      <c r="J91" s="131">
        <v>629.56666666666672</v>
      </c>
      <c r="K91" s="130">
        <v>559.79999999999995</v>
      </c>
      <c r="L91" s="130">
        <v>500.45</v>
      </c>
      <c r="M91" s="130">
        <v>14.01361</v>
      </c>
    </row>
    <row r="92" spans="1:13">
      <c r="A92" s="66">
        <v>83</v>
      </c>
      <c r="B92" s="130" t="s">
        <v>318</v>
      </c>
      <c r="C92" s="130">
        <v>142.69999999999999</v>
      </c>
      <c r="D92" s="131">
        <v>142.88333333333333</v>
      </c>
      <c r="E92" s="131">
        <v>141.56666666666666</v>
      </c>
      <c r="F92" s="131">
        <v>140.43333333333334</v>
      </c>
      <c r="G92" s="131">
        <v>139.11666666666667</v>
      </c>
      <c r="H92" s="131">
        <v>144.01666666666665</v>
      </c>
      <c r="I92" s="131">
        <v>145.33333333333331</v>
      </c>
      <c r="J92" s="131">
        <v>146.46666666666664</v>
      </c>
      <c r="K92" s="130">
        <v>144.19999999999999</v>
      </c>
      <c r="L92" s="130">
        <v>141.75</v>
      </c>
      <c r="M92" s="130">
        <v>1.1313599999999999</v>
      </c>
    </row>
    <row r="93" spans="1:13">
      <c r="A93" s="66">
        <v>84</v>
      </c>
      <c r="B93" s="130" t="s">
        <v>199</v>
      </c>
      <c r="C93" s="130">
        <v>198.4</v>
      </c>
      <c r="D93" s="131">
        <v>198</v>
      </c>
      <c r="E93" s="131">
        <v>196.3</v>
      </c>
      <c r="F93" s="131">
        <v>194.20000000000002</v>
      </c>
      <c r="G93" s="131">
        <v>192.50000000000003</v>
      </c>
      <c r="H93" s="131">
        <v>200.1</v>
      </c>
      <c r="I93" s="131">
        <v>201.79999999999998</v>
      </c>
      <c r="J93" s="131">
        <v>203.89999999999998</v>
      </c>
      <c r="K93" s="130">
        <v>199.7</v>
      </c>
      <c r="L93" s="130">
        <v>195.9</v>
      </c>
      <c r="M93" s="130">
        <v>1.46272</v>
      </c>
    </row>
    <row r="94" spans="1:13">
      <c r="A94" s="66">
        <v>85</v>
      </c>
      <c r="B94" s="130" t="s">
        <v>75</v>
      </c>
      <c r="C94" s="130">
        <v>942.9</v>
      </c>
      <c r="D94" s="131">
        <v>934.23333333333323</v>
      </c>
      <c r="E94" s="131">
        <v>920.66666666666652</v>
      </c>
      <c r="F94" s="131">
        <v>898.43333333333328</v>
      </c>
      <c r="G94" s="131">
        <v>884.86666666666656</v>
      </c>
      <c r="H94" s="131">
        <v>956.46666666666647</v>
      </c>
      <c r="I94" s="131">
        <v>970.0333333333333</v>
      </c>
      <c r="J94" s="131">
        <v>992.26666666666642</v>
      </c>
      <c r="K94" s="130">
        <v>947.8</v>
      </c>
      <c r="L94" s="130">
        <v>912</v>
      </c>
      <c r="M94" s="130">
        <v>27.847560000000001</v>
      </c>
    </row>
    <row r="95" spans="1:13">
      <c r="A95" s="66">
        <v>86</v>
      </c>
      <c r="B95" s="130" t="s">
        <v>77</v>
      </c>
      <c r="C95" s="130">
        <v>1857.4</v>
      </c>
      <c r="D95" s="131">
        <v>1859.3833333333332</v>
      </c>
      <c r="E95" s="131">
        <v>1850.2166666666665</v>
      </c>
      <c r="F95" s="131">
        <v>1843.0333333333333</v>
      </c>
      <c r="G95" s="131">
        <v>1833.8666666666666</v>
      </c>
      <c r="H95" s="131">
        <v>1866.5666666666664</v>
      </c>
      <c r="I95" s="131">
        <v>1875.7333333333333</v>
      </c>
      <c r="J95" s="131">
        <v>1882.9166666666663</v>
      </c>
      <c r="K95" s="130">
        <v>1868.55</v>
      </c>
      <c r="L95" s="130">
        <v>1852.2</v>
      </c>
      <c r="M95" s="130">
        <v>6.8826799999999997</v>
      </c>
    </row>
    <row r="96" spans="1:13">
      <c r="A96" s="66">
        <v>87</v>
      </c>
      <c r="B96" s="130" t="s">
        <v>74</v>
      </c>
      <c r="C96" s="130">
        <v>506.35</v>
      </c>
      <c r="D96" s="131">
        <v>506.05</v>
      </c>
      <c r="E96" s="131">
        <v>500.5</v>
      </c>
      <c r="F96" s="131">
        <v>494.65</v>
      </c>
      <c r="G96" s="131">
        <v>489.09999999999997</v>
      </c>
      <c r="H96" s="131">
        <v>511.90000000000003</v>
      </c>
      <c r="I96" s="131">
        <v>517.45000000000005</v>
      </c>
      <c r="J96" s="131">
        <v>523.30000000000007</v>
      </c>
      <c r="K96" s="130">
        <v>511.6</v>
      </c>
      <c r="L96" s="130">
        <v>500.2</v>
      </c>
      <c r="M96" s="130">
        <v>7.2050200000000002</v>
      </c>
    </row>
    <row r="97" spans="1:13">
      <c r="A97" s="66">
        <v>88</v>
      </c>
      <c r="B97" s="130" t="s">
        <v>79</v>
      </c>
      <c r="C97" s="130">
        <v>3490.75</v>
      </c>
      <c r="D97" s="131">
        <v>3489.5166666666664</v>
      </c>
      <c r="E97" s="131">
        <v>3461.2333333333327</v>
      </c>
      <c r="F97" s="131">
        <v>3431.7166666666662</v>
      </c>
      <c r="G97" s="131">
        <v>3403.4333333333325</v>
      </c>
      <c r="H97" s="131">
        <v>3519.0333333333328</v>
      </c>
      <c r="I97" s="131">
        <v>3547.3166666666666</v>
      </c>
      <c r="J97" s="131">
        <v>3576.833333333333</v>
      </c>
      <c r="K97" s="130">
        <v>3517.8</v>
      </c>
      <c r="L97" s="130">
        <v>3460</v>
      </c>
      <c r="M97" s="130">
        <v>2.6635200000000001</v>
      </c>
    </row>
    <row r="98" spans="1:13">
      <c r="A98" s="66">
        <v>89</v>
      </c>
      <c r="B98" s="130" t="s">
        <v>80</v>
      </c>
      <c r="C98" s="130">
        <v>345.85</v>
      </c>
      <c r="D98" s="131">
        <v>342.73333333333335</v>
      </c>
      <c r="E98" s="131">
        <v>337.7166666666667</v>
      </c>
      <c r="F98" s="131">
        <v>329.58333333333337</v>
      </c>
      <c r="G98" s="131">
        <v>324.56666666666672</v>
      </c>
      <c r="H98" s="131">
        <v>350.86666666666667</v>
      </c>
      <c r="I98" s="131">
        <v>355.88333333333333</v>
      </c>
      <c r="J98" s="131">
        <v>364.01666666666665</v>
      </c>
      <c r="K98" s="130">
        <v>347.75</v>
      </c>
      <c r="L98" s="130">
        <v>334.6</v>
      </c>
      <c r="M98" s="130">
        <v>21.656459999999999</v>
      </c>
    </row>
    <row r="99" spans="1:13">
      <c r="A99" s="66">
        <v>90</v>
      </c>
      <c r="B99" s="130" t="s">
        <v>81</v>
      </c>
      <c r="C99" s="130">
        <v>240.65</v>
      </c>
      <c r="D99" s="131">
        <v>243.4</v>
      </c>
      <c r="E99" s="131">
        <v>236</v>
      </c>
      <c r="F99" s="131">
        <v>231.35</v>
      </c>
      <c r="G99" s="131">
        <v>223.95</v>
      </c>
      <c r="H99" s="131">
        <v>248.05</v>
      </c>
      <c r="I99" s="131">
        <v>255.45000000000005</v>
      </c>
      <c r="J99" s="131">
        <v>260.10000000000002</v>
      </c>
      <c r="K99" s="130">
        <v>250.8</v>
      </c>
      <c r="L99" s="130">
        <v>238.75</v>
      </c>
      <c r="M99" s="130">
        <v>119.01519</v>
      </c>
    </row>
    <row r="100" spans="1:13">
      <c r="A100" s="66">
        <v>91</v>
      </c>
      <c r="B100" s="130" t="s">
        <v>82</v>
      </c>
      <c r="C100" s="130">
        <v>386.9</v>
      </c>
      <c r="D100" s="131">
        <v>383.86666666666662</v>
      </c>
      <c r="E100" s="131">
        <v>379.73333333333323</v>
      </c>
      <c r="F100" s="131">
        <v>372.56666666666661</v>
      </c>
      <c r="G100" s="131">
        <v>368.43333333333322</v>
      </c>
      <c r="H100" s="131">
        <v>391.03333333333325</v>
      </c>
      <c r="I100" s="131">
        <v>395.16666666666657</v>
      </c>
      <c r="J100" s="131">
        <v>402.33333333333326</v>
      </c>
      <c r="K100" s="130">
        <v>388</v>
      </c>
      <c r="L100" s="130">
        <v>376.7</v>
      </c>
      <c r="M100" s="130">
        <v>27.891030000000001</v>
      </c>
    </row>
    <row r="101" spans="1:13">
      <c r="A101" s="66">
        <v>92</v>
      </c>
      <c r="B101" s="130" t="s">
        <v>83</v>
      </c>
      <c r="C101" s="130">
        <v>1330.6</v>
      </c>
      <c r="D101" s="131">
        <v>1330.8666666666666</v>
      </c>
      <c r="E101" s="131">
        <v>1322.7333333333331</v>
      </c>
      <c r="F101" s="131">
        <v>1314.8666666666666</v>
      </c>
      <c r="G101" s="131">
        <v>1306.7333333333331</v>
      </c>
      <c r="H101" s="131">
        <v>1338.7333333333331</v>
      </c>
      <c r="I101" s="131">
        <v>1346.8666666666668</v>
      </c>
      <c r="J101" s="131">
        <v>1354.7333333333331</v>
      </c>
      <c r="K101" s="130">
        <v>1339</v>
      </c>
      <c r="L101" s="130">
        <v>1323</v>
      </c>
      <c r="M101" s="130">
        <v>14.06451</v>
      </c>
    </row>
    <row r="102" spans="1:13">
      <c r="A102" s="66">
        <v>93</v>
      </c>
      <c r="B102" s="130" t="s">
        <v>84</v>
      </c>
      <c r="C102" s="130">
        <v>316.2</v>
      </c>
      <c r="D102" s="131">
        <v>316.88333333333338</v>
      </c>
      <c r="E102" s="131">
        <v>314.51666666666677</v>
      </c>
      <c r="F102" s="131">
        <v>312.83333333333337</v>
      </c>
      <c r="G102" s="131">
        <v>310.46666666666675</v>
      </c>
      <c r="H102" s="131">
        <v>318.56666666666678</v>
      </c>
      <c r="I102" s="131">
        <v>320.93333333333345</v>
      </c>
      <c r="J102" s="131">
        <v>322.61666666666679</v>
      </c>
      <c r="K102" s="130">
        <v>319.25</v>
      </c>
      <c r="L102" s="130">
        <v>315.2</v>
      </c>
      <c r="M102" s="130">
        <v>34.480069999999998</v>
      </c>
    </row>
    <row r="103" spans="1:13">
      <c r="A103" s="66">
        <v>94</v>
      </c>
      <c r="B103" s="130" t="s">
        <v>2482</v>
      </c>
      <c r="C103" s="130">
        <v>79.099999999999994</v>
      </c>
      <c r="D103" s="131">
        <v>79.61666666666666</v>
      </c>
      <c r="E103" s="131">
        <v>78.333333333333314</v>
      </c>
      <c r="F103" s="131">
        <v>77.566666666666649</v>
      </c>
      <c r="G103" s="131">
        <v>76.283333333333303</v>
      </c>
      <c r="H103" s="131">
        <v>80.383333333333326</v>
      </c>
      <c r="I103" s="131">
        <v>81.666666666666657</v>
      </c>
      <c r="J103" s="131">
        <v>82.433333333333337</v>
      </c>
      <c r="K103" s="130">
        <v>80.900000000000006</v>
      </c>
      <c r="L103" s="130">
        <v>78.849999999999994</v>
      </c>
      <c r="M103" s="130">
        <v>8.6896599999999999</v>
      </c>
    </row>
    <row r="104" spans="1:13">
      <c r="A104" s="66">
        <v>95</v>
      </c>
      <c r="B104" s="130" t="s">
        <v>76</v>
      </c>
      <c r="C104" s="130">
        <v>1824.8</v>
      </c>
      <c r="D104" s="131">
        <v>1824.5</v>
      </c>
      <c r="E104" s="131">
        <v>1816.3</v>
      </c>
      <c r="F104" s="131">
        <v>1807.8</v>
      </c>
      <c r="G104" s="131">
        <v>1799.6</v>
      </c>
      <c r="H104" s="131">
        <v>1833</v>
      </c>
      <c r="I104" s="131">
        <v>1841.1999999999998</v>
      </c>
      <c r="J104" s="131">
        <v>1849.7</v>
      </c>
      <c r="K104" s="130">
        <v>1832.7</v>
      </c>
      <c r="L104" s="130">
        <v>1816</v>
      </c>
      <c r="M104" s="130">
        <v>37.952159999999999</v>
      </c>
    </row>
    <row r="105" spans="1:13">
      <c r="A105" s="66">
        <v>96</v>
      </c>
      <c r="B105" s="130" t="s">
        <v>99</v>
      </c>
      <c r="C105" s="130">
        <v>268.2</v>
      </c>
      <c r="D105" s="131">
        <v>266.86666666666662</v>
      </c>
      <c r="E105" s="131">
        <v>264.78333333333325</v>
      </c>
      <c r="F105" s="131">
        <v>261.36666666666662</v>
      </c>
      <c r="G105" s="131">
        <v>259.28333333333325</v>
      </c>
      <c r="H105" s="131">
        <v>270.28333333333325</v>
      </c>
      <c r="I105" s="131">
        <v>272.36666666666662</v>
      </c>
      <c r="J105" s="131">
        <v>275.78333333333325</v>
      </c>
      <c r="K105" s="130">
        <v>268.95</v>
      </c>
      <c r="L105" s="130">
        <v>263.45</v>
      </c>
      <c r="M105" s="130">
        <v>105.55155000000001</v>
      </c>
    </row>
    <row r="106" spans="1:13">
      <c r="A106" s="66">
        <v>97</v>
      </c>
      <c r="B106" s="130" t="s">
        <v>87</v>
      </c>
      <c r="C106" s="130">
        <v>319.2</v>
      </c>
      <c r="D106" s="131">
        <v>318.5333333333333</v>
      </c>
      <c r="E106" s="131">
        <v>316.36666666666662</v>
      </c>
      <c r="F106" s="131">
        <v>313.5333333333333</v>
      </c>
      <c r="G106" s="131">
        <v>311.36666666666662</v>
      </c>
      <c r="H106" s="131">
        <v>321.36666666666662</v>
      </c>
      <c r="I106" s="131">
        <v>323.53333333333336</v>
      </c>
      <c r="J106" s="131">
        <v>326.36666666666662</v>
      </c>
      <c r="K106" s="130">
        <v>320.7</v>
      </c>
      <c r="L106" s="130">
        <v>315.7</v>
      </c>
      <c r="M106" s="130">
        <v>99.748729999999995</v>
      </c>
    </row>
    <row r="107" spans="1:13">
      <c r="A107" s="66">
        <v>98</v>
      </c>
      <c r="B107" s="130" t="s">
        <v>2275</v>
      </c>
      <c r="C107" s="130">
        <v>409.05</v>
      </c>
      <c r="D107" s="131">
        <v>407.2</v>
      </c>
      <c r="E107" s="131">
        <v>403.5</v>
      </c>
      <c r="F107" s="131">
        <v>397.95</v>
      </c>
      <c r="G107" s="131">
        <v>394.25</v>
      </c>
      <c r="H107" s="131">
        <v>412.75</v>
      </c>
      <c r="I107" s="131">
        <v>416.44999999999993</v>
      </c>
      <c r="J107" s="131">
        <v>422</v>
      </c>
      <c r="K107" s="130">
        <v>410.9</v>
      </c>
      <c r="L107" s="130">
        <v>401.65</v>
      </c>
      <c r="M107" s="130">
        <v>4.9274100000000001</v>
      </c>
    </row>
    <row r="108" spans="1:13">
      <c r="A108" s="66">
        <v>99</v>
      </c>
      <c r="B108" s="130" t="s">
        <v>88</v>
      </c>
      <c r="C108" s="130">
        <v>70.3</v>
      </c>
      <c r="D108" s="131">
        <v>68.983333333333334</v>
      </c>
      <c r="E108" s="131">
        <v>66.766666666666666</v>
      </c>
      <c r="F108" s="131">
        <v>63.233333333333334</v>
      </c>
      <c r="G108" s="131">
        <v>61.016666666666666</v>
      </c>
      <c r="H108" s="131">
        <v>72.516666666666666</v>
      </c>
      <c r="I108" s="131">
        <v>74.733333333333334</v>
      </c>
      <c r="J108" s="131">
        <v>78.266666666666666</v>
      </c>
      <c r="K108" s="130">
        <v>71.2</v>
      </c>
      <c r="L108" s="130">
        <v>65.45</v>
      </c>
      <c r="M108" s="130">
        <v>195.09732</v>
      </c>
    </row>
    <row r="109" spans="1:13">
      <c r="A109" s="66">
        <v>100</v>
      </c>
      <c r="B109" s="130" t="s">
        <v>1043</v>
      </c>
      <c r="C109" s="130">
        <v>52.35</v>
      </c>
      <c r="D109" s="131">
        <v>52.383333333333333</v>
      </c>
      <c r="E109" s="131">
        <v>51.966666666666669</v>
      </c>
      <c r="F109" s="131">
        <v>51.583333333333336</v>
      </c>
      <c r="G109" s="131">
        <v>51.166666666666671</v>
      </c>
      <c r="H109" s="131">
        <v>52.766666666666666</v>
      </c>
      <c r="I109" s="131">
        <v>53.183333333333337</v>
      </c>
      <c r="J109" s="131">
        <v>53.566666666666663</v>
      </c>
      <c r="K109" s="130">
        <v>52.8</v>
      </c>
      <c r="L109" s="130">
        <v>52</v>
      </c>
      <c r="M109" s="130">
        <v>35.2059</v>
      </c>
    </row>
    <row r="110" spans="1:13">
      <c r="A110" s="66">
        <v>101</v>
      </c>
      <c r="B110" s="130" t="s">
        <v>90</v>
      </c>
      <c r="C110" s="130">
        <v>52.5</v>
      </c>
      <c r="D110" s="131">
        <v>52.483333333333327</v>
      </c>
      <c r="E110" s="131">
        <v>52.116666666666653</v>
      </c>
      <c r="F110" s="131">
        <v>51.733333333333327</v>
      </c>
      <c r="G110" s="131">
        <v>51.366666666666653</v>
      </c>
      <c r="H110" s="131">
        <v>52.866666666666653</v>
      </c>
      <c r="I110" s="131">
        <v>53.233333333333327</v>
      </c>
      <c r="J110" s="131">
        <v>53.616666666666653</v>
      </c>
      <c r="K110" s="130">
        <v>52.85</v>
      </c>
      <c r="L110" s="130">
        <v>52.1</v>
      </c>
      <c r="M110" s="130">
        <v>23.964169999999999</v>
      </c>
    </row>
    <row r="111" spans="1:13">
      <c r="A111" s="66">
        <v>102</v>
      </c>
      <c r="B111" s="130" t="s">
        <v>98</v>
      </c>
      <c r="C111" s="130">
        <v>221.55</v>
      </c>
      <c r="D111" s="131">
        <v>221.26666666666665</v>
      </c>
      <c r="E111" s="131">
        <v>218.0333333333333</v>
      </c>
      <c r="F111" s="131">
        <v>214.51666666666665</v>
      </c>
      <c r="G111" s="131">
        <v>211.2833333333333</v>
      </c>
      <c r="H111" s="131">
        <v>224.7833333333333</v>
      </c>
      <c r="I111" s="131">
        <v>228.01666666666665</v>
      </c>
      <c r="J111" s="131">
        <v>231.5333333333333</v>
      </c>
      <c r="K111" s="130">
        <v>224.5</v>
      </c>
      <c r="L111" s="130">
        <v>217.75</v>
      </c>
      <c r="M111" s="130">
        <v>11.74499</v>
      </c>
    </row>
    <row r="112" spans="1:13">
      <c r="A112" s="66">
        <v>103</v>
      </c>
      <c r="B112" s="130" t="s">
        <v>89</v>
      </c>
      <c r="C112" s="130">
        <v>83.1</v>
      </c>
      <c r="D112" s="131">
        <v>83.516666666666666</v>
      </c>
      <c r="E112" s="131">
        <v>82.333333333333329</v>
      </c>
      <c r="F112" s="131">
        <v>81.566666666666663</v>
      </c>
      <c r="G112" s="131">
        <v>80.383333333333326</v>
      </c>
      <c r="H112" s="131">
        <v>84.283333333333331</v>
      </c>
      <c r="I112" s="131">
        <v>85.466666666666669</v>
      </c>
      <c r="J112" s="131">
        <v>86.233333333333334</v>
      </c>
      <c r="K112" s="130">
        <v>84.7</v>
      </c>
      <c r="L112" s="130">
        <v>82.75</v>
      </c>
      <c r="M112" s="130">
        <v>70.651960000000003</v>
      </c>
    </row>
    <row r="113" spans="1:13">
      <c r="A113" s="66">
        <v>104</v>
      </c>
      <c r="B113" s="130" t="s">
        <v>86</v>
      </c>
      <c r="C113" s="130">
        <v>1244.05</v>
      </c>
      <c r="D113" s="131">
        <v>1240.8499999999999</v>
      </c>
      <c r="E113" s="131">
        <v>1231.0499999999997</v>
      </c>
      <c r="F113" s="131">
        <v>1218.0499999999997</v>
      </c>
      <c r="G113" s="131">
        <v>1208.2499999999995</v>
      </c>
      <c r="H113" s="131">
        <v>1253.8499999999999</v>
      </c>
      <c r="I113" s="131">
        <v>1263.6500000000001</v>
      </c>
      <c r="J113" s="131">
        <v>1276.6500000000001</v>
      </c>
      <c r="K113" s="130">
        <v>1250.6500000000001</v>
      </c>
      <c r="L113" s="130">
        <v>1227.8499999999999</v>
      </c>
      <c r="M113" s="130">
        <v>11.94393</v>
      </c>
    </row>
    <row r="114" spans="1:13">
      <c r="A114" s="66">
        <v>105</v>
      </c>
      <c r="B114" s="130" t="s">
        <v>1060</v>
      </c>
      <c r="C114" s="130">
        <v>326.45</v>
      </c>
      <c r="D114" s="131">
        <v>325.21666666666664</v>
      </c>
      <c r="E114" s="131">
        <v>317.73333333333329</v>
      </c>
      <c r="F114" s="131">
        <v>309.01666666666665</v>
      </c>
      <c r="G114" s="131">
        <v>301.5333333333333</v>
      </c>
      <c r="H114" s="131">
        <v>333.93333333333328</v>
      </c>
      <c r="I114" s="131">
        <v>341.41666666666663</v>
      </c>
      <c r="J114" s="131">
        <v>350.13333333333327</v>
      </c>
      <c r="K114" s="130">
        <v>332.7</v>
      </c>
      <c r="L114" s="130">
        <v>316.5</v>
      </c>
      <c r="M114" s="130">
        <v>19.616599999999998</v>
      </c>
    </row>
    <row r="115" spans="1:13">
      <c r="A115" s="66">
        <v>106</v>
      </c>
      <c r="B115" s="130" t="s">
        <v>200</v>
      </c>
      <c r="C115" s="130">
        <v>132.65</v>
      </c>
      <c r="D115" s="131">
        <v>133.83333333333334</v>
      </c>
      <c r="E115" s="131">
        <v>130.81666666666669</v>
      </c>
      <c r="F115" s="131">
        <v>128.98333333333335</v>
      </c>
      <c r="G115" s="131">
        <v>125.9666666666667</v>
      </c>
      <c r="H115" s="131">
        <v>135.66666666666669</v>
      </c>
      <c r="I115" s="131">
        <v>138.68333333333334</v>
      </c>
      <c r="J115" s="131">
        <v>140.51666666666668</v>
      </c>
      <c r="K115" s="130">
        <v>136.85</v>
      </c>
      <c r="L115" s="130">
        <v>132</v>
      </c>
      <c r="M115" s="130">
        <v>8.9972399999999997</v>
      </c>
    </row>
    <row r="116" spans="1:13">
      <c r="A116" s="66">
        <v>107</v>
      </c>
      <c r="B116" s="130" t="s">
        <v>97</v>
      </c>
      <c r="C116" s="130">
        <v>368.5</v>
      </c>
      <c r="D116" s="131">
        <v>367.59999999999997</v>
      </c>
      <c r="E116" s="131">
        <v>363.39999999999992</v>
      </c>
      <c r="F116" s="131">
        <v>358.29999999999995</v>
      </c>
      <c r="G116" s="131">
        <v>354.09999999999991</v>
      </c>
      <c r="H116" s="131">
        <v>372.69999999999993</v>
      </c>
      <c r="I116" s="131">
        <v>376.9</v>
      </c>
      <c r="J116" s="131">
        <v>381.99999999999994</v>
      </c>
      <c r="K116" s="130">
        <v>371.8</v>
      </c>
      <c r="L116" s="130">
        <v>362.5</v>
      </c>
      <c r="M116" s="130">
        <v>43.968850000000003</v>
      </c>
    </row>
    <row r="117" spans="1:13">
      <c r="A117" s="66">
        <v>108</v>
      </c>
      <c r="B117" s="130" t="s">
        <v>92</v>
      </c>
      <c r="C117" s="130">
        <v>293.89999999999998</v>
      </c>
      <c r="D117" s="131">
        <v>295.83333333333331</v>
      </c>
      <c r="E117" s="131">
        <v>290.11666666666662</v>
      </c>
      <c r="F117" s="131">
        <v>286.33333333333331</v>
      </c>
      <c r="G117" s="131">
        <v>280.61666666666662</v>
      </c>
      <c r="H117" s="131">
        <v>299.61666666666662</v>
      </c>
      <c r="I117" s="131">
        <v>305.33333333333331</v>
      </c>
      <c r="J117" s="131">
        <v>309.11666666666662</v>
      </c>
      <c r="K117" s="130">
        <v>301.55</v>
      </c>
      <c r="L117" s="130">
        <v>292.05</v>
      </c>
      <c r="M117" s="130">
        <v>19.549060000000001</v>
      </c>
    </row>
    <row r="118" spans="1:13">
      <c r="A118" s="66">
        <v>109</v>
      </c>
      <c r="B118" s="130" t="s">
        <v>94</v>
      </c>
      <c r="C118" s="130">
        <v>1594.25</v>
      </c>
      <c r="D118" s="131">
        <v>1606.75</v>
      </c>
      <c r="E118" s="131">
        <v>1577.5</v>
      </c>
      <c r="F118" s="131">
        <v>1560.75</v>
      </c>
      <c r="G118" s="131">
        <v>1531.5</v>
      </c>
      <c r="H118" s="131">
        <v>1623.5</v>
      </c>
      <c r="I118" s="131">
        <v>1652.75</v>
      </c>
      <c r="J118" s="131">
        <v>1669.5</v>
      </c>
      <c r="K118" s="130">
        <v>1636</v>
      </c>
      <c r="L118" s="130">
        <v>1590</v>
      </c>
      <c r="M118" s="130">
        <v>14.25276</v>
      </c>
    </row>
    <row r="119" spans="1:13">
      <c r="A119" s="66">
        <v>110</v>
      </c>
      <c r="B119" s="130" t="s">
        <v>1447</v>
      </c>
      <c r="C119" s="130">
        <v>1174.55</v>
      </c>
      <c r="D119" s="131">
        <v>1186.4166666666667</v>
      </c>
      <c r="E119" s="131">
        <v>1151.6333333333334</v>
      </c>
      <c r="F119" s="131">
        <v>1128.7166666666667</v>
      </c>
      <c r="G119" s="131">
        <v>1093.9333333333334</v>
      </c>
      <c r="H119" s="131">
        <v>1209.3333333333335</v>
      </c>
      <c r="I119" s="131">
        <v>1244.1166666666668</v>
      </c>
      <c r="J119" s="131">
        <v>1267.0333333333335</v>
      </c>
      <c r="K119" s="130">
        <v>1221.2</v>
      </c>
      <c r="L119" s="130">
        <v>1163.5</v>
      </c>
      <c r="M119" s="130">
        <v>0.65481999999999996</v>
      </c>
    </row>
    <row r="120" spans="1:13">
      <c r="A120" s="66">
        <v>111</v>
      </c>
      <c r="B120" s="130" t="s">
        <v>95</v>
      </c>
      <c r="C120" s="130">
        <v>1147.4000000000001</v>
      </c>
      <c r="D120" s="131">
        <v>1146.4333333333334</v>
      </c>
      <c r="E120" s="131">
        <v>1140.9666666666667</v>
      </c>
      <c r="F120" s="131">
        <v>1134.5333333333333</v>
      </c>
      <c r="G120" s="131">
        <v>1129.0666666666666</v>
      </c>
      <c r="H120" s="131">
        <v>1152.8666666666668</v>
      </c>
      <c r="I120" s="131">
        <v>1158.3333333333335</v>
      </c>
      <c r="J120" s="131">
        <v>1164.7666666666669</v>
      </c>
      <c r="K120" s="130">
        <v>1151.9000000000001</v>
      </c>
      <c r="L120" s="130">
        <v>1140</v>
      </c>
      <c r="M120" s="130">
        <v>68.856790000000004</v>
      </c>
    </row>
    <row r="121" spans="1:13">
      <c r="A121" s="66">
        <v>112</v>
      </c>
      <c r="B121" s="130" t="s">
        <v>1066</v>
      </c>
      <c r="C121" s="130">
        <v>1274</v>
      </c>
      <c r="D121" s="131">
        <v>1273.6833333333334</v>
      </c>
      <c r="E121" s="131">
        <v>1261.3666666666668</v>
      </c>
      <c r="F121" s="131">
        <v>1248.7333333333333</v>
      </c>
      <c r="G121" s="131">
        <v>1236.4166666666667</v>
      </c>
      <c r="H121" s="131">
        <v>1286.3166666666668</v>
      </c>
      <c r="I121" s="131">
        <v>1298.6333333333334</v>
      </c>
      <c r="J121" s="131">
        <v>1311.2666666666669</v>
      </c>
      <c r="K121" s="130">
        <v>1286</v>
      </c>
      <c r="L121" s="130">
        <v>1261.05</v>
      </c>
      <c r="M121" s="130">
        <v>5.9222099999999998</v>
      </c>
    </row>
    <row r="122" spans="1:13">
      <c r="A122" s="66">
        <v>113</v>
      </c>
      <c r="B122" s="130" t="s">
        <v>201</v>
      </c>
      <c r="C122" s="130">
        <v>640.04999999999995</v>
      </c>
      <c r="D122" s="131">
        <v>637.44999999999993</v>
      </c>
      <c r="E122" s="131">
        <v>629.89999999999986</v>
      </c>
      <c r="F122" s="131">
        <v>619.74999999999989</v>
      </c>
      <c r="G122" s="131">
        <v>612.19999999999982</v>
      </c>
      <c r="H122" s="131">
        <v>647.59999999999991</v>
      </c>
      <c r="I122" s="131">
        <v>655.14999999999986</v>
      </c>
      <c r="J122" s="131">
        <v>665.3</v>
      </c>
      <c r="K122" s="130">
        <v>645</v>
      </c>
      <c r="L122" s="130">
        <v>627.29999999999995</v>
      </c>
      <c r="M122" s="130">
        <v>4.2614099999999997</v>
      </c>
    </row>
    <row r="123" spans="1:13">
      <c r="A123" s="66">
        <v>114</v>
      </c>
      <c r="B123" s="130" t="s">
        <v>103</v>
      </c>
      <c r="C123" s="130">
        <v>79.3</v>
      </c>
      <c r="D123" s="131">
        <v>79.75</v>
      </c>
      <c r="E123" s="131">
        <v>78.55</v>
      </c>
      <c r="F123" s="131">
        <v>77.8</v>
      </c>
      <c r="G123" s="131">
        <v>76.599999999999994</v>
      </c>
      <c r="H123" s="131">
        <v>80.5</v>
      </c>
      <c r="I123" s="131">
        <v>81.699999999999989</v>
      </c>
      <c r="J123" s="131">
        <v>82.45</v>
      </c>
      <c r="K123" s="130">
        <v>80.95</v>
      </c>
      <c r="L123" s="130">
        <v>79</v>
      </c>
      <c r="M123" s="130">
        <v>10.87538</v>
      </c>
    </row>
    <row r="124" spans="1:13">
      <c r="A124" s="66">
        <v>115</v>
      </c>
      <c r="B124" s="130" t="s">
        <v>104</v>
      </c>
      <c r="C124" s="130">
        <v>298.3</v>
      </c>
      <c r="D124" s="131">
        <v>300.48333333333335</v>
      </c>
      <c r="E124" s="131">
        <v>292.81666666666672</v>
      </c>
      <c r="F124" s="131">
        <v>287.33333333333337</v>
      </c>
      <c r="G124" s="131">
        <v>279.66666666666674</v>
      </c>
      <c r="H124" s="131">
        <v>305.9666666666667</v>
      </c>
      <c r="I124" s="131">
        <v>313.63333333333333</v>
      </c>
      <c r="J124" s="131">
        <v>319.11666666666667</v>
      </c>
      <c r="K124" s="130">
        <v>308.14999999999998</v>
      </c>
      <c r="L124" s="130">
        <v>295</v>
      </c>
      <c r="M124" s="130">
        <v>59.478560000000002</v>
      </c>
    </row>
    <row r="125" spans="1:13">
      <c r="A125" s="66">
        <v>116</v>
      </c>
      <c r="B125" s="130" t="s">
        <v>100</v>
      </c>
      <c r="C125" s="130">
        <v>247.3</v>
      </c>
      <c r="D125" s="131">
        <v>248.38333333333335</v>
      </c>
      <c r="E125" s="131">
        <v>241.9666666666667</v>
      </c>
      <c r="F125" s="131">
        <v>236.63333333333335</v>
      </c>
      <c r="G125" s="131">
        <v>230.2166666666667</v>
      </c>
      <c r="H125" s="131">
        <v>253.7166666666667</v>
      </c>
      <c r="I125" s="131">
        <v>260.13333333333338</v>
      </c>
      <c r="J125" s="131">
        <v>265.4666666666667</v>
      </c>
      <c r="K125" s="130">
        <v>254.8</v>
      </c>
      <c r="L125" s="130">
        <v>243.05</v>
      </c>
      <c r="M125" s="130">
        <v>86.186009999999996</v>
      </c>
    </row>
    <row r="126" spans="1:13">
      <c r="A126" s="66">
        <v>117</v>
      </c>
      <c r="B126" s="130" t="s">
        <v>105</v>
      </c>
      <c r="C126" s="130">
        <v>1990.3</v>
      </c>
      <c r="D126" s="131">
        <v>1991.0999999999997</v>
      </c>
      <c r="E126" s="131">
        <v>1965.2999999999993</v>
      </c>
      <c r="F126" s="131">
        <v>1940.2999999999995</v>
      </c>
      <c r="G126" s="131">
        <v>1914.4999999999991</v>
      </c>
      <c r="H126" s="131">
        <v>2016.0999999999995</v>
      </c>
      <c r="I126" s="131">
        <v>2041.9</v>
      </c>
      <c r="J126" s="131">
        <v>2066.8999999999996</v>
      </c>
      <c r="K126" s="130">
        <v>2016.9</v>
      </c>
      <c r="L126" s="130">
        <v>1966.1</v>
      </c>
      <c r="M126" s="130">
        <v>5.3311099999999998</v>
      </c>
    </row>
    <row r="127" spans="1:13">
      <c r="A127" s="66">
        <v>118</v>
      </c>
      <c r="B127" s="130" t="s">
        <v>1172</v>
      </c>
      <c r="C127" s="130">
        <v>987.95</v>
      </c>
      <c r="D127" s="131">
        <v>973.30000000000007</v>
      </c>
      <c r="E127" s="131">
        <v>948.80000000000018</v>
      </c>
      <c r="F127" s="131">
        <v>909.65000000000009</v>
      </c>
      <c r="G127" s="131">
        <v>885.1500000000002</v>
      </c>
      <c r="H127" s="131">
        <v>1012.4500000000002</v>
      </c>
      <c r="I127" s="131">
        <v>1036.9499999999998</v>
      </c>
      <c r="J127" s="131">
        <v>1076.1000000000001</v>
      </c>
      <c r="K127" s="130">
        <v>997.8</v>
      </c>
      <c r="L127" s="130">
        <v>934.15</v>
      </c>
      <c r="M127" s="130">
        <v>11.023289999999999</v>
      </c>
    </row>
    <row r="128" spans="1:13">
      <c r="A128" s="66">
        <v>119</v>
      </c>
      <c r="B128" s="130" t="s">
        <v>205</v>
      </c>
      <c r="C128" s="130">
        <v>111.05</v>
      </c>
      <c r="D128" s="131">
        <v>110.83333333333333</v>
      </c>
      <c r="E128" s="131">
        <v>109.86666666666666</v>
      </c>
      <c r="F128" s="131">
        <v>108.68333333333334</v>
      </c>
      <c r="G128" s="131">
        <v>107.71666666666667</v>
      </c>
      <c r="H128" s="131">
        <v>112.01666666666665</v>
      </c>
      <c r="I128" s="131">
        <v>112.98333333333332</v>
      </c>
      <c r="J128" s="131">
        <v>114.16666666666664</v>
      </c>
      <c r="K128" s="130">
        <v>111.8</v>
      </c>
      <c r="L128" s="130">
        <v>109.65</v>
      </c>
      <c r="M128" s="130">
        <v>7.9397900000000003</v>
      </c>
    </row>
    <row r="129" spans="1:13">
      <c r="A129" s="66">
        <v>120</v>
      </c>
      <c r="B129" s="130" t="s">
        <v>107</v>
      </c>
      <c r="C129" s="130">
        <v>1055.05</v>
      </c>
      <c r="D129" s="131">
        <v>1052.8</v>
      </c>
      <c r="E129" s="131">
        <v>1044.8</v>
      </c>
      <c r="F129" s="131">
        <v>1034.55</v>
      </c>
      <c r="G129" s="131">
        <v>1026.55</v>
      </c>
      <c r="H129" s="131">
        <v>1063.05</v>
      </c>
      <c r="I129" s="131">
        <v>1071.05</v>
      </c>
      <c r="J129" s="131">
        <v>1081.3</v>
      </c>
      <c r="K129" s="130">
        <v>1060.8</v>
      </c>
      <c r="L129" s="130">
        <v>1042.55</v>
      </c>
      <c r="M129" s="130">
        <v>35.720280000000002</v>
      </c>
    </row>
    <row r="130" spans="1:13">
      <c r="A130" s="66">
        <v>121</v>
      </c>
      <c r="B130" s="130" t="s">
        <v>109</v>
      </c>
      <c r="C130" s="130">
        <v>158.1</v>
      </c>
      <c r="D130" s="131">
        <v>157.85</v>
      </c>
      <c r="E130" s="131">
        <v>155.39999999999998</v>
      </c>
      <c r="F130" s="131">
        <v>152.69999999999999</v>
      </c>
      <c r="G130" s="131">
        <v>150.24999999999997</v>
      </c>
      <c r="H130" s="131">
        <v>160.54999999999998</v>
      </c>
      <c r="I130" s="131">
        <v>162.99999999999997</v>
      </c>
      <c r="J130" s="131">
        <v>165.7</v>
      </c>
      <c r="K130" s="130">
        <v>160.30000000000001</v>
      </c>
      <c r="L130" s="130">
        <v>155.15</v>
      </c>
      <c r="M130" s="130">
        <v>26.908999999999999</v>
      </c>
    </row>
    <row r="131" spans="1:13">
      <c r="A131" s="66">
        <v>122</v>
      </c>
      <c r="B131" s="130" t="s">
        <v>110</v>
      </c>
      <c r="C131" s="130">
        <v>511.55</v>
      </c>
      <c r="D131" s="131">
        <v>511.86666666666662</v>
      </c>
      <c r="E131" s="131">
        <v>505.93333333333328</v>
      </c>
      <c r="F131" s="131">
        <v>500.31666666666666</v>
      </c>
      <c r="G131" s="131">
        <v>494.38333333333333</v>
      </c>
      <c r="H131" s="131">
        <v>517.48333333333323</v>
      </c>
      <c r="I131" s="131">
        <v>523.41666666666652</v>
      </c>
      <c r="J131" s="131">
        <v>529.03333333333319</v>
      </c>
      <c r="K131" s="130">
        <v>517.79999999999995</v>
      </c>
      <c r="L131" s="130">
        <v>506.25</v>
      </c>
      <c r="M131" s="130">
        <v>11.722810000000001</v>
      </c>
    </row>
    <row r="132" spans="1:13">
      <c r="A132" s="66">
        <v>123</v>
      </c>
      <c r="B132" s="130" t="s">
        <v>111</v>
      </c>
      <c r="C132" s="130">
        <v>1282.8</v>
      </c>
      <c r="D132" s="131">
        <v>1287.1333333333332</v>
      </c>
      <c r="E132" s="131">
        <v>1274.6666666666665</v>
      </c>
      <c r="F132" s="131">
        <v>1266.5333333333333</v>
      </c>
      <c r="G132" s="131">
        <v>1254.0666666666666</v>
      </c>
      <c r="H132" s="131">
        <v>1295.2666666666664</v>
      </c>
      <c r="I132" s="131">
        <v>1307.7333333333331</v>
      </c>
      <c r="J132" s="131">
        <v>1315.8666666666663</v>
      </c>
      <c r="K132" s="130">
        <v>1299.5999999999999</v>
      </c>
      <c r="L132" s="130">
        <v>1279</v>
      </c>
      <c r="M132" s="130">
        <v>15.84305</v>
      </c>
    </row>
    <row r="133" spans="1:13">
      <c r="A133" s="66">
        <v>124</v>
      </c>
      <c r="B133" s="130" t="s">
        <v>112</v>
      </c>
      <c r="C133" s="130">
        <v>813.95</v>
      </c>
      <c r="D133" s="131">
        <v>817.80000000000007</v>
      </c>
      <c r="E133" s="131">
        <v>807.65000000000009</v>
      </c>
      <c r="F133" s="131">
        <v>801.35</v>
      </c>
      <c r="G133" s="131">
        <v>791.2</v>
      </c>
      <c r="H133" s="131">
        <v>824.10000000000014</v>
      </c>
      <c r="I133" s="131">
        <v>834.25</v>
      </c>
      <c r="J133" s="131">
        <v>840.55000000000018</v>
      </c>
      <c r="K133" s="130">
        <v>827.95</v>
      </c>
      <c r="L133" s="130">
        <v>811.5</v>
      </c>
      <c r="M133" s="130">
        <v>11.848100000000001</v>
      </c>
    </row>
    <row r="134" spans="1:13">
      <c r="A134" s="66">
        <v>125</v>
      </c>
      <c r="B134" s="130" t="s">
        <v>119</v>
      </c>
      <c r="C134" s="130">
        <v>71787.05</v>
      </c>
      <c r="D134" s="131">
        <v>71496.333333333328</v>
      </c>
      <c r="E134" s="131">
        <v>70993.666666666657</v>
      </c>
      <c r="F134" s="131">
        <v>70200.283333333326</v>
      </c>
      <c r="G134" s="131">
        <v>69697.616666666654</v>
      </c>
      <c r="H134" s="131">
        <v>72289.71666666666</v>
      </c>
      <c r="I134" s="131">
        <v>72792.383333333317</v>
      </c>
      <c r="J134" s="131">
        <v>73585.766666666663</v>
      </c>
      <c r="K134" s="130">
        <v>71999</v>
      </c>
      <c r="L134" s="130">
        <v>70702.95</v>
      </c>
      <c r="M134" s="130">
        <v>5.4140000000000001E-2</v>
      </c>
    </row>
    <row r="135" spans="1:13">
      <c r="A135" s="66">
        <v>126</v>
      </c>
      <c r="B135" s="130" t="s">
        <v>2188</v>
      </c>
      <c r="C135" s="130">
        <v>993.8</v>
      </c>
      <c r="D135" s="131">
        <v>995.31666666666661</v>
      </c>
      <c r="E135" s="131">
        <v>983.58333333333326</v>
      </c>
      <c r="F135" s="131">
        <v>973.36666666666667</v>
      </c>
      <c r="G135" s="131">
        <v>961.63333333333333</v>
      </c>
      <c r="H135" s="131">
        <v>1005.5333333333332</v>
      </c>
      <c r="I135" s="131">
        <v>1017.2666666666665</v>
      </c>
      <c r="J135" s="131">
        <v>1027.4833333333331</v>
      </c>
      <c r="K135" s="130">
        <v>1007.05</v>
      </c>
      <c r="L135" s="130">
        <v>985.1</v>
      </c>
      <c r="M135" s="130">
        <v>0.90849000000000002</v>
      </c>
    </row>
    <row r="136" spans="1:13">
      <c r="A136" s="66">
        <v>127</v>
      </c>
      <c r="B136" s="130" t="s">
        <v>114</v>
      </c>
      <c r="C136" s="130">
        <v>435.8</v>
      </c>
      <c r="D136" s="131">
        <v>437.43333333333334</v>
      </c>
      <c r="E136" s="131">
        <v>431.86666666666667</v>
      </c>
      <c r="F136" s="131">
        <v>427.93333333333334</v>
      </c>
      <c r="G136" s="131">
        <v>422.36666666666667</v>
      </c>
      <c r="H136" s="131">
        <v>441.36666666666667</v>
      </c>
      <c r="I136" s="131">
        <v>446.93333333333339</v>
      </c>
      <c r="J136" s="131">
        <v>450.86666666666667</v>
      </c>
      <c r="K136" s="130">
        <v>443</v>
      </c>
      <c r="L136" s="130">
        <v>433.5</v>
      </c>
      <c r="M136" s="130">
        <v>11.241210000000001</v>
      </c>
    </row>
    <row r="137" spans="1:13">
      <c r="A137" s="66">
        <v>128</v>
      </c>
      <c r="B137" s="130" t="s">
        <v>113</v>
      </c>
      <c r="C137" s="130">
        <v>708.4</v>
      </c>
      <c r="D137" s="131">
        <v>708.4666666666667</v>
      </c>
      <c r="E137" s="131">
        <v>700.93333333333339</v>
      </c>
      <c r="F137" s="131">
        <v>693.4666666666667</v>
      </c>
      <c r="G137" s="131">
        <v>685.93333333333339</v>
      </c>
      <c r="H137" s="131">
        <v>715.93333333333339</v>
      </c>
      <c r="I137" s="131">
        <v>723.4666666666667</v>
      </c>
      <c r="J137" s="131">
        <v>730.93333333333339</v>
      </c>
      <c r="K137" s="130">
        <v>716</v>
      </c>
      <c r="L137" s="130">
        <v>701</v>
      </c>
      <c r="M137" s="130">
        <v>22.902180000000001</v>
      </c>
    </row>
    <row r="138" spans="1:13">
      <c r="A138" s="66">
        <v>129</v>
      </c>
      <c r="B138" s="130" t="s">
        <v>1329</v>
      </c>
      <c r="C138" s="130">
        <v>105.8</v>
      </c>
      <c r="D138" s="131">
        <v>106.26666666666667</v>
      </c>
      <c r="E138" s="131">
        <v>104.53333333333333</v>
      </c>
      <c r="F138" s="131">
        <v>103.26666666666667</v>
      </c>
      <c r="G138" s="131">
        <v>101.53333333333333</v>
      </c>
      <c r="H138" s="131">
        <v>107.53333333333333</v>
      </c>
      <c r="I138" s="131">
        <v>109.26666666666665</v>
      </c>
      <c r="J138" s="131">
        <v>110.53333333333333</v>
      </c>
      <c r="K138" s="130">
        <v>108</v>
      </c>
      <c r="L138" s="130">
        <v>105</v>
      </c>
      <c r="M138" s="130">
        <v>34.304659999999998</v>
      </c>
    </row>
    <row r="139" spans="1:13">
      <c r="A139" s="66">
        <v>130</v>
      </c>
      <c r="B139" s="130" t="s">
        <v>1412</v>
      </c>
      <c r="C139" s="130">
        <v>118.75</v>
      </c>
      <c r="D139" s="131">
        <v>118.55</v>
      </c>
      <c r="E139" s="131">
        <v>117.69999999999999</v>
      </c>
      <c r="F139" s="131">
        <v>116.64999999999999</v>
      </c>
      <c r="G139" s="131">
        <v>115.79999999999998</v>
      </c>
      <c r="H139" s="131">
        <v>119.6</v>
      </c>
      <c r="I139" s="131">
        <v>120.44999999999999</v>
      </c>
      <c r="J139" s="131">
        <v>121.5</v>
      </c>
      <c r="K139" s="130">
        <v>119.4</v>
      </c>
      <c r="L139" s="130">
        <v>117.5</v>
      </c>
      <c r="M139" s="130">
        <v>8.73414</v>
      </c>
    </row>
    <row r="140" spans="1:13">
      <c r="A140" s="66">
        <v>131</v>
      </c>
      <c r="B140" s="130" t="s">
        <v>242</v>
      </c>
      <c r="C140" s="130">
        <v>306.95</v>
      </c>
      <c r="D140" s="131">
        <v>307.36666666666667</v>
      </c>
      <c r="E140" s="131">
        <v>303.73333333333335</v>
      </c>
      <c r="F140" s="131">
        <v>300.51666666666665</v>
      </c>
      <c r="G140" s="131">
        <v>296.88333333333333</v>
      </c>
      <c r="H140" s="131">
        <v>310.58333333333337</v>
      </c>
      <c r="I140" s="131">
        <v>314.2166666666667</v>
      </c>
      <c r="J140" s="131">
        <v>317.43333333333339</v>
      </c>
      <c r="K140" s="130">
        <v>311</v>
      </c>
      <c r="L140" s="130">
        <v>304.14999999999998</v>
      </c>
      <c r="M140" s="130">
        <v>4.8036199999999996</v>
      </c>
    </row>
    <row r="141" spans="1:13">
      <c r="A141" s="66">
        <v>132</v>
      </c>
      <c r="B141" s="130" t="s">
        <v>115</v>
      </c>
      <c r="C141" s="130">
        <v>8782.75</v>
      </c>
      <c r="D141" s="131">
        <v>8761.9833333333336</v>
      </c>
      <c r="E141" s="131">
        <v>8728.9666666666672</v>
      </c>
      <c r="F141" s="131">
        <v>8675.1833333333343</v>
      </c>
      <c r="G141" s="131">
        <v>8642.1666666666679</v>
      </c>
      <c r="H141" s="131">
        <v>8815.7666666666664</v>
      </c>
      <c r="I141" s="131">
        <v>8848.7833333333328</v>
      </c>
      <c r="J141" s="131">
        <v>8902.5666666666657</v>
      </c>
      <c r="K141" s="130">
        <v>8795</v>
      </c>
      <c r="L141" s="130">
        <v>8708.2000000000007</v>
      </c>
      <c r="M141" s="130">
        <v>4.7175599999999998</v>
      </c>
    </row>
    <row r="142" spans="1:13">
      <c r="A142" s="66">
        <v>133</v>
      </c>
      <c r="B142" s="130" t="s">
        <v>361</v>
      </c>
      <c r="C142" s="130">
        <v>499.7</v>
      </c>
      <c r="D142" s="131">
        <v>499.48333333333335</v>
      </c>
      <c r="E142" s="131">
        <v>495.4666666666667</v>
      </c>
      <c r="F142" s="131">
        <v>491.23333333333335</v>
      </c>
      <c r="G142" s="131">
        <v>487.2166666666667</v>
      </c>
      <c r="H142" s="131">
        <v>503.7166666666667</v>
      </c>
      <c r="I142" s="131">
        <v>507.73333333333335</v>
      </c>
      <c r="J142" s="131">
        <v>511.9666666666667</v>
      </c>
      <c r="K142" s="130">
        <v>503.5</v>
      </c>
      <c r="L142" s="130">
        <v>495.25</v>
      </c>
      <c r="M142" s="130">
        <v>4.6235999999999997</v>
      </c>
    </row>
    <row r="143" spans="1:13">
      <c r="A143" s="66">
        <v>134</v>
      </c>
      <c r="B143" s="130" t="s">
        <v>117</v>
      </c>
      <c r="C143" s="130">
        <v>726.15</v>
      </c>
      <c r="D143" s="131">
        <v>716.81666666666661</v>
      </c>
      <c r="E143" s="131">
        <v>705.33333333333326</v>
      </c>
      <c r="F143" s="131">
        <v>684.51666666666665</v>
      </c>
      <c r="G143" s="131">
        <v>673.0333333333333</v>
      </c>
      <c r="H143" s="131">
        <v>737.63333333333321</v>
      </c>
      <c r="I143" s="131">
        <v>749.11666666666656</v>
      </c>
      <c r="J143" s="131">
        <v>769.93333333333317</v>
      </c>
      <c r="K143" s="130">
        <v>728.3</v>
      </c>
      <c r="L143" s="130">
        <v>696</v>
      </c>
      <c r="M143" s="130">
        <v>21.965579999999999</v>
      </c>
    </row>
    <row r="144" spans="1:13">
      <c r="A144" s="66">
        <v>135</v>
      </c>
      <c r="B144" s="130" t="s">
        <v>118</v>
      </c>
      <c r="C144" s="130">
        <v>314.10000000000002</v>
      </c>
      <c r="D144" s="131">
        <v>318.33333333333331</v>
      </c>
      <c r="E144" s="131">
        <v>308.66666666666663</v>
      </c>
      <c r="F144" s="131">
        <v>303.23333333333329</v>
      </c>
      <c r="G144" s="131">
        <v>293.56666666666661</v>
      </c>
      <c r="H144" s="131">
        <v>323.76666666666665</v>
      </c>
      <c r="I144" s="131">
        <v>333.43333333333328</v>
      </c>
      <c r="J144" s="131">
        <v>338.86666666666667</v>
      </c>
      <c r="K144" s="130">
        <v>328</v>
      </c>
      <c r="L144" s="130">
        <v>312.89999999999998</v>
      </c>
      <c r="M144" s="130">
        <v>62.399540000000002</v>
      </c>
    </row>
    <row r="145" spans="1:13">
      <c r="A145" s="66">
        <v>136</v>
      </c>
      <c r="B145" s="130" t="s">
        <v>206</v>
      </c>
      <c r="C145" s="130">
        <v>886.35</v>
      </c>
      <c r="D145" s="131">
        <v>889.83333333333337</v>
      </c>
      <c r="E145" s="131">
        <v>870.66666666666674</v>
      </c>
      <c r="F145" s="131">
        <v>854.98333333333335</v>
      </c>
      <c r="G145" s="131">
        <v>835.81666666666672</v>
      </c>
      <c r="H145" s="131">
        <v>905.51666666666677</v>
      </c>
      <c r="I145" s="131">
        <v>924.68333333333351</v>
      </c>
      <c r="J145" s="131">
        <v>940.36666666666679</v>
      </c>
      <c r="K145" s="130">
        <v>909</v>
      </c>
      <c r="L145" s="130">
        <v>874.15</v>
      </c>
      <c r="M145" s="130">
        <v>3.4830999999999999</v>
      </c>
    </row>
    <row r="146" spans="1:13">
      <c r="A146" s="66">
        <v>137</v>
      </c>
      <c r="B146" s="130" t="s">
        <v>1428</v>
      </c>
      <c r="C146" s="130">
        <v>377.45</v>
      </c>
      <c r="D146" s="131">
        <v>378.68333333333334</v>
      </c>
      <c r="E146" s="131">
        <v>372.76666666666665</v>
      </c>
      <c r="F146" s="131">
        <v>368.08333333333331</v>
      </c>
      <c r="G146" s="131">
        <v>362.16666666666663</v>
      </c>
      <c r="H146" s="131">
        <v>383.36666666666667</v>
      </c>
      <c r="I146" s="131">
        <v>389.2833333333333</v>
      </c>
      <c r="J146" s="131">
        <v>393.9666666666667</v>
      </c>
      <c r="K146" s="130">
        <v>384.6</v>
      </c>
      <c r="L146" s="130">
        <v>374</v>
      </c>
      <c r="M146" s="130">
        <v>4.6698000000000004</v>
      </c>
    </row>
    <row r="147" spans="1:13">
      <c r="A147" s="66">
        <v>138</v>
      </c>
      <c r="B147" s="130" t="s">
        <v>386</v>
      </c>
      <c r="C147" s="130">
        <v>780.1</v>
      </c>
      <c r="D147" s="131">
        <v>781.43333333333339</v>
      </c>
      <c r="E147" s="131">
        <v>772.86666666666679</v>
      </c>
      <c r="F147" s="131">
        <v>765.63333333333344</v>
      </c>
      <c r="G147" s="131">
        <v>757.06666666666683</v>
      </c>
      <c r="H147" s="131">
        <v>788.66666666666674</v>
      </c>
      <c r="I147" s="131">
        <v>797.23333333333335</v>
      </c>
      <c r="J147" s="131">
        <v>804.4666666666667</v>
      </c>
      <c r="K147" s="130">
        <v>790</v>
      </c>
      <c r="L147" s="130">
        <v>774.2</v>
      </c>
      <c r="M147" s="130">
        <v>5.8251099999999996</v>
      </c>
    </row>
    <row r="148" spans="1:13">
      <c r="A148" s="66">
        <v>139</v>
      </c>
      <c r="B148" s="130" t="s">
        <v>379</v>
      </c>
      <c r="C148" s="130">
        <v>197.65</v>
      </c>
      <c r="D148" s="131">
        <v>197.70000000000002</v>
      </c>
      <c r="E148" s="131">
        <v>196.45000000000005</v>
      </c>
      <c r="F148" s="131">
        <v>195.25000000000003</v>
      </c>
      <c r="G148" s="131">
        <v>194.00000000000006</v>
      </c>
      <c r="H148" s="131">
        <v>198.90000000000003</v>
      </c>
      <c r="I148" s="131">
        <v>200.14999999999998</v>
      </c>
      <c r="J148" s="131">
        <v>201.35000000000002</v>
      </c>
      <c r="K148" s="130">
        <v>198.95</v>
      </c>
      <c r="L148" s="130">
        <v>196.5</v>
      </c>
      <c r="M148" s="130">
        <v>9.7864400000000007</v>
      </c>
    </row>
    <row r="149" spans="1:13">
      <c r="A149" s="66">
        <v>140</v>
      </c>
      <c r="B149" s="130" t="s">
        <v>120</v>
      </c>
      <c r="C149" s="130">
        <v>27.25</v>
      </c>
      <c r="D149" s="131">
        <v>27.266666666666666</v>
      </c>
      <c r="E149" s="131">
        <v>27.033333333333331</v>
      </c>
      <c r="F149" s="131">
        <v>26.816666666666666</v>
      </c>
      <c r="G149" s="131">
        <v>26.583333333333332</v>
      </c>
      <c r="H149" s="131">
        <v>27.483333333333331</v>
      </c>
      <c r="I149" s="131">
        <v>27.716666666666665</v>
      </c>
      <c r="J149" s="131">
        <v>27.93333333333333</v>
      </c>
      <c r="K149" s="130">
        <v>27.5</v>
      </c>
      <c r="L149" s="130">
        <v>27.05</v>
      </c>
      <c r="M149" s="130">
        <v>41.713709999999999</v>
      </c>
    </row>
    <row r="150" spans="1:13">
      <c r="A150" s="66">
        <v>141</v>
      </c>
      <c r="B150" s="130" t="s">
        <v>121</v>
      </c>
      <c r="C150" s="130">
        <v>128.94999999999999</v>
      </c>
      <c r="D150" s="131">
        <v>129.61666666666667</v>
      </c>
      <c r="E150" s="131">
        <v>127.23333333333335</v>
      </c>
      <c r="F150" s="131">
        <v>125.51666666666668</v>
      </c>
      <c r="G150" s="131">
        <v>123.13333333333335</v>
      </c>
      <c r="H150" s="131">
        <v>131.33333333333334</v>
      </c>
      <c r="I150" s="131">
        <v>133.71666666666667</v>
      </c>
      <c r="J150" s="131">
        <v>135.43333333333334</v>
      </c>
      <c r="K150" s="130">
        <v>132</v>
      </c>
      <c r="L150" s="130">
        <v>127.9</v>
      </c>
      <c r="M150" s="130">
        <v>38.026850000000003</v>
      </c>
    </row>
    <row r="151" spans="1:13">
      <c r="A151" s="66">
        <v>142</v>
      </c>
      <c r="B151" s="130" t="s">
        <v>122</v>
      </c>
      <c r="C151" s="130">
        <v>162.30000000000001</v>
      </c>
      <c r="D151" s="131">
        <v>162.93333333333334</v>
      </c>
      <c r="E151" s="131">
        <v>160.86666666666667</v>
      </c>
      <c r="F151" s="131">
        <v>159.43333333333334</v>
      </c>
      <c r="G151" s="131">
        <v>157.36666666666667</v>
      </c>
      <c r="H151" s="131">
        <v>164.36666666666667</v>
      </c>
      <c r="I151" s="131">
        <v>166.43333333333334</v>
      </c>
      <c r="J151" s="131">
        <v>167.86666666666667</v>
      </c>
      <c r="K151" s="130">
        <v>165</v>
      </c>
      <c r="L151" s="130">
        <v>161.5</v>
      </c>
      <c r="M151" s="130">
        <v>77.636250000000004</v>
      </c>
    </row>
    <row r="152" spans="1:13">
      <c r="A152" s="66">
        <v>143</v>
      </c>
      <c r="B152" s="130" t="s">
        <v>1445</v>
      </c>
      <c r="C152" s="130">
        <v>66.45</v>
      </c>
      <c r="D152" s="131">
        <v>66.8</v>
      </c>
      <c r="E152" s="131">
        <v>65.399999999999991</v>
      </c>
      <c r="F152" s="131">
        <v>64.349999999999994</v>
      </c>
      <c r="G152" s="131">
        <v>62.949999999999989</v>
      </c>
      <c r="H152" s="131">
        <v>67.849999999999994</v>
      </c>
      <c r="I152" s="131">
        <v>69.25</v>
      </c>
      <c r="J152" s="131">
        <v>70.3</v>
      </c>
      <c r="K152" s="130">
        <v>68.2</v>
      </c>
      <c r="L152" s="130">
        <v>65.75</v>
      </c>
      <c r="M152" s="130">
        <v>55.373170000000002</v>
      </c>
    </row>
    <row r="153" spans="1:13">
      <c r="A153" s="66">
        <v>144</v>
      </c>
      <c r="B153" s="130" t="s">
        <v>1504</v>
      </c>
      <c r="C153" s="130">
        <v>466.65</v>
      </c>
      <c r="D153" s="131">
        <v>470.11666666666662</v>
      </c>
      <c r="E153" s="131">
        <v>460.73333333333323</v>
      </c>
      <c r="F153" s="131">
        <v>454.81666666666661</v>
      </c>
      <c r="G153" s="131">
        <v>445.43333333333322</v>
      </c>
      <c r="H153" s="131">
        <v>476.03333333333325</v>
      </c>
      <c r="I153" s="131">
        <v>485.41666666666657</v>
      </c>
      <c r="J153" s="131">
        <v>491.33333333333326</v>
      </c>
      <c r="K153" s="130">
        <v>479.5</v>
      </c>
      <c r="L153" s="130">
        <v>464.2</v>
      </c>
      <c r="M153" s="130">
        <v>0.69996000000000003</v>
      </c>
    </row>
    <row r="154" spans="1:13">
      <c r="A154" s="66">
        <v>145</v>
      </c>
      <c r="B154" s="130" t="s">
        <v>124</v>
      </c>
      <c r="C154" s="130">
        <v>190.15</v>
      </c>
      <c r="D154" s="131">
        <v>188.55000000000004</v>
      </c>
      <c r="E154" s="131">
        <v>186.30000000000007</v>
      </c>
      <c r="F154" s="131">
        <v>182.45000000000002</v>
      </c>
      <c r="G154" s="131">
        <v>180.20000000000005</v>
      </c>
      <c r="H154" s="131">
        <v>192.40000000000009</v>
      </c>
      <c r="I154" s="131">
        <v>194.65000000000003</v>
      </c>
      <c r="J154" s="131">
        <v>198.50000000000011</v>
      </c>
      <c r="K154" s="130">
        <v>190.8</v>
      </c>
      <c r="L154" s="130">
        <v>184.7</v>
      </c>
      <c r="M154" s="130">
        <v>46.518070000000002</v>
      </c>
    </row>
    <row r="155" spans="1:13">
      <c r="A155" s="66">
        <v>146</v>
      </c>
      <c r="B155" s="130" t="s">
        <v>207</v>
      </c>
      <c r="C155" s="130">
        <v>343.15</v>
      </c>
      <c r="D155" s="131">
        <v>344.48333333333335</v>
      </c>
      <c r="E155" s="131">
        <v>339.9666666666667</v>
      </c>
      <c r="F155" s="131">
        <v>336.78333333333336</v>
      </c>
      <c r="G155" s="131">
        <v>332.26666666666671</v>
      </c>
      <c r="H155" s="131">
        <v>347.66666666666669</v>
      </c>
      <c r="I155" s="131">
        <v>352.18333333333334</v>
      </c>
      <c r="J155" s="131">
        <v>355.36666666666667</v>
      </c>
      <c r="K155" s="130">
        <v>349</v>
      </c>
      <c r="L155" s="130">
        <v>341.3</v>
      </c>
      <c r="M155" s="130">
        <v>10.65339</v>
      </c>
    </row>
    <row r="156" spans="1:13">
      <c r="A156" s="66">
        <v>147</v>
      </c>
      <c r="B156" s="130" t="s">
        <v>123</v>
      </c>
      <c r="C156" s="130">
        <v>4072.75</v>
      </c>
      <c r="D156" s="131">
        <v>4067.5833333333335</v>
      </c>
      <c r="E156" s="131">
        <v>4027.166666666667</v>
      </c>
      <c r="F156" s="131">
        <v>3981.5833333333335</v>
      </c>
      <c r="G156" s="131">
        <v>3941.166666666667</v>
      </c>
      <c r="H156" s="131">
        <v>4113.166666666667</v>
      </c>
      <c r="I156" s="131">
        <v>4153.5833333333339</v>
      </c>
      <c r="J156" s="131">
        <v>4199.166666666667</v>
      </c>
      <c r="K156" s="130">
        <v>4108</v>
      </c>
      <c r="L156" s="130">
        <v>4022</v>
      </c>
      <c r="M156" s="130">
        <v>0.82196999999999998</v>
      </c>
    </row>
    <row r="157" spans="1:13">
      <c r="A157" s="66">
        <v>148</v>
      </c>
      <c r="B157" s="130" t="s">
        <v>358</v>
      </c>
      <c r="C157" s="130">
        <v>346</v>
      </c>
      <c r="D157" s="131">
        <v>354.43333333333334</v>
      </c>
      <c r="E157" s="131">
        <v>334.86666666666667</v>
      </c>
      <c r="F157" s="131">
        <v>323.73333333333335</v>
      </c>
      <c r="G157" s="131">
        <v>304.16666666666669</v>
      </c>
      <c r="H157" s="131">
        <v>365.56666666666666</v>
      </c>
      <c r="I157" s="131">
        <v>385.13333333333338</v>
      </c>
      <c r="J157" s="131">
        <v>396.26666666666665</v>
      </c>
      <c r="K157" s="130">
        <v>374</v>
      </c>
      <c r="L157" s="130">
        <v>343.3</v>
      </c>
      <c r="M157" s="130">
        <v>90.378489999999999</v>
      </c>
    </row>
    <row r="158" spans="1:13">
      <c r="A158" s="66">
        <v>149</v>
      </c>
      <c r="B158" s="130" t="s">
        <v>1579</v>
      </c>
      <c r="C158" s="130">
        <v>842.7</v>
      </c>
      <c r="D158" s="131">
        <v>841.88333333333333</v>
      </c>
      <c r="E158" s="131">
        <v>832.56666666666661</v>
      </c>
      <c r="F158" s="131">
        <v>822.43333333333328</v>
      </c>
      <c r="G158" s="131">
        <v>813.11666666666656</v>
      </c>
      <c r="H158" s="131">
        <v>852.01666666666665</v>
      </c>
      <c r="I158" s="131">
        <v>861.33333333333348</v>
      </c>
      <c r="J158" s="131">
        <v>871.4666666666667</v>
      </c>
      <c r="K158" s="130">
        <v>851.2</v>
      </c>
      <c r="L158" s="130">
        <v>831.75</v>
      </c>
      <c r="M158" s="130">
        <v>0.24371999999999999</v>
      </c>
    </row>
    <row r="159" spans="1:13">
      <c r="A159" s="66">
        <v>150</v>
      </c>
      <c r="B159" s="130" t="s">
        <v>2296</v>
      </c>
      <c r="C159" s="130">
        <v>1207.95</v>
      </c>
      <c r="D159" s="131">
        <v>1206.9833333333333</v>
      </c>
      <c r="E159" s="131">
        <v>1201.9666666666667</v>
      </c>
      <c r="F159" s="131">
        <v>1195.9833333333333</v>
      </c>
      <c r="G159" s="131">
        <v>1190.9666666666667</v>
      </c>
      <c r="H159" s="131">
        <v>1212.9666666666667</v>
      </c>
      <c r="I159" s="131">
        <v>1217.9833333333336</v>
      </c>
      <c r="J159" s="131">
        <v>1223.9666666666667</v>
      </c>
      <c r="K159" s="130">
        <v>1212</v>
      </c>
      <c r="L159" s="130">
        <v>1201</v>
      </c>
      <c r="M159" s="130">
        <v>1.0466500000000001</v>
      </c>
    </row>
    <row r="160" spans="1:13">
      <c r="A160" s="66">
        <v>151</v>
      </c>
      <c r="B160" s="130" t="s">
        <v>231</v>
      </c>
      <c r="C160" s="130">
        <v>22809.200000000001</v>
      </c>
      <c r="D160" s="131">
        <v>22780.366666666669</v>
      </c>
      <c r="E160" s="131">
        <v>22560.933333333338</v>
      </c>
      <c r="F160" s="131">
        <v>22312.666666666668</v>
      </c>
      <c r="G160" s="131">
        <v>22093.233333333337</v>
      </c>
      <c r="H160" s="131">
        <v>23028.633333333339</v>
      </c>
      <c r="I160" s="131">
        <v>23248.066666666673</v>
      </c>
      <c r="J160" s="131">
        <v>23496.333333333339</v>
      </c>
      <c r="K160" s="130">
        <v>22999.8</v>
      </c>
      <c r="L160" s="130">
        <v>22532.1</v>
      </c>
      <c r="M160" s="130">
        <v>0.10008</v>
      </c>
    </row>
    <row r="161" spans="1:13">
      <c r="A161" s="66">
        <v>152</v>
      </c>
      <c r="B161" s="130" t="s">
        <v>126</v>
      </c>
      <c r="C161" s="130">
        <v>245.1</v>
      </c>
      <c r="D161" s="131">
        <v>244.91666666666666</v>
      </c>
      <c r="E161" s="131">
        <v>241.98333333333332</v>
      </c>
      <c r="F161" s="131">
        <v>238.86666666666667</v>
      </c>
      <c r="G161" s="131">
        <v>235.93333333333334</v>
      </c>
      <c r="H161" s="131">
        <v>248.0333333333333</v>
      </c>
      <c r="I161" s="131">
        <v>250.96666666666664</v>
      </c>
      <c r="J161" s="131">
        <v>254.08333333333329</v>
      </c>
      <c r="K161" s="130">
        <v>247.85</v>
      </c>
      <c r="L161" s="130">
        <v>241.8</v>
      </c>
      <c r="M161" s="130">
        <v>22.862279999999998</v>
      </c>
    </row>
    <row r="162" spans="1:13">
      <c r="A162" s="66">
        <v>153</v>
      </c>
      <c r="B162" s="130" t="s">
        <v>208</v>
      </c>
      <c r="C162" s="130">
        <v>903.15</v>
      </c>
      <c r="D162" s="131">
        <v>900.19999999999993</v>
      </c>
      <c r="E162" s="131">
        <v>890.04999999999984</v>
      </c>
      <c r="F162" s="131">
        <v>876.94999999999993</v>
      </c>
      <c r="G162" s="131">
        <v>866.79999999999984</v>
      </c>
      <c r="H162" s="131">
        <v>913.29999999999984</v>
      </c>
      <c r="I162" s="131">
        <v>923.44999999999993</v>
      </c>
      <c r="J162" s="131">
        <v>936.54999999999984</v>
      </c>
      <c r="K162" s="130">
        <v>910.35</v>
      </c>
      <c r="L162" s="130">
        <v>887.1</v>
      </c>
      <c r="M162" s="130">
        <v>7.39323</v>
      </c>
    </row>
    <row r="163" spans="1:13">
      <c r="A163" s="66">
        <v>154</v>
      </c>
      <c r="B163" s="130" t="s">
        <v>209</v>
      </c>
      <c r="C163" s="130">
        <v>2639.95</v>
      </c>
      <c r="D163" s="131">
        <v>2633.9500000000003</v>
      </c>
      <c r="E163" s="131">
        <v>2611.0000000000005</v>
      </c>
      <c r="F163" s="131">
        <v>2582.0500000000002</v>
      </c>
      <c r="G163" s="131">
        <v>2559.1000000000004</v>
      </c>
      <c r="H163" s="131">
        <v>2662.9000000000005</v>
      </c>
      <c r="I163" s="131">
        <v>2685.8500000000004</v>
      </c>
      <c r="J163" s="131">
        <v>2714.8000000000006</v>
      </c>
      <c r="K163" s="130">
        <v>2656.9</v>
      </c>
      <c r="L163" s="130">
        <v>2605</v>
      </c>
      <c r="M163" s="130">
        <v>1.0038800000000001</v>
      </c>
    </row>
    <row r="164" spans="1:13">
      <c r="A164" s="66">
        <v>155</v>
      </c>
      <c r="B164" s="130" t="s">
        <v>127</v>
      </c>
      <c r="C164" s="130">
        <v>104.6</v>
      </c>
      <c r="D164" s="131">
        <v>104.76666666666667</v>
      </c>
      <c r="E164" s="131">
        <v>103.13333333333333</v>
      </c>
      <c r="F164" s="131">
        <v>101.66666666666666</v>
      </c>
      <c r="G164" s="131">
        <v>100.03333333333332</v>
      </c>
      <c r="H164" s="131">
        <v>106.23333333333333</v>
      </c>
      <c r="I164" s="131">
        <v>107.86666666666669</v>
      </c>
      <c r="J164" s="131">
        <v>109.33333333333334</v>
      </c>
      <c r="K164" s="130">
        <v>106.4</v>
      </c>
      <c r="L164" s="130">
        <v>103.3</v>
      </c>
      <c r="M164" s="130">
        <v>50.852089999999997</v>
      </c>
    </row>
    <row r="165" spans="1:13">
      <c r="A165" s="66">
        <v>156</v>
      </c>
      <c r="B165" s="130" t="s">
        <v>129</v>
      </c>
      <c r="C165" s="130">
        <v>193.95</v>
      </c>
      <c r="D165" s="131">
        <v>194.38333333333335</v>
      </c>
      <c r="E165" s="131">
        <v>192.8666666666667</v>
      </c>
      <c r="F165" s="131">
        <v>191.78333333333336</v>
      </c>
      <c r="G165" s="131">
        <v>190.26666666666671</v>
      </c>
      <c r="H165" s="131">
        <v>195.4666666666667</v>
      </c>
      <c r="I165" s="131">
        <v>196.98333333333335</v>
      </c>
      <c r="J165" s="131">
        <v>198.06666666666669</v>
      </c>
      <c r="K165" s="130">
        <v>195.9</v>
      </c>
      <c r="L165" s="130">
        <v>193.3</v>
      </c>
      <c r="M165" s="130">
        <v>52.07855</v>
      </c>
    </row>
    <row r="166" spans="1:13">
      <c r="A166" s="66">
        <v>157</v>
      </c>
      <c r="B166" s="130" t="s">
        <v>1618</v>
      </c>
      <c r="C166" s="130">
        <v>309.39999999999998</v>
      </c>
      <c r="D166" s="131">
        <v>307.8</v>
      </c>
      <c r="E166" s="131">
        <v>303.60000000000002</v>
      </c>
      <c r="F166" s="131">
        <v>297.8</v>
      </c>
      <c r="G166" s="131">
        <v>293.60000000000002</v>
      </c>
      <c r="H166" s="131">
        <v>313.60000000000002</v>
      </c>
      <c r="I166" s="131">
        <v>317.79999999999995</v>
      </c>
      <c r="J166" s="131">
        <v>323.60000000000002</v>
      </c>
      <c r="K166" s="130">
        <v>312</v>
      </c>
      <c r="L166" s="130">
        <v>302</v>
      </c>
      <c r="M166" s="130">
        <v>8.6810600000000004</v>
      </c>
    </row>
    <row r="167" spans="1:13">
      <c r="A167" s="66">
        <v>158</v>
      </c>
      <c r="B167" s="130" t="s">
        <v>210</v>
      </c>
      <c r="C167" s="130">
        <v>9394.2000000000007</v>
      </c>
      <c r="D167" s="131">
        <v>9363.4</v>
      </c>
      <c r="E167" s="131">
        <v>9326.7999999999993</v>
      </c>
      <c r="F167" s="131">
        <v>9259.4</v>
      </c>
      <c r="G167" s="131">
        <v>9222.7999999999993</v>
      </c>
      <c r="H167" s="131">
        <v>9430.7999999999993</v>
      </c>
      <c r="I167" s="131">
        <v>9467.4000000000015</v>
      </c>
      <c r="J167" s="131">
        <v>9534.7999999999993</v>
      </c>
      <c r="K167" s="130">
        <v>9400</v>
      </c>
      <c r="L167" s="130">
        <v>9296</v>
      </c>
      <c r="M167" s="130">
        <v>9.3600000000000003E-3</v>
      </c>
    </row>
    <row r="168" spans="1:13">
      <c r="A168" s="66">
        <v>159</v>
      </c>
      <c r="B168" s="130" t="s">
        <v>128</v>
      </c>
      <c r="C168" s="130">
        <v>117.3</v>
      </c>
      <c r="D168" s="131">
        <v>117.45</v>
      </c>
      <c r="E168" s="131">
        <v>115.4</v>
      </c>
      <c r="F168" s="131">
        <v>113.5</v>
      </c>
      <c r="G168" s="131">
        <v>111.45</v>
      </c>
      <c r="H168" s="131">
        <v>119.35000000000001</v>
      </c>
      <c r="I168" s="131">
        <v>121.39999999999999</v>
      </c>
      <c r="J168" s="131">
        <v>123.30000000000001</v>
      </c>
      <c r="K168" s="130">
        <v>119.5</v>
      </c>
      <c r="L168" s="130">
        <v>115.55</v>
      </c>
      <c r="M168" s="130">
        <v>675.41786000000002</v>
      </c>
    </row>
    <row r="169" spans="1:13">
      <c r="A169" s="66">
        <v>160</v>
      </c>
      <c r="B169" s="130" t="s">
        <v>2249</v>
      </c>
      <c r="C169" s="130">
        <v>470.85</v>
      </c>
      <c r="D169" s="131">
        <v>468.63333333333338</v>
      </c>
      <c r="E169" s="131">
        <v>462.76666666666677</v>
      </c>
      <c r="F169" s="131">
        <v>454.68333333333339</v>
      </c>
      <c r="G169" s="131">
        <v>448.81666666666678</v>
      </c>
      <c r="H169" s="131">
        <v>476.71666666666675</v>
      </c>
      <c r="I169" s="131">
        <v>482.58333333333343</v>
      </c>
      <c r="J169" s="131">
        <v>490.66666666666674</v>
      </c>
      <c r="K169" s="130">
        <v>474.5</v>
      </c>
      <c r="L169" s="130">
        <v>460.55</v>
      </c>
      <c r="M169" s="130">
        <v>8.2199200000000001</v>
      </c>
    </row>
    <row r="170" spans="1:13">
      <c r="A170" s="66">
        <v>161</v>
      </c>
      <c r="B170" s="130" t="s">
        <v>1644</v>
      </c>
      <c r="C170" s="130">
        <v>799.05</v>
      </c>
      <c r="D170" s="131">
        <v>798.55000000000007</v>
      </c>
      <c r="E170" s="131">
        <v>793.10000000000014</v>
      </c>
      <c r="F170" s="131">
        <v>787.15000000000009</v>
      </c>
      <c r="G170" s="131">
        <v>781.70000000000016</v>
      </c>
      <c r="H170" s="131">
        <v>804.50000000000011</v>
      </c>
      <c r="I170" s="131">
        <v>809.95000000000016</v>
      </c>
      <c r="J170" s="131">
        <v>815.90000000000009</v>
      </c>
      <c r="K170" s="130">
        <v>804</v>
      </c>
      <c r="L170" s="130">
        <v>792.6</v>
      </c>
      <c r="M170" s="130">
        <v>1.4237899999999999</v>
      </c>
    </row>
    <row r="171" spans="1:13">
      <c r="A171" s="66">
        <v>162</v>
      </c>
      <c r="B171" s="130" t="s">
        <v>133</v>
      </c>
      <c r="C171" s="130">
        <v>466.9</v>
      </c>
      <c r="D171" s="131">
        <v>467.85000000000008</v>
      </c>
      <c r="E171" s="131">
        <v>458.15000000000015</v>
      </c>
      <c r="F171" s="131">
        <v>449.40000000000009</v>
      </c>
      <c r="G171" s="131">
        <v>439.70000000000016</v>
      </c>
      <c r="H171" s="131">
        <v>476.60000000000014</v>
      </c>
      <c r="I171" s="131">
        <v>486.30000000000007</v>
      </c>
      <c r="J171" s="131">
        <v>495.05000000000013</v>
      </c>
      <c r="K171" s="130">
        <v>477.55</v>
      </c>
      <c r="L171" s="130">
        <v>459.1</v>
      </c>
      <c r="M171" s="130">
        <v>41.142359999999996</v>
      </c>
    </row>
    <row r="172" spans="1:13">
      <c r="A172" s="66">
        <v>163</v>
      </c>
      <c r="B172" s="130" t="s">
        <v>131</v>
      </c>
      <c r="C172" s="130">
        <v>28</v>
      </c>
      <c r="D172" s="131">
        <v>27.983333333333334</v>
      </c>
      <c r="E172" s="131">
        <v>27.56666666666667</v>
      </c>
      <c r="F172" s="131">
        <v>27.133333333333336</v>
      </c>
      <c r="G172" s="131">
        <v>26.716666666666672</v>
      </c>
      <c r="H172" s="131">
        <v>28.416666666666668</v>
      </c>
      <c r="I172" s="131">
        <v>28.833333333333332</v>
      </c>
      <c r="J172" s="131">
        <v>29.266666666666666</v>
      </c>
      <c r="K172" s="130">
        <v>28.4</v>
      </c>
      <c r="L172" s="130">
        <v>27.55</v>
      </c>
      <c r="M172" s="130">
        <v>533.66022999999996</v>
      </c>
    </row>
    <row r="173" spans="1:13">
      <c r="A173" s="66">
        <v>164</v>
      </c>
      <c r="B173" s="130" t="s">
        <v>134</v>
      </c>
      <c r="C173" s="130">
        <v>929.35</v>
      </c>
      <c r="D173" s="131">
        <v>928</v>
      </c>
      <c r="E173" s="131">
        <v>923.5</v>
      </c>
      <c r="F173" s="131">
        <v>917.65</v>
      </c>
      <c r="G173" s="131">
        <v>913.15</v>
      </c>
      <c r="H173" s="131">
        <v>933.85</v>
      </c>
      <c r="I173" s="131">
        <v>938.35</v>
      </c>
      <c r="J173" s="131">
        <v>944.2</v>
      </c>
      <c r="K173" s="130">
        <v>932.5</v>
      </c>
      <c r="L173" s="130">
        <v>922.15</v>
      </c>
      <c r="M173" s="130">
        <v>54.482300000000002</v>
      </c>
    </row>
    <row r="174" spans="1:13">
      <c r="A174" s="66">
        <v>165</v>
      </c>
      <c r="B174" s="130" t="s">
        <v>135</v>
      </c>
      <c r="C174" s="130">
        <v>443.4</v>
      </c>
      <c r="D174" s="131">
        <v>444.04999999999995</v>
      </c>
      <c r="E174" s="131">
        <v>436.64999999999992</v>
      </c>
      <c r="F174" s="131">
        <v>429.9</v>
      </c>
      <c r="G174" s="131">
        <v>422.49999999999994</v>
      </c>
      <c r="H174" s="131">
        <v>450.7999999999999</v>
      </c>
      <c r="I174" s="131">
        <v>458.2</v>
      </c>
      <c r="J174" s="131">
        <v>464.94999999999987</v>
      </c>
      <c r="K174" s="130">
        <v>451.45</v>
      </c>
      <c r="L174" s="130">
        <v>437.3</v>
      </c>
      <c r="M174" s="130">
        <v>18.257729999999999</v>
      </c>
    </row>
    <row r="175" spans="1:13">
      <c r="A175" s="66">
        <v>166</v>
      </c>
      <c r="B175" s="130" t="s">
        <v>136</v>
      </c>
      <c r="C175" s="130">
        <v>43.85</v>
      </c>
      <c r="D175" s="131">
        <v>43.866666666666667</v>
      </c>
      <c r="E175" s="131">
        <v>42.633333333333333</v>
      </c>
      <c r="F175" s="131">
        <v>41.416666666666664</v>
      </c>
      <c r="G175" s="131">
        <v>40.18333333333333</v>
      </c>
      <c r="H175" s="131">
        <v>45.083333333333336</v>
      </c>
      <c r="I175" s="131">
        <v>46.31666666666667</v>
      </c>
      <c r="J175" s="131">
        <v>47.533333333333339</v>
      </c>
      <c r="K175" s="130">
        <v>45.1</v>
      </c>
      <c r="L175" s="130">
        <v>42.65</v>
      </c>
      <c r="M175" s="130">
        <v>89.072410000000005</v>
      </c>
    </row>
    <row r="176" spans="1:13">
      <c r="A176" s="66">
        <v>167</v>
      </c>
      <c r="B176" s="130" t="s">
        <v>132</v>
      </c>
      <c r="C176" s="130">
        <v>137.75</v>
      </c>
      <c r="D176" s="131">
        <v>138.21666666666667</v>
      </c>
      <c r="E176" s="131">
        <v>136.63333333333333</v>
      </c>
      <c r="F176" s="131">
        <v>135.51666666666665</v>
      </c>
      <c r="G176" s="131">
        <v>133.93333333333331</v>
      </c>
      <c r="H176" s="131">
        <v>139.33333333333334</v>
      </c>
      <c r="I176" s="131">
        <v>140.91666666666666</v>
      </c>
      <c r="J176" s="131">
        <v>142.03333333333336</v>
      </c>
      <c r="K176" s="130">
        <v>139.80000000000001</v>
      </c>
      <c r="L176" s="130">
        <v>137.1</v>
      </c>
      <c r="M176" s="130">
        <v>23.311920000000001</v>
      </c>
    </row>
    <row r="177" spans="1:13">
      <c r="A177" s="66">
        <v>168</v>
      </c>
      <c r="B177" s="130" t="s">
        <v>230</v>
      </c>
      <c r="C177" s="130">
        <v>1878.7</v>
      </c>
      <c r="D177" s="131">
        <v>1884.95</v>
      </c>
      <c r="E177" s="131">
        <v>1866.95</v>
      </c>
      <c r="F177" s="131">
        <v>1855.2</v>
      </c>
      <c r="G177" s="131">
        <v>1837.2</v>
      </c>
      <c r="H177" s="131">
        <v>1896.7</v>
      </c>
      <c r="I177" s="131">
        <v>1914.7</v>
      </c>
      <c r="J177" s="131">
        <v>1926.45</v>
      </c>
      <c r="K177" s="130">
        <v>1902.95</v>
      </c>
      <c r="L177" s="130">
        <v>1873.2</v>
      </c>
      <c r="M177" s="130">
        <v>0.56383000000000005</v>
      </c>
    </row>
    <row r="178" spans="1:13">
      <c r="A178" s="66">
        <v>169</v>
      </c>
      <c r="B178" s="130" t="s">
        <v>212</v>
      </c>
      <c r="C178" s="130">
        <v>17004.5</v>
      </c>
      <c r="D178" s="131">
        <v>16987.083333333332</v>
      </c>
      <c r="E178" s="131">
        <v>16889.466666666664</v>
      </c>
      <c r="F178" s="131">
        <v>16774.433333333331</v>
      </c>
      <c r="G178" s="131">
        <v>16676.816666666662</v>
      </c>
      <c r="H178" s="131">
        <v>17102.116666666665</v>
      </c>
      <c r="I178" s="131">
        <v>17199.733333333334</v>
      </c>
      <c r="J178" s="131">
        <v>17314.766666666666</v>
      </c>
      <c r="K178" s="130">
        <v>17084.7</v>
      </c>
      <c r="L178" s="130">
        <v>16872.05</v>
      </c>
      <c r="M178" s="130">
        <v>5.6649999999999999E-2</v>
      </c>
    </row>
    <row r="179" spans="1:13">
      <c r="A179" s="66">
        <v>170</v>
      </c>
      <c r="B179" s="130" t="s">
        <v>140</v>
      </c>
      <c r="C179" s="130">
        <v>1261.8499999999999</v>
      </c>
      <c r="D179" s="131">
        <v>1273.4833333333333</v>
      </c>
      <c r="E179" s="131">
        <v>1243.3666666666668</v>
      </c>
      <c r="F179" s="131">
        <v>1224.8833333333334</v>
      </c>
      <c r="G179" s="131">
        <v>1194.7666666666669</v>
      </c>
      <c r="H179" s="131">
        <v>1291.9666666666667</v>
      </c>
      <c r="I179" s="131">
        <v>1322.083333333333</v>
      </c>
      <c r="J179" s="131">
        <v>1340.5666666666666</v>
      </c>
      <c r="K179" s="130">
        <v>1303.5999999999999</v>
      </c>
      <c r="L179" s="130">
        <v>1255</v>
      </c>
      <c r="M179" s="130">
        <v>6.2024999999999997</v>
      </c>
    </row>
    <row r="180" spans="1:13">
      <c r="A180" s="66">
        <v>171</v>
      </c>
      <c r="B180" s="130" t="s">
        <v>139</v>
      </c>
      <c r="C180" s="130">
        <v>1244.2</v>
      </c>
      <c r="D180" s="131">
        <v>1243.9333333333332</v>
      </c>
      <c r="E180" s="131">
        <v>1230.3666666666663</v>
      </c>
      <c r="F180" s="131">
        <v>1216.5333333333331</v>
      </c>
      <c r="G180" s="131">
        <v>1202.9666666666662</v>
      </c>
      <c r="H180" s="131">
        <v>1257.7666666666664</v>
      </c>
      <c r="I180" s="131">
        <v>1271.3333333333335</v>
      </c>
      <c r="J180" s="131">
        <v>1285.1666666666665</v>
      </c>
      <c r="K180" s="130">
        <v>1257.5</v>
      </c>
      <c r="L180" s="130">
        <v>1230.0999999999999</v>
      </c>
      <c r="M180" s="130">
        <v>1.0858300000000001</v>
      </c>
    </row>
    <row r="181" spans="1:13">
      <c r="A181" s="66">
        <v>172</v>
      </c>
      <c r="B181" s="130" t="s">
        <v>138</v>
      </c>
      <c r="C181" s="130">
        <v>273.3</v>
      </c>
      <c r="D181" s="131">
        <v>271.60000000000002</v>
      </c>
      <c r="E181" s="131">
        <v>269.10000000000002</v>
      </c>
      <c r="F181" s="131">
        <v>264.89999999999998</v>
      </c>
      <c r="G181" s="131">
        <v>262.39999999999998</v>
      </c>
      <c r="H181" s="131">
        <v>275.80000000000007</v>
      </c>
      <c r="I181" s="131">
        <v>278.30000000000007</v>
      </c>
      <c r="J181" s="131">
        <v>282.50000000000011</v>
      </c>
      <c r="K181" s="130">
        <v>274.10000000000002</v>
      </c>
      <c r="L181" s="130">
        <v>267.39999999999998</v>
      </c>
      <c r="M181" s="130">
        <v>237.14454000000001</v>
      </c>
    </row>
    <row r="182" spans="1:13">
      <c r="A182" s="66">
        <v>173</v>
      </c>
      <c r="B182" s="130" t="s">
        <v>137</v>
      </c>
      <c r="C182" s="130">
        <v>84.15</v>
      </c>
      <c r="D182" s="131">
        <v>84.983333333333334</v>
      </c>
      <c r="E182" s="131">
        <v>82.516666666666666</v>
      </c>
      <c r="F182" s="131">
        <v>80.883333333333326</v>
      </c>
      <c r="G182" s="131">
        <v>78.416666666666657</v>
      </c>
      <c r="H182" s="131">
        <v>86.616666666666674</v>
      </c>
      <c r="I182" s="131">
        <v>89.083333333333343</v>
      </c>
      <c r="J182" s="131">
        <v>90.716666666666683</v>
      </c>
      <c r="K182" s="130">
        <v>87.45</v>
      </c>
      <c r="L182" s="130">
        <v>83.35</v>
      </c>
      <c r="M182" s="130">
        <v>110.68826</v>
      </c>
    </row>
    <row r="183" spans="1:13">
      <c r="A183" s="66">
        <v>174</v>
      </c>
      <c r="B183" s="130" t="s">
        <v>1854</v>
      </c>
      <c r="C183" s="130">
        <v>419.65</v>
      </c>
      <c r="D183" s="131">
        <v>421.61666666666662</v>
      </c>
      <c r="E183" s="131">
        <v>406.23333333333323</v>
      </c>
      <c r="F183" s="131">
        <v>392.81666666666661</v>
      </c>
      <c r="G183" s="131">
        <v>377.43333333333322</v>
      </c>
      <c r="H183" s="131">
        <v>435.03333333333325</v>
      </c>
      <c r="I183" s="131">
        <v>450.41666666666657</v>
      </c>
      <c r="J183" s="131">
        <v>463.83333333333326</v>
      </c>
      <c r="K183" s="130">
        <v>437</v>
      </c>
      <c r="L183" s="130">
        <v>408.2</v>
      </c>
      <c r="M183" s="130">
        <v>3.1470199999999999</v>
      </c>
    </row>
    <row r="184" spans="1:13">
      <c r="A184" s="66">
        <v>175</v>
      </c>
      <c r="B184" s="130" t="s">
        <v>142</v>
      </c>
      <c r="C184" s="130">
        <v>525.75</v>
      </c>
      <c r="D184" s="131">
        <v>533.35</v>
      </c>
      <c r="E184" s="131">
        <v>503.70000000000005</v>
      </c>
      <c r="F184" s="131">
        <v>481.65000000000003</v>
      </c>
      <c r="G184" s="131">
        <v>452.00000000000006</v>
      </c>
      <c r="H184" s="131">
        <v>555.40000000000009</v>
      </c>
      <c r="I184" s="131">
        <v>585.04999999999995</v>
      </c>
      <c r="J184" s="131">
        <v>607.1</v>
      </c>
      <c r="K184" s="130">
        <v>563</v>
      </c>
      <c r="L184" s="130">
        <v>511.3</v>
      </c>
      <c r="M184" s="130">
        <v>218.98949999999999</v>
      </c>
    </row>
    <row r="185" spans="1:13">
      <c r="A185" s="66">
        <v>176</v>
      </c>
      <c r="B185" s="130" t="s">
        <v>143</v>
      </c>
      <c r="C185" s="130">
        <v>932.85</v>
      </c>
      <c r="D185" s="131">
        <v>926.81666666666661</v>
      </c>
      <c r="E185" s="131">
        <v>915.73333333333323</v>
      </c>
      <c r="F185" s="131">
        <v>898.61666666666667</v>
      </c>
      <c r="G185" s="131">
        <v>887.5333333333333</v>
      </c>
      <c r="H185" s="131">
        <v>943.93333333333317</v>
      </c>
      <c r="I185" s="131">
        <v>955.01666666666665</v>
      </c>
      <c r="J185" s="131">
        <v>972.1333333333331</v>
      </c>
      <c r="K185" s="130">
        <v>937.9</v>
      </c>
      <c r="L185" s="130">
        <v>909.7</v>
      </c>
      <c r="M185" s="130">
        <v>16.715160000000001</v>
      </c>
    </row>
    <row r="186" spans="1:13">
      <c r="A186" s="66">
        <v>177</v>
      </c>
      <c r="B186" s="130" t="s">
        <v>1915</v>
      </c>
      <c r="C186" s="130">
        <v>12.9</v>
      </c>
      <c r="D186" s="131">
        <v>12.983333333333334</v>
      </c>
      <c r="E186" s="131">
        <v>12.816666666666668</v>
      </c>
      <c r="F186" s="131">
        <v>12.733333333333334</v>
      </c>
      <c r="G186" s="131">
        <v>12.566666666666668</v>
      </c>
      <c r="H186" s="131">
        <v>13.066666666666668</v>
      </c>
      <c r="I186" s="131">
        <v>13.233333333333333</v>
      </c>
      <c r="J186" s="131">
        <v>13.316666666666668</v>
      </c>
      <c r="K186" s="130">
        <v>13.15</v>
      </c>
      <c r="L186" s="130">
        <v>12.9</v>
      </c>
      <c r="M186" s="130">
        <v>234.64838</v>
      </c>
    </row>
    <row r="187" spans="1:13">
      <c r="A187" s="66">
        <v>178</v>
      </c>
      <c r="B187" s="130" t="s">
        <v>144</v>
      </c>
      <c r="C187" s="130">
        <v>58.8</v>
      </c>
      <c r="D187" s="131">
        <v>58.633333333333326</v>
      </c>
      <c r="E187" s="131">
        <v>57.966666666666654</v>
      </c>
      <c r="F187" s="131">
        <v>57.133333333333326</v>
      </c>
      <c r="G187" s="131">
        <v>56.466666666666654</v>
      </c>
      <c r="H187" s="131">
        <v>59.466666666666654</v>
      </c>
      <c r="I187" s="131">
        <v>60.133333333333326</v>
      </c>
      <c r="J187" s="131">
        <v>60.966666666666654</v>
      </c>
      <c r="K187" s="130">
        <v>59.3</v>
      </c>
      <c r="L187" s="130">
        <v>57.8</v>
      </c>
      <c r="M187" s="130">
        <v>44.587760000000003</v>
      </c>
    </row>
    <row r="188" spans="1:13">
      <c r="A188" s="66">
        <v>179</v>
      </c>
      <c r="B188" s="130" t="s">
        <v>1928</v>
      </c>
      <c r="C188" s="130">
        <v>580.85</v>
      </c>
      <c r="D188" s="131">
        <v>584.9666666666667</v>
      </c>
      <c r="E188" s="131">
        <v>572.83333333333337</v>
      </c>
      <c r="F188" s="131">
        <v>564.81666666666672</v>
      </c>
      <c r="G188" s="131">
        <v>552.68333333333339</v>
      </c>
      <c r="H188" s="131">
        <v>592.98333333333335</v>
      </c>
      <c r="I188" s="131">
        <v>605.11666666666656</v>
      </c>
      <c r="J188" s="131">
        <v>613.13333333333333</v>
      </c>
      <c r="K188" s="130">
        <v>597.1</v>
      </c>
      <c r="L188" s="130">
        <v>576.95000000000005</v>
      </c>
      <c r="M188" s="130">
        <v>2.7835100000000002</v>
      </c>
    </row>
    <row r="189" spans="1:13">
      <c r="A189" s="66">
        <v>180</v>
      </c>
      <c r="B189" s="130" t="s">
        <v>244</v>
      </c>
      <c r="C189" s="130">
        <v>55.1</v>
      </c>
      <c r="D189" s="131">
        <v>55.25</v>
      </c>
      <c r="E189" s="131">
        <v>54.65</v>
      </c>
      <c r="F189" s="131">
        <v>54.199999999999996</v>
      </c>
      <c r="G189" s="131">
        <v>53.599999999999994</v>
      </c>
      <c r="H189" s="131">
        <v>55.7</v>
      </c>
      <c r="I189" s="131">
        <v>56.3</v>
      </c>
      <c r="J189" s="131">
        <v>56.750000000000007</v>
      </c>
      <c r="K189" s="130">
        <v>55.85</v>
      </c>
      <c r="L189" s="130">
        <v>54.8</v>
      </c>
      <c r="M189" s="130">
        <v>23.06512</v>
      </c>
    </row>
    <row r="190" spans="1:13">
      <c r="A190" s="66">
        <v>181</v>
      </c>
      <c r="B190" s="130" t="s">
        <v>155</v>
      </c>
      <c r="C190" s="130">
        <v>637.25</v>
      </c>
      <c r="D190" s="131">
        <v>640.1</v>
      </c>
      <c r="E190" s="131">
        <v>625.20000000000005</v>
      </c>
      <c r="F190" s="131">
        <v>613.15</v>
      </c>
      <c r="G190" s="131">
        <v>598.25</v>
      </c>
      <c r="H190" s="131">
        <v>652.15000000000009</v>
      </c>
      <c r="I190" s="131">
        <v>667.05</v>
      </c>
      <c r="J190" s="131">
        <v>679.10000000000014</v>
      </c>
      <c r="K190" s="130">
        <v>655</v>
      </c>
      <c r="L190" s="130">
        <v>628.04999999999995</v>
      </c>
      <c r="M190" s="130">
        <v>10.249919999999999</v>
      </c>
    </row>
    <row r="191" spans="1:13">
      <c r="A191" s="66">
        <v>182</v>
      </c>
      <c r="B191" s="130" t="s">
        <v>145</v>
      </c>
      <c r="C191" s="130">
        <v>699.75</v>
      </c>
      <c r="D191" s="131">
        <v>701.56666666666661</v>
      </c>
      <c r="E191" s="131">
        <v>693.78333333333319</v>
      </c>
      <c r="F191" s="131">
        <v>687.81666666666661</v>
      </c>
      <c r="G191" s="131">
        <v>680.03333333333319</v>
      </c>
      <c r="H191" s="131">
        <v>707.53333333333319</v>
      </c>
      <c r="I191" s="131">
        <v>715.31666666666649</v>
      </c>
      <c r="J191" s="131">
        <v>721.28333333333319</v>
      </c>
      <c r="K191" s="130">
        <v>709.35</v>
      </c>
      <c r="L191" s="130">
        <v>695.6</v>
      </c>
      <c r="M191" s="130">
        <v>7.5285099999999998</v>
      </c>
    </row>
    <row r="192" spans="1:13">
      <c r="A192" s="66">
        <v>183</v>
      </c>
      <c r="B192" s="130" t="s">
        <v>146</v>
      </c>
      <c r="C192" s="130">
        <v>625.5</v>
      </c>
      <c r="D192" s="131">
        <v>625.83333333333337</v>
      </c>
      <c r="E192" s="131">
        <v>616.76666666666677</v>
      </c>
      <c r="F192" s="131">
        <v>608.03333333333342</v>
      </c>
      <c r="G192" s="131">
        <v>598.96666666666681</v>
      </c>
      <c r="H192" s="131">
        <v>634.56666666666672</v>
      </c>
      <c r="I192" s="131">
        <v>643.63333333333333</v>
      </c>
      <c r="J192" s="131">
        <v>652.36666666666667</v>
      </c>
      <c r="K192" s="130">
        <v>634.9</v>
      </c>
      <c r="L192" s="130">
        <v>617.1</v>
      </c>
      <c r="M192" s="130">
        <v>2.2223199999999999</v>
      </c>
    </row>
    <row r="193" spans="1:13">
      <c r="A193" s="66">
        <v>184</v>
      </c>
      <c r="B193" s="130" t="s">
        <v>152</v>
      </c>
      <c r="C193" s="130">
        <v>3042.3</v>
      </c>
      <c r="D193" s="131">
        <v>3021.65</v>
      </c>
      <c r="E193" s="131">
        <v>2980.7000000000003</v>
      </c>
      <c r="F193" s="131">
        <v>2919.1000000000004</v>
      </c>
      <c r="G193" s="131">
        <v>2878.1500000000005</v>
      </c>
      <c r="H193" s="131">
        <v>3083.25</v>
      </c>
      <c r="I193" s="131">
        <v>3124.2</v>
      </c>
      <c r="J193" s="131">
        <v>3185.7999999999997</v>
      </c>
      <c r="K193" s="130">
        <v>3062.6</v>
      </c>
      <c r="L193" s="130">
        <v>2960.05</v>
      </c>
      <c r="M193" s="130">
        <v>15.44614</v>
      </c>
    </row>
    <row r="194" spans="1:13">
      <c r="A194" s="66">
        <v>185</v>
      </c>
      <c r="B194" s="130" t="s">
        <v>147</v>
      </c>
      <c r="C194" s="130">
        <v>266.60000000000002</v>
      </c>
      <c r="D194" s="131">
        <v>265.88333333333338</v>
      </c>
      <c r="E194" s="131">
        <v>262.91666666666674</v>
      </c>
      <c r="F194" s="131">
        <v>259.23333333333335</v>
      </c>
      <c r="G194" s="131">
        <v>256.26666666666671</v>
      </c>
      <c r="H194" s="131">
        <v>269.56666666666678</v>
      </c>
      <c r="I194" s="131">
        <v>272.53333333333336</v>
      </c>
      <c r="J194" s="131">
        <v>276.21666666666681</v>
      </c>
      <c r="K194" s="130">
        <v>268.85000000000002</v>
      </c>
      <c r="L194" s="130">
        <v>262.2</v>
      </c>
      <c r="M194" s="130">
        <v>36.381630000000001</v>
      </c>
    </row>
    <row r="195" spans="1:13">
      <c r="A195" s="66">
        <v>186</v>
      </c>
      <c r="B195" s="130" t="s">
        <v>149</v>
      </c>
      <c r="C195" s="130">
        <v>204.05</v>
      </c>
      <c r="D195" s="131">
        <v>204.58333333333334</v>
      </c>
      <c r="E195" s="131">
        <v>202.4666666666667</v>
      </c>
      <c r="F195" s="131">
        <v>200.88333333333335</v>
      </c>
      <c r="G195" s="131">
        <v>198.76666666666671</v>
      </c>
      <c r="H195" s="131">
        <v>206.16666666666669</v>
      </c>
      <c r="I195" s="131">
        <v>208.2833333333333</v>
      </c>
      <c r="J195" s="131">
        <v>209.86666666666667</v>
      </c>
      <c r="K195" s="130">
        <v>206.7</v>
      </c>
      <c r="L195" s="130">
        <v>203</v>
      </c>
      <c r="M195" s="130">
        <v>40.42539</v>
      </c>
    </row>
    <row r="196" spans="1:13">
      <c r="A196" s="66">
        <v>187</v>
      </c>
      <c r="B196" s="130" t="s">
        <v>148</v>
      </c>
      <c r="C196" s="130">
        <v>364.45</v>
      </c>
      <c r="D196" s="131">
        <v>366.60000000000008</v>
      </c>
      <c r="E196" s="131">
        <v>360.70000000000016</v>
      </c>
      <c r="F196" s="131">
        <v>356.9500000000001</v>
      </c>
      <c r="G196" s="131">
        <v>351.05000000000018</v>
      </c>
      <c r="H196" s="131">
        <v>370.35000000000014</v>
      </c>
      <c r="I196" s="131">
        <v>376.25000000000011</v>
      </c>
      <c r="J196" s="131">
        <v>380.00000000000011</v>
      </c>
      <c r="K196" s="130">
        <v>372.5</v>
      </c>
      <c r="L196" s="130">
        <v>362.85</v>
      </c>
      <c r="M196" s="130">
        <v>86.401660000000007</v>
      </c>
    </row>
    <row r="197" spans="1:13">
      <c r="A197" s="66">
        <v>188</v>
      </c>
      <c r="B197" s="130" t="s">
        <v>150</v>
      </c>
      <c r="C197" s="130">
        <v>86.35</v>
      </c>
      <c r="D197" s="131">
        <v>86.016666666666652</v>
      </c>
      <c r="E197" s="131">
        <v>84.933333333333309</v>
      </c>
      <c r="F197" s="131">
        <v>83.516666666666652</v>
      </c>
      <c r="G197" s="131">
        <v>82.433333333333309</v>
      </c>
      <c r="H197" s="131">
        <v>87.433333333333309</v>
      </c>
      <c r="I197" s="131">
        <v>88.516666666666652</v>
      </c>
      <c r="J197" s="131">
        <v>89.933333333333309</v>
      </c>
      <c r="K197" s="130">
        <v>87.1</v>
      </c>
      <c r="L197" s="130">
        <v>84.6</v>
      </c>
      <c r="M197" s="130">
        <v>61.056930000000001</v>
      </c>
    </row>
    <row r="198" spans="1:13">
      <c r="A198" s="66">
        <v>189</v>
      </c>
      <c r="B198" s="130" t="s">
        <v>151</v>
      </c>
      <c r="C198" s="130">
        <v>640.95000000000005</v>
      </c>
      <c r="D198" s="131">
        <v>643.16666666666663</v>
      </c>
      <c r="E198" s="131">
        <v>630.7833333333333</v>
      </c>
      <c r="F198" s="131">
        <v>620.61666666666667</v>
      </c>
      <c r="G198" s="131">
        <v>608.23333333333335</v>
      </c>
      <c r="H198" s="131">
        <v>653.33333333333326</v>
      </c>
      <c r="I198" s="131">
        <v>665.7166666666667</v>
      </c>
      <c r="J198" s="131">
        <v>675.88333333333321</v>
      </c>
      <c r="K198" s="130">
        <v>655.55</v>
      </c>
      <c r="L198" s="130">
        <v>633</v>
      </c>
      <c r="M198" s="130">
        <v>103.07539</v>
      </c>
    </row>
    <row r="199" spans="1:13">
      <c r="A199" s="66">
        <v>190</v>
      </c>
      <c r="B199" s="130" t="s">
        <v>153</v>
      </c>
      <c r="C199" s="130">
        <v>595.20000000000005</v>
      </c>
      <c r="D199" s="131">
        <v>586.58333333333337</v>
      </c>
      <c r="E199" s="131">
        <v>575.16666666666674</v>
      </c>
      <c r="F199" s="131">
        <v>555.13333333333333</v>
      </c>
      <c r="G199" s="131">
        <v>543.7166666666667</v>
      </c>
      <c r="H199" s="131">
        <v>606.61666666666679</v>
      </c>
      <c r="I199" s="131">
        <v>618.03333333333353</v>
      </c>
      <c r="J199" s="131">
        <v>638.06666666666683</v>
      </c>
      <c r="K199" s="130">
        <v>598</v>
      </c>
      <c r="L199" s="130">
        <v>566.54999999999995</v>
      </c>
      <c r="M199" s="130">
        <v>55.908070000000002</v>
      </c>
    </row>
    <row r="200" spans="1:13">
      <c r="A200" s="66">
        <v>191</v>
      </c>
      <c r="B200" s="130" t="s">
        <v>214</v>
      </c>
      <c r="C200" s="130">
        <v>730.7</v>
      </c>
      <c r="D200" s="131">
        <v>729.30000000000007</v>
      </c>
      <c r="E200" s="131">
        <v>719.60000000000014</v>
      </c>
      <c r="F200" s="131">
        <v>708.50000000000011</v>
      </c>
      <c r="G200" s="131">
        <v>698.80000000000018</v>
      </c>
      <c r="H200" s="131">
        <v>740.40000000000009</v>
      </c>
      <c r="I200" s="131">
        <v>750.10000000000014</v>
      </c>
      <c r="J200" s="131">
        <v>761.2</v>
      </c>
      <c r="K200" s="130">
        <v>739</v>
      </c>
      <c r="L200" s="130">
        <v>718.2</v>
      </c>
      <c r="M200" s="130">
        <v>1.3738999999999999</v>
      </c>
    </row>
    <row r="201" spans="1:13">
      <c r="A201" s="66">
        <v>192</v>
      </c>
      <c r="B201" s="130" t="s">
        <v>154</v>
      </c>
      <c r="C201" s="130">
        <v>822.9</v>
      </c>
      <c r="D201" s="131">
        <v>827.7166666666667</v>
      </c>
      <c r="E201" s="131">
        <v>813.93333333333339</v>
      </c>
      <c r="F201" s="131">
        <v>804.9666666666667</v>
      </c>
      <c r="G201" s="131">
        <v>791.18333333333339</v>
      </c>
      <c r="H201" s="131">
        <v>836.68333333333339</v>
      </c>
      <c r="I201" s="131">
        <v>850.4666666666667</v>
      </c>
      <c r="J201" s="131">
        <v>859.43333333333339</v>
      </c>
      <c r="K201" s="130">
        <v>841.5</v>
      </c>
      <c r="L201" s="130">
        <v>818.75</v>
      </c>
      <c r="M201" s="130">
        <v>20.670290000000001</v>
      </c>
    </row>
    <row r="202" spans="1:13">
      <c r="A202" s="66">
        <v>193</v>
      </c>
      <c r="B202" s="130" t="s">
        <v>216</v>
      </c>
      <c r="C202" s="130">
        <v>1354</v>
      </c>
      <c r="D202" s="131">
        <v>1360.55</v>
      </c>
      <c r="E202" s="131">
        <v>1338.1</v>
      </c>
      <c r="F202" s="131">
        <v>1322.2</v>
      </c>
      <c r="G202" s="131">
        <v>1299.75</v>
      </c>
      <c r="H202" s="131">
        <v>1376.4499999999998</v>
      </c>
      <c r="I202" s="131">
        <v>1398.9</v>
      </c>
      <c r="J202" s="131">
        <v>1414.7999999999997</v>
      </c>
      <c r="K202" s="130">
        <v>1383</v>
      </c>
      <c r="L202" s="130">
        <v>1344.65</v>
      </c>
      <c r="M202" s="130">
        <v>0.94520000000000004</v>
      </c>
    </row>
    <row r="203" spans="1:13">
      <c r="A203" s="66">
        <v>194</v>
      </c>
      <c r="B203" s="130" t="s">
        <v>217</v>
      </c>
      <c r="C203" s="130">
        <v>260.64999999999998</v>
      </c>
      <c r="D203" s="131">
        <v>261.66666666666669</v>
      </c>
      <c r="E203" s="131">
        <v>257.23333333333335</v>
      </c>
      <c r="F203" s="131">
        <v>253.81666666666666</v>
      </c>
      <c r="G203" s="131">
        <v>249.38333333333333</v>
      </c>
      <c r="H203" s="131">
        <v>265.08333333333337</v>
      </c>
      <c r="I203" s="131">
        <v>269.51666666666665</v>
      </c>
      <c r="J203" s="131">
        <v>272.93333333333339</v>
      </c>
      <c r="K203" s="130">
        <v>266.10000000000002</v>
      </c>
      <c r="L203" s="130">
        <v>258.25</v>
      </c>
      <c r="M203" s="130">
        <v>13.72569</v>
      </c>
    </row>
    <row r="204" spans="1:13">
      <c r="A204" s="66">
        <v>195</v>
      </c>
      <c r="B204" s="130" t="s">
        <v>161</v>
      </c>
      <c r="C204" s="130">
        <v>688.25</v>
      </c>
      <c r="D204" s="131">
        <v>690.86666666666667</v>
      </c>
      <c r="E204" s="131">
        <v>680.0333333333333</v>
      </c>
      <c r="F204" s="131">
        <v>671.81666666666661</v>
      </c>
      <c r="G204" s="131">
        <v>660.98333333333323</v>
      </c>
      <c r="H204" s="131">
        <v>699.08333333333337</v>
      </c>
      <c r="I204" s="131">
        <v>709.91666666666663</v>
      </c>
      <c r="J204" s="131">
        <v>718.13333333333344</v>
      </c>
      <c r="K204" s="130">
        <v>701.7</v>
      </c>
      <c r="L204" s="130">
        <v>682.65</v>
      </c>
      <c r="M204" s="130">
        <v>22.794720000000002</v>
      </c>
    </row>
    <row r="205" spans="1:13">
      <c r="A205" s="66">
        <v>196</v>
      </c>
      <c r="B205" s="130" t="s">
        <v>158</v>
      </c>
      <c r="C205" s="130">
        <v>4131.55</v>
      </c>
      <c r="D205" s="131">
        <v>4141.5166666666664</v>
      </c>
      <c r="E205" s="131">
        <v>4110.083333333333</v>
      </c>
      <c r="F205" s="131">
        <v>4088.6166666666668</v>
      </c>
      <c r="G205" s="131">
        <v>4057.1833333333334</v>
      </c>
      <c r="H205" s="131">
        <v>4162.9833333333327</v>
      </c>
      <c r="I205" s="131">
        <v>4194.416666666667</v>
      </c>
      <c r="J205" s="131">
        <v>4215.8833333333323</v>
      </c>
      <c r="K205" s="130">
        <v>4172.95</v>
      </c>
      <c r="L205" s="130">
        <v>4120.05</v>
      </c>
      <c r="M205" s="130">
        <v>1.7043200000000001</v>
      </c>
    </row>
    <row r="206" spans="1:13">
      <c r="A206" s="66">
        <v>197</v>
      </c>
      <c r="B206" s="130" t="s">
        <v>159</v>
      </c>
      <c r="C206" s="130">
        <v>109.45</v>
      </c>
      <c r="D206" s="131">
        <v>110.26666666666667</v>
      </c>
      <c r="E206" s="131">
        <v>106.93333333333334</v>
      </c>
      <c r="F206" s="131">
        <v>104.41666666666667</v>
      </c>
      <c r="G206" s="131">
        <v>101.08333333333334</v>
      </c>
      <c r="H206" s="131">
        <v>112.78333333333333</v>
      </c>
      <c r="I206" s="131">
        <v>116.11666666666667</v>
      </c>
      <c r="J206" s="131">
        <v>118.63333333333333</v>
      </c>
      <c r="K206" s="130">
        <v>113.6</v>
      </c>
      <c r="L206" s="130">
        <v>107.75</v>
      </c>
      <c r="M206" s="130">
        <v>119.57084999999999</v>
      </c>
    </row>
    <row r="207" spans="1:13">
      <c r="A207" s="66">
        <v>198</v>
      </c>
      <c r="B207" s="130" t="s">
        <v>156</v>
      </c>
      <c r="C207" s="130">
        <v>1036.2</v>
      </c>
      <c r="D207" s="131">
        <v>1043.95</v>
      </c>
      <c r="E207" s="131">
        <v>1022.9000000000001</v>
      </c>
      <c r="F207" s="131">
        <v>1009.6000000000001</v>
      </c>
      <c r="G207" s="131">
        <v>988.55000000000018</v>
      </c>
      <c r="H207" s="131">
        <v>1057.25</v>
      </c>
      <c r="I207" s="131">
        <v>1078.2999999999997</v>
      </c>
      <c r="J207" s="131">
        <v>1091.5999999999999</v>
      </c>
      <c r="K207" s="130">
        <v>1065</v>
      </c>
      <c r="L207" s="130">
        <v>1030.6500000000001</v>
      </c>
      <c r="M207" s="130">
        <v>1.9397899999999999</v>
      </c>
    </row>
    <row r="208" spans="1:13">
      <c r="A208" s="66">
        <v>199</v>
      </c>
      <c r="B208" s="130" t="s">
        <v>357</v>
      </c>
      <c r="C208" s="130">
        <v>3177.7</v>
      </c>
      <c r="D208" s="131">
        <v>3199.8833333333332</v>
      </c>
      <c r="E208" s="131">
        <v>3147.8166666666666</v>
      </c>
      <c r="F208" s="131">
        <v>3117.9333333333334</v>
      </c>
      <c r="G208" s="131">
        <v>3065.8666666666668</v>
      </c>
      <c r="H208" s="131">
        <v>3229.7666666666664</v>
      </c>
      <c r="I208" s="131">
        <v>3281.833333333333</v>
      </c>
      <c r="J208" s="131">
        <v>3311.7166666666662</v>
      </c>
      <c r="K208" s="130">
        <v>3251.95</v>
      </c>
      <c r="L208" s="130">
        <v>3170</v>
      </c>
      <c r="M208" s="130">
        <v>2.53532</v>
      </c>
    </row>
    <row r="209" spans="1:13">
      <c r="A209" s="66">
        <v>200</v>
      </c>
      <c r="B209" s="130" t="s">
        <v>2083</v>
      </c>
      <c r="C209" s="130">
        <v>235.9</v>
      </c>
      <c r="D209" s="131">
        <v>234.65</v>
      </c>
      <c r="E209" s="131">
        <v>228.5</v>
      </c>
      <c r="F209" s="131">
        <v>221.1</v>
      </c>
      <c r="G209" s="131">
        <v>214.95</v>
      </c>
      <c r="H209" s="131">
        <v>242.05</v>
      </c>
      <c r="I209" s="131">
        <v>248.20000000000005</v>
      </c>
      <c r="J209" s="131">
        <v>255.60000000000002</v>
      </c>
      <c r="K209" s="130">
        <v>240.8</v>
      </c>
      <c r="L209" s="130">
        <v>227.25</v>
      </c>
      <c r="M209" s="130">
        <v>13.740819999999999</v>
      </c>
    </row>
    <row r="210" spans="1:13">
      <c r="A210" s="66">
        <v>201</v>
      </c>
      <c r="B210" s="130" t="s">
        <v>2065</v>
      </c>
      <c r="C210" s="130">
        <v>210.15</v>
      </c>
      <c r="D210" s="131">
        <v>214.81666666666669</v>
      </c>
      <c r="E210" s="131">
        <v>205.48333333333338</v>
      </c>
      <c r="F210" s="131">
        <v>200.81666666666669</v>
      </c>
      <c r="G210" s="131">
        <v>191.48333333333338</v>
      </c>
      <c r="H210" s="131">
        <v>219.48333333333338</v>
      </c>
      <c r="I210" s="131">
        <v>228.81666666666669</v>
      </c>
      <c r="J210" s="131">
        <v>233.48333333333338</v>
      </c>
      <c r="K210" s="130">
        <v>224.15</v>
      </c>
      <c r="L210" s="130">
        <v>210.15</v>
      </c>
      <c r="M210" s="130">
        <v>80.298400000000001</v>
      </c>
    </row>
    <row r="211" spans="1:13">
      <c r="A211" s="66">
        <v>202</v>
      </c>
      <c r="B211" s="130" t="s">
        <v>228</v>
      </c>
      <c r="C211" s="130">
        <v>327.60000000000002</v>
      </c>
      <c r="D211" s="131">
        <v>326.5</v>
      </c>
      <c r="E211" s="131">
        <v>322</v>
      </c>
      <c r="F211" s="131">
        <v>316.39999999999998</v>
      </c>
      <c r="G211" s="131">
        <v>311.89999999999998</v>
      </c>
      <c r="H211" s="131">
        <v>332.1</v>
      </c>
      <c r="I211" s="131">
        <v>336.6</v>
      </c>
      <c r="J211" s="131">
        <v>342.20000000000005</v>
      </c>
      <c r="K211" s="130">
        <v>331</v>
      </c>
      <c r="L211" s="130">
        <v>320.89999999999998</v>
      </c>
      <c r="M211" s="130">
        <v>122.81795</v>
      </c>
    </row>
    <row r="212" spans="1:13">
      <c r="A212" s="66">
        <v>203</v>
      </c>
      <c r="B212" s="130" t="s">
        <v>162</v>
      </c>
      <c r="C212" s="130">
        <v>582.5</v>
      </c>
      <c r="D212" s="131">
        <v>573.43333333333328</v>
      </c>
      <c r="E212" s="131">
        <v>561.06666666666661</v>
      </c>
      <c r="F212" s="131">
        <v>539.63333333333333</v>
      </c>
      <c r="G212" s="131">
        <v>527.26666666666665</v>
      </c>
      <c r="H212" s="131">
        <v>594.86666666666656</v>
      </c>
      <c r="I212" s="131">
        <v>607.23333333333312</v>
      </c>
      <c r="J212" s="131">
        <v>628.66666666666652</v>
      </c>
      <c r="K212" s="130">
        <v>585.79999999999995</v>
      </c>
      <c r="L212" s="130">
        <v>552</v>
      </c>
      <c r="M212" s="130">
        <v>33.19408</v>
      </c>
    </row>
    <row r="213" spans="1:13">
      <c r="A213" s="66">
        <v>204</v>
      </c>
      <c r="B213" s="130" t="s">
        <v>2140</v>
      </c>
      <c r="C213" s="130">
        <v>65</v>
      </c>
      <c r="D213" s="131">
        <v>65.016666666666666</v>
      </c>
      <c r="E213" s="131">
        <v>64.483333333333334</v>
      </c>
      <c r="F213" s="131">
        <v>63.966666666666669</v>
      </c>
      <c r="G213" s="131">
        <v>63.433333333333337</v>
      </c>
      <c r="H213" s="131">
        <v>65.533333333333331</v>
      </c>
      <c r="I213" s="131">
        <v>66.066666666666663</v>
      </c>
      <c r="J213" s="131">
        <v>66.583333333333329</v>
      </c>
      <c r="K213" s="130">
        <v>65.55</v>
      </c>
      <c r="L213" s="130">
        <v>64.5</v>
      </c>
      <c r="M213" s="130">
        <v>11.941190000000001</v>
      </c>
    </row>
    <row r="214" spans="1:13">
      <c r="A214" s="66">
        <v>205</v>
      </c>
      <c r="B214" s="130" t="s">
        <v>163</v>
      </c>
      <c r="C214" s="130">
        <v>292.2</v>
      </c>
      <c r="D214" s="131">
        <v>292.5333333333333</v>
      </c>
      <c r="E214" s="131">
        <v>290.21666666666658</v>
      </c>
      <c r="F214" s="131">
        <v>288.23333333333329</v>
      </c>
      <c r="G214" s="131">
        <v>285.91666666666657</v>
      </c>
      <c r="H214" s="131">
        <v>294.51666666666659</v>
      </c>
      <c r="I214" s="131">
        <v>296.83333333333331</v>
      </c>
      <c r="J214" s="131">
        <v>298.81666666666661</v>
      </c>
      <c r="K214" s="130">
        <v>294.85000000000002</v>
      </c>
      <c r="L214" s="130">
        <v>290.55</v>
      </c>
      <c r="M214" s="130">
        <v>51.55603</v>
      </c>
    </row>
    <row r="215" spans="1:13">
      <c r="A215" s="66">
        <v>206</v>
      </c>
      <c r="B215" s="130" t="s">
        <v>164</v>
      </c>
      <c r="C215" s="130">
        <v>758.2</v>
      </c>
      <c r="D215" s="131">
        <v>759.80000000000007</v>
      </c>
      <c r="E215" s="131">
        <v>745.40000000000009</v>
      </c>
      <c r="F215" s="131">
        <v>732.6</v>
      </c>
      <c r="G215" s="131">
        <v>718.2</v>
      </c>
      <c r="H215" s="131">
        <v>772.60000000000014</v>
      </c>
      <c r="I215" s="131">
        <v>787</v>
      </c>
      <c r="J215" s="131">
        <v>799.80000000000018</v>
      </c>
      <c r="K215" s="130">
        <v>774.2</v>
      </c>
      <c r="L215" s="130">
        <v>747</v>
      </c>
      <c r="M215" s="130">
        <v>11.074199999999999</v>
      </c>
    </row>
    <row r="216" spans="1:13">
      <c r="A216" s="66">
        <v>207</v>
      </c>
      <c r="B216" s="130" t="s">
        <v>165</v>
      </c>
      <c r="C216" s="130">
        <v>312.35000000000002</v>
      </c>
      <c r="D216" s="131">
        <v>310.25</v>
      </c>
      <c r="E216" s="131">
        <v>306.60000000000002</v>
      </c>
      <c r="F216" s="131">
        <v>300.85000000000002</v>
      </c>
      <c r="G216" s="131">
        <v>297.20000000000005</v>
      </c>
      <c r="H216" s="131">
        <v>316</v>
      </c>
      <c r="I216" s="131">
        <v>319.64999999999998</v>
      </c>
      <c r="J216" s="131">
        <v>325.39999999999998</v>
      </c>
      <c r="K216" s="130">
        <v>313.89999999999998</v>
      </c>
      <c r="L216" s="130">
        <v>304.5</v>
      </c>
      <c r="M216" s="130">
        <v>133.42678000000001</v>
      </c>
    </row>
    <row r="217" spans="1:13">
      <c r="A217" s="66">
        <v>208</v>
      </c>
      <c r="B217" s="136" t="s">
        <v>166</v>
      </c>
      <c r="C217" s="136">
        <v>573.1</v>
      </c>
      <c r="D217" s="131">
        <v>573.61666666666667</v>
      </c>
      <c r="E217" s="131">
        <v>569.48333333333335</v>
      </c>
      <c r="F217" s="131">
        <v>565.86666666666667</v>
      </c>
      <c r="G217" s="131">
        <v>561.73333333333335</v>
      </c>
      <c r="H217" s="131">
        <v>577.23333333333335</v>
      </c>
      <c r="I217" s="131">
        <v>581.36666666666679</v>
      </c>
      <c r="J217" s="131">
        <v>584.98333333333335</v>
      </c>
      <c r="K217" s="136">
        <v>577.75</v>
      </c>
      <c r="L217" s="136">
        <v>570</v>
      </c>
      <c r="M217" s="136">
        <v>12.010479999999999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F18" sqref="F1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2"/>
      <c r="B1" s="53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43153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9" t="s">
        <v>13</v>
      </c>
      <c r="B9" s="530" t="s">
        <v>14</v>
      </c>
      <c r="C9" s="528" t="s">
        <v>15</v>
      </c>
      <c r="D9" s="528" t="s">
        <v>16</v>
      </c>
      <c r="E9" s="528" t="s">
        <v>17</v>
      </c>
      <c r="F9" s="528"/>
      <c r="G9" s="528"/>
      <c r="H9" s="528" t="s">
        <v>18</v>
      </c>
      <c r="I9" s="528"/>
      <c r="J9" s="528"/>
      <c r="K9" s="23"/>
      <c r="L9" s="24"/>
      <c r="M9" s="34"/>
    </row>
    <row r="10" spans="1:15" ht="42.75" customHeight="1">
      <c r="A10" s="524"/>
      <c r="B10" s="526"/>
      <c r="C10" s="531" t="s">
        <v>19</v>
      </c>
      <c r="D10" s="53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20543.45</v>
      </c>
      <c r="D11" s="124">
        <v>20626.483333333334</v>
      </c>
      <c r="E11" s="124">
        <v>20346.966666666667</v>
      </c>
      <c r="F11" s="124">
        <v>20150.483333333334</v>
      </c>
      <c r="G11" s="124">
        <v>19870.966666666667</v>
      </c>
      <c r="H11" s="124">
        <v>20822.966666666667</v>
      </c>
      <c r="I11" s="124">
        <v>21102.483333333337</v>
      </c>
      <c r="J11" s="124">
        <v>21298.966666666667</v>
      </c>
      <c r="K11" s="123">
        <v>20906</v>
      </c>
      <c r="L11" s="123">
        <v>20430</v>
      </c>
      <c r="M11" s="123">
        <v>1.4460000000000001E-2</v>
      </c>
    </row>
    <row r="12" spans="1:15" ht="12" customHeight="1">
      <c r="A12" s="65">
        <v>2</v>
      </c>
      <c r="B12" s="123" t="s">
        <v>403</v>
      </c>
      <c r="C12" s="126">
        <v>766.9</v>
      </c>
      <c r="D12" s="124">
        <v>772.9666666666667</v>
      </c>
      <c r="E12" s="124">
        <v>757.93333333333339</v>
      </c>
      <c r="F12" s="124">
        <v>748.9666666666667</v>
      </c>
      <c r="G12" s="124">
        <v>733.93333333333339</v>
      </c>
      <c r="H12" s="124">
        <v>781.93333333333339</v>
      </c>
      <c r="I12" s="124">
        <v>796.9666666666667</v>
      </c>
      <c r="J12" s="124">
        <v>805.93333333333339</v>
      </c>
      <c r="K12" s="123">
        <v>788</v>
      </c>
      <c r="L12" s="123">
        <v>764</v>
      </c>
      <c r="M12" s="123">
        <v>1.2050000000000001</v>
      </c>
    </row>
    <row r="13" spans="1:15" ht="12" customHeight="1">
      <c r="A13" s="65">
        <v>3</v>
      </c>
      <c r="B13" s="123" t="s">
        <v>186</v>
      </c>
      <c r="C13" s="126">
        <v>1511.4</v>
      </c>
      <c r="D13" s="124">
        <v>1517.5</v>
      </c>
      <c r="E13" s="124">
        <v>1500.05</v>
      </c>
      <c r="F13" s="124">
        <v>1488.7</v>
      </c>
      <c r="G13" s="124">
        <v>1471.25</v>
      </c>
      <c r="H13" s="124">
        <v>1528.85</v>
      </c>
      <c r="I13" s="124">
        <v>1546.2999999999997</v>
      </c>
      <c r="J13" s="124">
        <v>1557.6499999999999</v>
      </c>
      <c r="K13" s="123">
        <v>1534.95</v>
      </c>
      <c r="L13" s="123">
        <v>1506.15</v>
      </c>
      <c r="M13" s="123">
        <v>0.35216999999999998</v>
      </c>
    </row>
    <row r="14" spans="1:15" ht="12" customHeight="1">
      <c r="A14" s="65">
        <v>4</v>
      </c>
      <c r="B14" s="123" t="s">
        <v>30</v>
      </c>
      <c r="C14" s="126">
        <v>1645.25</v>
      </c>
      <c r="D14" s="124">
        <v>1648.75</v>
      </c>
      <c r="E14" s="124">
        <v>1635.5</v>
      </c>
      <c r="F14" s="124">
        <v>1625.75</v>
      </c>
      <c r="G14" s="124">
        <v>1612.5</v>
      </c>
      <c r="H14" s="124">
        <v>1658.5</v>
      </c>
      <c r="I14" s="124">
        <v>1671.75</v>
      </c>
      <c r="J14" s="124">
        <v>1681.5</v>
      </c>
      <c r="K14" s="123">
        <v>1662</v>
      </c>
      <c r="L14" s="123">
        <v>1639</v>
      </c>
      <c r="M14" s="123">
        <v>3.22498</v>
      </c>
    </row>
    <row r="15" spans="1:15" ht="12" customHeight="1">
      <c r="A15" s="65">
        <v>5</v>
      </c>
      <c r="B15" s="123" t="s">
        <v>438</v>
      </c>
      <c r="C15" s="126">
        <v>1461.45</v>
      </c>
      <c r="D15" s="124">
        <v>1447.8</v>
      </c>
      <c r="E15" s="124">
        <v>1429.6499999999999</v>
      </c>
      <c r="F15" s="124">
        <v>1397.85</v>
      </c>
      <c r="G15" s="124">
        <v>1379.6999999999998</v>
      </c>
      <c r="H15" s="124">
        <v>1479.6</v>
      </c>
      <c r="I15" s="124">
        <v>1497.75</v>
      </c>
      <c r="J15" s="124">
        <v>1529.55</v>
      </c>
      <c r="K15" s="123">
        <v>1465.95</v>
      </c>
      <c r="L15" s="123">
        <v>1416</v>
      </c>
      <c r="M15" s="123">
        <v>0.18004000000000001</v>
      </c>
    </row>
    <row r="16" spans="1:15" ht="12" customHeight="1">
      <c r="A16" s="65">
        <v>6</v>
      </c>
      <c r="B16" s="123" t="s">
        <v>484</v>
      </c>
      <c r="C16" s="126">
        <v>2010.75</v>
      </c>
      <c r="D16" s="124">
        <v>2010.5833333333333</v>
      </c>
      <c r="E16" s="124">
        <v>1976.1666666666665</v>
      </c>
      <c r="F16" s="124">
        <v>1941.5833333333333</v>
      </c>
      <c r="G16" s="124">
        <v>1907.1666666666665</v>
      </c>
      <c r="H16" s="124">
        <v>2045.1666666666665</v>
      </c>
      <c r="I16" s="124">
        <v>2079.583333333333</v>
      </c>
      <c r="J16" s="124">
        <v>2114.1666666666665</v>
      </c>
      <c r="K16" s="123">
        <v>2045</v>
      </c>
      <c r="L16" s="123">
        <v>1976</v>
      </c>
      <c r="M16" s="123">
        <v>9.0609999999999996E-2</v>
      </c>
    </row>
    <row r="17" spans="1:13" ht="12" customHeight="1">
      <c r="A17" s="65">
        <v>7</v>
      </c>
      <c r="B17" s="123" t="s">
        <v>2569</v>
      </c>
      <c r="C17" s="126">
        <v>579.79999999999995</v>
      </c>
      <c r="D17" s="124">
        <v>580.25</v>
      </c>
      <c r="E17" s="124">
        <v>575.54999999999995</v>
      </c>
      <c r="F17" s="124">
        <v>571.29999999999995</v>
      </c>
      <c r="G17" s="124">
        <v>566.59999999999991</v>
      </c>
      <c r="H17" s="124">
        <v>584.5</v>
      </c>
      <c r="I17" s="124">
        <v>589.20000000000005</v>
      </c>
      <c r="J17" s="124">
        <v>593.45000000000005</v>
      </c>
      <c r="K17" s="123">
        <v>584.95000000000005</v>
      </c>
      <c r="L17" s="123">
        <v>576</v>
      </c>
      <c r="M17" s="123">
        <v>0.50778000000000001</v>
      </c>
    </row>
    <row r="18" spans="1:13" ht="12" customHeight="1">
      <c r="A18" s="65">
        <v>8</v>
      </c>
      <c r="B18" s="123" t="s">
        <v>408</v>
      </c>
      <c r="C18" s="126">
        <v>1167.25</v>
      </c>
      <c r="D18" s="124">
        <v>1168.3999999999999</v>
      </c>
      <c r="E18" s="124">
        <v>1156.8999999999996</v>
      </c>
      <c r="F18" s="124">
        <v>1146.5499999999997</v>
      </c>
      <c r="G18" s="124">
        <v>1135.0499999999995</v>
      </c>
      <c r="H18" s="124">
        <v>1178.7499999999998</v>
      </c>
      <c r="I18" s="124">
        <v>1190.2500000000002</v>
      </c>
      <c r="J18" s="124">
        <v>1200.5999999999999</v>
      </c>
      <c r="K18" s="123">
        <v>1179.9000000000001</v>
      </c>
      <c r="L18" s="123">
        <v>1158.05</v>
      </c>
      <c r="M18" s="123">
        <v>0.19661000000000001</v>
      </c>
    </row>
    <row r="19" spans="1:13" ht="12" customHeight="1">
      <c r="A19" s="65">
        <v>9</v>
      </c>
      <c r="B19" s="123" t="s">
        <v>410</v>
      </c>
      <c r="C19" s="126">
        <v>168.75</v>
      </c>
      <c r="D19" s="124">
        <v>169.81666666666666</v>
      </c>
      <c r="E19" s="124">
        <v>166.13333333333333</v>
      </c>
      <c r="F19" s="124">
        <v>163.51666666666665</v>
      </c>
      <c r="G19" s="124">
        <v>159.83333333333331</v>
      </c>
      <c r="H19" s="124">
        <v>172.43333333333334</v>
      </c>
      <c r="I19" s="124">
        <v>176.11666666666667</v>
      </c>
      <c r="J19" s="124">
        <v>178.73333333333335</v>
      </c>
      <c r="K19" s="123">
        <v>173.5</v>
      </c>
      <c r="L19" s="123">
        <v>167.2</v>
      </c>
      <c r="M19" s="123">
        <v>6.2393200000000002</v>
      </c>
    </row>
    <row r="20" spans="1:13" ht="12" customHeight="1">
      <c r="A20" s="65">
        <v>10</v>
      </c>
      <c r="B20" s="123" t="s">
        <v>31</v>
      </c>
      <c r="C20" s="126">
        <v>197.4</v>
      </c>
      <c r="D20" s="124">
        <v>197.73333333333335</v>
      </c>
      <c r="E20" s="124">
        <v>194.9666666666667</v>
      </c>
      <c r="F20" s="124">
        <v>192.53333333333336</v>
      </c>
      <c r="G20" s="124">
        <v>189.76666666666671</v>
      </c>
      <c r="H20" s="124">
        <v>200.16666666666669</v>
      </c>
      <c r="I20" s="124">
        <v>202.93333333333334</v>
      </c>
      <c r="J20" s="124">
        <v>205.36666666666667</v>
      </c>
      <c r="K20" s="123">
        <v>200.5</v>
      </c>
      <c r="L20" s="123">
        <v>195.3</v>
      </c>
      <c r="M20" s="123">
        <v>41.529539999999997</v>
      </c>
    </row>
    <row r="21" spans="1:13" ht="12" customHeight="1">
      <c r="A21" s="65">
        <v>11</v>
      </c>
      <c r="B21" s="123" t="s">
        <v>32</v>
      </c>
      <c r="C21" s="126">
        <v>395.6</v>
      </c>
      <c r="D21" s="124">
        <v>394.7</v>
      </c>
      <c r="E21" s="124">
        <v>390.65</v>
      </c>
      <c r="F21" s="124">
        <v>385.7</v>
      </c>
      <c r="G21" s="124">
        <v>381.65</v>
      </c>
      <c r="H21" s="124">
        <v>399.65</v>
      </c>
      <c r="I21" s="124">
        <v>403.70000000000005</v>
      </c>
      <c r="J21" s="124">
        <v>408.65</v>
      </c>
      <c r="K21" s="123">
        <v>398.75</v>
      </c>
      <c r="L21" s="123">
        <v>389.75</v>
      </c>
      <c r="M21" s="123">
        <v>18.005330000000001</v>
      </c>
    </row>
    <row r="22" spans="1:13" ht="12" customHeight="1">
      <c r="A22" s="65">
        <v>12</v>
      </c>
      <c r="B22" s="123" t="s">
        <v>33</v>
      </c>
      <c r="C22" s="126">
        <v>31.35</v>
      </c>
      <c r="D22" s="124">
        <v>31.3</v>
      </c>
      <c r="E22" s="124">
        <v>30.950000000000003</v>
      </c>
      <c r="F22" s="124">
        <v>30.55</v>
      </c>
      <c r="G22" s="124">
        <v>30.200000000000003</v>
      </c>
      <c r="H22" s="124">
        <v>31.700000000000003</v>
      </c>
      <c r="I22" s="124">
        <v>32.050000000000004</v>
      </c>
      <c r="J22" s="124">
        <v>32.450000000000003</v>
      </c>
      <c r="K22" s="123">
        <v>31.65</v>
      </c>
      <c r="L22" s="123">
        <v>30.9</v>
      </c>
      <c r="M22" s="123">
        <v>60.963990000000003</v>
      </c>
    </row>
    <row r="23" spans="1:13">
      <c r="A23" s="65">
        <v>13</v>
      </c>
      <c r="B23" s="123" t="s">
        <v>425</v>
      </c>
      <c r="C23" s="126">
        <v>203.45</v>
      </c>
      <c r="D23" s="124">
        <v>202.9</v>
      </c>
      <c r="E23" s="124">
        <v>197.8</v>
      </c>
      <c r="F23" s="124">
        <v>192.15</v>
      </c>
      <c r="G23" s="124">
        <v>187.05</v>
      </c>
      <c r="H23" s="124">
        <v>208.55</v>
      </c>
      <c r="I23" s="124">
        <v>213.64999999999998</v>
      </c>
      <c r="J23" s="124">
        <v>219.3</v>
      </c>
      <c r="K23" s="123">
        <v>208</v>
      </c>
      <c r="L23" s="123">
        <v>197.25</v>
      </c>
      <c r="M23" s="123">
        <v>8.9168199999999995</v>
      </c>
    </row>
    <row r="24" spans="1:13">
      <c r="A24" s="65">
        <v>14</v>
      </c>
      <c r="B24" s="123" t="s">
        <v>415</v>
      </c>
      <c r="C24" s="126">
        <v>149.75</v>
      </c>
      <c r="D24" s="124">
        <v>150.43333333333334</v>
      </c>
      <c r="E24" s="124">
        <v>148.36666666666667</v>
      </c>
      <c r="F24" s="124">
        <v>146.98333333333335</v>
      </c>
      <c r="G24" s="124">
        <v>144.91666666666669</v>
      </c>
      <c r="H24" s="124">
        <v>151.81666666666666</v>
      </c>
      <c r="I24" s="124">
        <v>153.88333333333333</v>
      </c>
      <c r="J24" s="124">
        <v>155.26666666666665</v>
      </c>
      <c r="K24" s="123">
        <v>152.5</v>
      </c>
      <c r="L24" s="123">
        <v>149.05000000000001</v>
      </c>
      <c r="M24" s="123">
        <v>1.2315400000000001</v>
      </c>
    </row>
    <row r="25" spans="1:13">
      <c r="A25" s="65">
        <v>15</v>
      </c>
      <c r="B25" s="123" t="s">
        <v>2218</v>
      </c>
      <c r="C25" s="126">
        <v>233.95</v>
      </c>
      <c r="D25" s="124">
        <v>235.20000000000002</v>
      </c>
      <c r="E25" s="124">
        <v>231.60000000000002</v>
      </c>
      <c r="F25" s="124">
        <v>229.25</v>
      </c>
      <c r="G25" s="124">
        <v>225.65</v>
      </c>
      <c r="H25" s="124">
        <v>237.55000000000004</v>
      </c>
      <c r="I25" s="124">
        <v>241.15</v>
      </c>
      <c r="J25" s="124">
        <v>243.50000000000006</v>
      </c>
      <c r="K25" s="123">
        <v>238.8</v>
      </c>
      <c r="L25" s="123">
        <v>232.85</v>
      </c>
      <c r="M25" s="123">
        <v>2.32761</v>
      </c>
    </row>
    <row r="26" spans="1:13">
      <c r="A26" s="65">
        <v>16</v>
      </c>
      <c r="B26" s="123" t="s">
        <v>434</v>
      </c>
      <c r="C26" s="126">
        <v>256.64999999999998</v>
      </c>
      <c r="D26" s="124">
        <v>255.25</v>
      </c>
      <c r="E26" s="124">
        <v>250.60000000000002</v>
      </c>
      <c r="F26" s="124">
        <v>244.55</v>
      </c>
      <c r="G26" s="124">
        <v>239.90000000000003</v>
      </c>
      <c r="H26" s="124">
        <v>261.3</v>
      </c>
      <c r="I26" s="124">
        <v>265.95</v>
      </c>
      <c r="J26" s="124">
        <v>272</v>
      </c>
      <c r="K26" s="123">
        <v>259.89999999999998</v>
      </c>
      <c r="L26" s="123">
        <v>249.2</v>
      </c>
      <c r="M26" s="123">
        <v>0.90817999999999999</v>
      </c>
    </row>
    <row r="27" spans="1:13">
      <c r="A27" s="65">
        <v>17</v>
      </c>
      <c r="B27" s="123" t="s">
        <v>436</v>
      </c>
      <c r="C27" s="126">
        <v>357.2</v>
      </c>
      <c r="D27" s="124">
        <v>356.06666666666666</v>
      </c>
      <c r="E27" s="124">
        <v>346.13333333333333</v>
      </c>
      <c r="F27" s="124">
        <v>335.06666666666666</v>
      </c>
      <c r="G27" s="124">
        <v>325.13333333333333</v>
      </c>
      <c r="H27" s="124">
        <v>367.13333333333333</v>
      </c>
      <c r="I27" s="124">
        <v>377.06666666666661</v>
      </c>
      <c r="J27" s="124">
        <v>388.13333333333333</v>
      </c>
      <c r="K27" s="123">
        <v>366</v>
      </c>
      <c r="L27" s="123">
        <v>345</v>
      </c>
      <c r="M27" s="123">
        <v>0.47472999999999999</v>
      </c>
    </row>
    <row r="28" spans="1:13">
      <c r="A28" s="65">
        <v>18</v>
      </c>
      <c r="B28" s="123" t="s">
        <v>235</v>
      </c>
      <c r="C28" s="126">
        <v>1356.45</v>
      </c>
      <c r="D28" s="124">
        <v>1344.25</v>
      </c>
      <c r="E28" s="124">
        <v>1323.5</v>
      </c>
      <c r="F28" s="124">
        <v>1290.55</v>
      </c>
      <c r="G28" s="124">
        <v>1269.8</v>
      </c>
      <c r="H28" s="124">
        <v>1377.2</v>
      </c>
      <c r="I28" s="124">
        <v>1397.95</v>
      </c>
      <c r="J28" s="124">
        <v>1430.9</v>
      </c>
      <c r="K28" s="123">
        <v>1365</v>
      </c>
      <c r="L28" s="123">
        <v>1311.3</v>
      </c>
      <c r="M28" s="123">
        <v>2.3783699999999999</v>
      </c>
    </row>
    <row r="29" spans="1:13">
      <c r="A29" s="65">
        <v>19</v>
      </c>
      <c r="B29" s="123" t="s">
        <v>446</v>
      </c>
      <c r="C29" s="126">
        <v>1800.65</v>
      </c>
      <c r="D29" s="124">
        <v>1797.6166666666668</v>
      </c>
      <c r="E29" s="124">
        <v>1788.0333333333335</v>
      </c>
      <c r="F29" s="124">
        <v>1775.4166666666667</v>
      </c>
      <c r="G29" s="124">
        <v>1765.8333333333335</v>
      </c>
      <c r="H29" s="124">
        <v>1810.2333333333336</v>
      </c>
      <c r="I29" s="124">
        <v>1819.8166666666666</v>
      </c>
      <c r="J29" s="124">
        <v>1832.4333333333336</v>
      </c>
      <c r="K29" s="123">
        <v>1807.2</v>
      </c>
      <c r="L29" s="123">
        <v>1785</v>
      </c>
      <c r="M29" s="123">
        <v>1.464E-2</v>
      </c>
    </row>
    <row r="30" spans="1:13">
      <c r="A30" s="65">
        <v>20</v>
      </c>
      <c r="B30" s="123" t="s">
        <v>486</v>
      </c>
      <c r="C30" s="126">
        <v>560.85</v>
      </c>
      <c r="D30" s="124">
        <v>564.38333333333333</v>
      </c>
      <c r="E30" s="124">
        <v>552.76666666666665</v>
      </c>
      <c r="F30" s="124">
        <v>544.68333333333328</v>
      </c>
      <c r="G30" s="124">
        <v>533.06666666666661</v>
      </c>
      <c r="H30" s="124">
        <v>572.4666666666667</v>
      </c>
      <c r="I30" s="124">
        <v>584.08333333333326</v>
      </c>
      <c r="J30" s="124">
        <v>592.16666666666674</v>
      </c>
      <c r="K30" s="123">
        <v>576</v>
      </c>
      <c r="L30" s="123">
        <v>556.29999999999995</v>
      </c>
      <c r="M30" s="123">
        <v>0.28100000000000003</v>
      </c>
    </row>
    <row r="31" spans="1:13">
      <c r="A31" s="65">
        <v>21</v>
      </c>
      <c r="B31" s="123" t="s">
        <v>453</v>
      </c>
      <c r="C31" s="126">
        <v>2152.9499999999998</v>
      </c>
      <c r="D31" s="124">
        <v>2153.9666666666667</v>
      </c>
      <c r="E31" s="124">
        <v>2138.9833333333336</v>
      </c>
      <c r="F31" s="124">
        <v>2125.0166666666669</v>
      </c>
      <c r="G31" s="124">
        <v>2110.0333333333338</v>
      </c>
      <c r="H31" s="124">
        <v>2167.9333333333334</v>
      </c>
      <c r="I31" s="124">
        <v>2182.9166666666661</v>
      </c>
      <c r="J31" s="124">
        <v>2196.8833333333332</v>
      </c>
      <c r="K31" s="123">
        <v>2168.9499999999998</v>
      </c>
      <c r="L31" s="123">
        <v>2140</v>
      </c>
      <c r="M31" s="123">
        <v>6.1080000000000002E-2</v>
      </c>
    </row>
    <row r="32" spans="1:13">
      <c r="A32" s="65">
        <v>22</v>
      </c>
      <c r="B32" s="123" t="s">
        <v>34</v>
      </c>
      <c r="C32" s="126">
        <v>52.45</v>
      </c>
      <c r="D32" s="124">
        <v>52.1</v>
      </c>
      <c r="E32" s="124">
        <v>51.300000000000004</v>
      </c>
      <c r="F32" s="124">
        <v>50.150000000000006</v>
      </c>
      <c r="G32" s="124">
        <v>49.350000000000009</v>
      </c>
      <c r="H32" s="124">
        <v>53.25</v>
      </c>
      <c r="I32" s="124">
        <v>54.05</v>
      </c>
      <c r="J32" s="124">
        <v>55.199999999999996</v>
      </c>
      <c r="K32" s="123">
        <v>52.9</v>
      </c>
      <c r="L32" s="123">
        <v>50.95</v>
      </c>
      <c r="M32" s="123">
        <v>65.429739999999995</v>
      </c>
    </row>
    <row r="33" spans="1:13">
      <c r="A33" s="65">
        <v>23</v>
      </c>
      <c r="B33" s="123" t="s">
        <v>457</v>
      </c>
      <c r="C33" s="126">
        <v>177</v>
      </c>
      <c r="D33" s="124">
        <v>177.11666666666667</v>
      </c>
      <c r="E33" s="124">
        <v>174.28333333333336</v>
      </c>
      <c r="F33" s="124">
        <v>171.56666666666669</v>
      </c>
      <c r="G33" s="124">
        <v>168.73333333333338</v>
      </c>
      <c r="H33" s="124">
        <v>179.83333333333334</v>
      </c>
      <c r="I33" s="124">
        <v>182.66666666666666</v>
      </c>
      <c r="J33" s="124">
        <v>185.38333333333333</v>
      </c>
      <c r="K33" s="123">
        <v>179.95</v>
      </c>
      <c r="L33" s="123">
        <v>174.4</v>
      </c>
      <c r="M33" s="123">
        <v>1.4817</v>
      </c>
    </row>
    <row r="34" spans="1:13">
      <c r="A34" s="65">
        <v>24</v>
      </c>
      <c r="B34" s="123" t="s">
        <v>187</v>
      </c>
      <c r="C34" s="126">
        <v>795.25</v>
      </c>
      <c r="D34" s="124">
        <v>801.16666666666663</v>
      </c>
      <c r="E34" s="124">
        <v>786.88333333333321</v>
      </c>
      <c r="F34" s="124">
        <v>778.51666666666654</v>
      </c>
      <c r="G34" s="124">
        <v>764.23333333333312</v>
      </c>
      <c r="H34" s="124">
        <v>809.5333333333333</v>
      </c>
      <c r="I34" s="124">
        <v>823.81666666666683</v>
      </c>
      <c r="J34" s="124">
        <v>832.18333333333339</v>
      </c>
      <c r="K34" s="123">
        <v>815.45</v>
      </c>
      <c r="L34" s="123">
        <v>792.8</v>
      </c>
      <c r="M34" s="123">
        <v>2.7074799999999999</v>
      </c>
    </row>
    <row r="35" spans="1:13">
      <c r="A35" s="65">
        <v>25</v>
      </c>
      <c r="B35" s="123" t="s">
        <v>35</v>
      </c>
      <c r="C35" s="126">
        <v>261.7</v>
      </c>
      <c r="D35" s="124">
        <v>263.55</v>
      </c>
      <c r="E35" s="124">
        <v>258.25</v>
      </c>
      <c r="F35" s="124">
        <v>254.8</v>
      </c>
      <c r="G35" s="124">
        <v>249.5</v>
      </c>
      <c r="H35" s="124">
        <v>267</v>
      </c>
      <c r="I35" s="124">
        <v>272.30000000000007</v>
      </c>
      <c r="J35" s="124">
        <v>275.75</v>
      </c>
      <c r="K35" s="123">
        <v>268.85000000000002</v>
      </c>
      <c r="L35" s="123">
        <v>260.10000000000002</v>
      </c>
      <c r="M35" s="123">
        <v>64.987740000000002</v>
      </c>
    </row>
    <row r="36" spans="1:13">
      <c r="A36" s="65">
        <v>26</v>
      </c>
      <c r="B36" s="123" t="s">
        <v>36</v>
      </c>
      <c r="C36" s="126">
        <v>45.7</v>
      </c>
      <c r="D36" s="124">
        <v>46.033333333333331</v>
      </c>
      <c r="E36" s="124">
        <v>44.916666666666664</v>
      </c>
      <c r="F36" s="124">
        <v>44.133333333333333</v>
      </c>
      <c r="G36" s="124">
        <v>43.016666666666666</v>
      </c>
      <c r="H36" s="124">
        <v>46.816666666666663</v>
      </c>
      <c r="I36" s="124">
        <v>47.933333333333337</v>
      </c>
      <c r="J36" s="124">
        <v>48.716666666666661</v>
      </c>
      <c r="K36" s="123">
        <v>47.15</v>
      </c>
      <c r="L36" s="123">
        <v>45.25</v>
      </c>
      <c r="M36" s="123">
        <v>26.17792</v>
      </c>
    </row>
    <row r="37" spans="1:13">
      <c r="A37" s="65">
        <v>27</v>
      </c>
      <c r="B37" s="123" t="s">
        <v>480</v>
      </c>
      <c r="C37" s="126">
        <v>772.05</v>
      </c>
      <c r="D37" s="124">
        <v>775</v>
      </c>
      <c r="E37" s="124">
        <v>764.15</v>
      </c>
      <c r="F37" s="124">
        <v>756.25</v>
      </c>
      <c r="G37" s="124">
        <v>745.4</v>
      </c>
      <c r="H37" s="124">
        <v>782.9</v>
      </c>
      <c r="I37" s="124">
        <v>793.74999999999989</v>
      </c>
      <c r="J37" s="124">
        <v>801.65</v>
      </c>
      <c r="K37" s="123">
        <v>785.85</v>
      </c>
      <c r="L37" s="123">
        <v>767.1</v>
      </c>
      <c r="M37" s="123">
        <v>0.14840999999999999</v>
      </c>
    </row>
    <row r="38" spans="1:13">
      <c r="A38" s="65">
        <v>28</v>
      </c>
      <c r="B38" s="123" t="s">
        <v>37</v>
      </c>
      <c r="C38" s="126">
        <v>1211.2</v>
      </c>
      <c r="D38" s="124">
        <v>1202.0666666666666</v>
      </c>
      <c r="E38" s="124">
        <v>1185.1333333333332</v>
      </c>
      <c r="F38" s="124">
        <v>1159.0666666666666</v>
      </c>
      <c r="G38" s="124">
        <v>1142.1333333333332</v>
      </c>
      <c r="H38" s="124">
        <v>1228.1333333333332</v>
      </c>
      <c r="I38" s="124">
        <v>1245.0666666666666</v>
      </c>
      <c r="J38" s="124">
        <v>1271.1333333333332</v>
      </c>
      <c r="K38" s="123">
        <v>1219</v>
      </c>
      <c r="L38" s="123">
        <v>1176</v>
      </c>
      <c r="M38" s="123">
        <v>6.40761</v>
      </c>
    </row>
    <row r="39" spans="1:13">
      <c r="A39" s="65">
        <v>29</v>
      </c>
      <c r="B39" s="123" t="s">
        <v>38</v>
      </c>
      <c r="C39" s="126">
        <v>262.14999999999998</v>
      </c>
      <c r="D39" s="124">
        <v>263.08333333333331</v>
      </c>
      <c r="E39" s="124">
        <v>258.16666666666663</v>
      </c>
      <c r="F39" s="124">
        <v>254.18333333333334</v>
      </c>
      <c r="G39" s="124">
        <v>249.26666666666665</v>
      </c>
      <c r="H39" s="124">
        <v>267.06666666666661</v>
      </c>
      <c r="I39" s="124">
        <v>271.98333333333323</v>
      </c>
      <c r="J39" s="124">
        <v>275.96666666666658</v>
      </c>
      <c r="K39" s="123">
        <v>268</v>
      </c>
      <c r="L39" s="123">
        <v>259.10000000000002</v>
      </c>
      <c r="M39" s="123">
        <v>19.358350000000002</v>
      </c>
    </row>
    <row r="40" spans="1:13">
      <c r="A40" s="65">
        <v>30</v>
      </c>
      <c r="B40" s="123" t="s">
        <v>39</v>
      </c>
      <c r="C40" s="126">
        <v>398.35</v>
      </c>
      <c r="D40" s="124">
        <v>396.64999999999992</v>
      </c>
      <c r="E40" s="124">
        <v>391.34999999999985</v>
      </c>
      <c r="F40" s="124">
        <v>384.34999999999991</v>
      </c>
      <c r="G40" s="124">
        <v>379.04999999999984</v>
      </c>
      <c r="H40" s="124">
        <v>403.64999999999986</v>
      </c>
      <c r="I40" s="124">
        <v>408.94999999999993</v>
      </c>
      <c r="J40" s="124">
        <v>415.94999999999987</v>
      </c>
      <c r="K40" s="123">
        <v>401.95</v>
      </c>
      <c r="L40" s="123">
        <v>389.65</v>
      </c>
      <c r="M40" s="123">
        <v>13.95861</v>
      </c>
    </row>
    <row r="41" spans="1:13">
      <c r="A41" s="65">
        <v>31</v>
      </c>
      <c r="B41" s="123" t="s">
        <v>40</v>
      </c>
      <c r="C41" s="126">
        <v>132.35</v>
      </c>
      <c r="D41" s="124">
        <v>133.06666666666666</v>
      </c>
      <c r="E41" s="124">
        <v>131.23333333333332</v>
      </c>
      <c r="F41" s="124">
        <v>130.11666666666665</v>
      </c>
      <c r="G41" s="124">
        <v>128.2833333333333</v>
      </c>
      <c r="H41" s="124">
        <v>134.18333333333334</v>
      </c>
      <c r="I41" s="124">
        <v>136.01666666666671</v>
      </c>
      <c r="J41" s="124">
        <v>137.13333333333335</v>
      </c>
      <c r="K41" s="123">
        <v>134.9</v>
      </c>
      <c r="L41" s="123">
        <v>131.94999999999999</v>
      </c>
      <c r="M41" s="123">
        <v>95.068939999999998</v>
      </c>
    </row>
    <row r="42" spans="1:13">
      <c r="A42" s="65">
        <v>32</v>
      </c>
      <c r="B42" s="123" t="s">
        <v>515</v>
      </c>
      <c r="C42" s="126">
        <v>220.6</v>
      </c>
      <c r="D42" s="124">
        <v>221.41666666666666</v>
      </c>
      <c r="E42" s="124">
        <v>218.18333333333331</v>
      </c>
      <c r="F42" s="124">
        <v>215.76666666666665</v>
      </c>
      <c r="G42" s="124">
        <v>212.5333333333333</v>
      </c>
      <c r="H42" s="124">
        <v>223.83333333333331</v>
      </c>
      <c r="I42" s="124">
        <v>227.06666666666666</v>
      </c>
      <c r="J42" s="124">
        <v>229.48333333333332</v>
      </c>
      <c r="K42" s="123">
        <v>224.65</v>
      </c>
      <c r="L42" s="123">
        <v>219</v>
      </c>
      <c r="M42" s="123">
        <v>0.49299999999999999</v>
      </c>
    </row>
    <row r="43" spans="1:13">
      <c r="A43" s="65">
        <v>33</v>
      </c>
      <c r="B43" s="123" t="s">
        <v>41</v>
      </c>
      <c r="C43" s="126">
        <v>1127.2</v>
      </c>
      <c r="D43" s="124">
        <v>1125.1499999999999</v>
      </c>
      <c r="E43" s="124">
        <v>1117.0499999999997</v>
      </c>
      <c r="F43" s="124">
        <v>1106.8999999999999</v>
      </c>
      <c r="G43" s="124">
        <v>1098.7999999999997</v>
      </c>
      <c r="H43" s="124">
        <v>1135.2999999999997</v>
      </c>
      <c r="I43" s="124">
        <v>1143.3999999999996</v>
      </c>
      <c r="J43" s="124">
        <v>1153.5499999999997</v>
      </c>
      <c r="K43" s="123">
        <v>1133.25</v>
      </c>
      <c r="L43" s="123">
        <v>1115</v>
      </c>
      <c r="M43" s="123">
        <v>7.2056300000000002</v>
      </c>
    </row>
    <row r="44" spans="1:13">
      <c r="A44" s="65">
        <v>34</v>
      </c>
      <c r="B44" s="123" t="s">
        <v>527</v>
      </c>
      <c r="C44" s="126">
        <v>1023.95</v>
      </c>
      <c r="D44" s="124">
        <v>1020.2333333333332</v>
      </c>
      <c r="E44" s="124">
        <v>1005.0166666666664</v>
      </c>
      <c r="F44" s="124">
        <v>986.08333333333314</v>
      </c>
      <c r="G44" s="124">
        <v>970.86666666666633</v>
      </c>
      <c r="H44" s="124">
        <v>1039.1666666666665</v>
      </c>
      <c r="I44" s="124">
        <v>1054.3833333333334</v>
      </c>
      <c r="J44" s="124">
        <v>1073.3166666666666</v>
      </c>
      <c r="K44" s="123">
        <v>1035.45</v>
      </c>
      <c r="L44" s="123">
        <v>1001.3</v>
      </c>
      <c r="M44" s="123">
        <v>4.5150000000000003E-2</v>
      </c>
    </row>
    <row r="45" spans="1:13">
      <c r="A45" s="65">
        <v>35</v>
      </c>
      <c r="B45" s="123" t="s">
        <v>523</v>
      </c>
      <c r="C45" s="126">
        <v>761.05</v>
      </c>
      <c r="D45" s="124">
        <v>764.48333333333323</v>
      </c>
      <c r="E45" s="124">
        <v>748.96666666666647</v>
      </c>
      <c r="F45" s="124">
        <v>736.88333333333321</v>
      </c>
      <c r="G45" s="124">
        <v>721.36666666666645</v>
      </c>
      <c r="H45" s="124">
        <v>776.56666666666649</v>
      </c>
      <c r="I45" s="124">
        <v>792.08333333333314</v>
      </c>
      <c r="J45" s="124">
        <v>804.16666666666652</v>
      </c>
      <c r="K45" s="123">
        <v>780</v>
      </c>
      <c r="L45" s="123">
        <v>752.4</v>
      </c>
      <c r="M45" s="123">
        <v>0.105</v>
      </c>
    </row>
    <row r="46" spans="1:13">
      <c r="A46" s="65">
        <v>36</v>
      </c>
      <c r="B46" s="123" t="s">
        <v>533</v>
      </c>
      <c r="C46" s="126">
        <v>2623.4</v>
      </c>
      <c r="D46" s="124">
        <v>2621.5833333333335</v>
      </c>
      <c r="E46" s="124">
        <v>2553.8166666666671</v>
      </c>
      <c r="F46" s="124">
        <v>2484.2333333333336</v>
      </c>
      <c r="G46" s="124">
        <v>2416.4666666666672</v>
      </c>
      <c r="H46" s="124">
        <v>2691.166666666667</v>
      </c>
      <c r="I46" s="124">
        <v>2758.9333333333334</v>
      </c>
      <c r="J46" s="124">
        <v>2828.5166666666669</v>
      </c>
      <c r="K46" s="123">
        <v>2689.35</v>
      </c>
      <c r="L46" s="123">
        <v>2552</v>
      </c>
      <c r="M46" s="123">
        <v>0.30020999999999998</v>
      </c>
    </row>
    <row r="47" spans="1:13">
      <c r="A47" s="65">
        <v>37</v>
      </c>
      <c r="B47" s="123" t="s">
        <v>42</v>
      </c>
      <c r="C47" s="126">
        <v>571</v>
      </c>
      <c r="D47" s="124">
        <v>570.9</v>
      </c>
      <c r="E47" s="124">
        <v>560.79999999999995</v>
      </c>
      <c r="F47" s="124">
        <v>550.6</v>
      </c>
      <c r="G47" s="124">
        <v>540.5</v>
      </c>
      <c r="H47" s="124">
        <v>581.09999999999991</v>
      </c>
      <c r="I47" s="124">
        <v>591.20000000000005</v>
      </c>
      <c r="J47" s="124">
        <v>601.39999999999986</v>
      </c>
      <c r="K47" s="123">
        <v>581</v>
      </c>
      <c r="L47" s="123">
        <v>560.70000000000005</v>
      </c>
      <c r="M47" s="123">
        <v>40.409880000000001</v>
      </c>
    </row>
    <row r="48" spans="1:13">
      <c r="A48" s="65">
        <v>38</v>
      </c>
      <c r="B48" s="123" t="s">
        <v>542</v>
      </c>
      <c r="C48" s="126">
        <v>2344.5</v>
      </c>
      <c r="D48" s="124">
        <v>2335.9333333333334</v>
      </c>
      <c r="E48" s="124">
        <v>2312.6166666666668</v>
      </c>
      <c r="F48" s="124">
        <v>2280.7333333333336</v>
      </c>
      <c r="G48" s="124">
        <v>2257.416666666667</v>
      </c>
      <c r="H48" s="124">
        <v>2367.8166666666666</v>
      </c>
      <c r="I48" s="124">
        <v>2391.1333333333332</v>
      </c>
      <c r="J48" s="124">
        <v>2423.0166666666664</v>
      </c>
      <c r="K48" s="123">
        <v>2359.25</v>
      </c>
      <c r="L48" s="123">
        <v>2304.0500000000002</v>
      </c>
      <c r="M48" s="123">
        <v>0.46082000000000001</v>
      </c>
    </row>
    <row r="49" spans="1:13">
      <c r="A49" s="65">
        <v>39</v>
      </c>
      <c r="B49" s="123" t="s">
        <v>2444</v>
      </c>
      <c r="C49" s="126">
        <v>1237.8</v>
      </c>
      <c r="D49" s="124">
        <v>1223.7</v>
      </c>
      <c r="E49" s="124">
        <v>1196.4000000000001</v>
      </c>
      <c r="F49" s="124">
        <v>1155</v>
      </c>
      <c r="G49" s="124">
        <v>1127.7</v>
      </c>
      <c r="H49" s="124">
        <v>1265.1000000000001</v>
      </c>
      <c r="I49" s="124">
        <v>1292.3999999999999</v>
      </c>
      <c r="J49" s="124">
        <v>1333.8000000000002</v>
      </c>
      <c r="K49" s="123">
        <v>1251</v>
      </c>
      <c r="L49" s="123">
        <v>1182.3</v>
      </c>
      <c r="M49" s="123">
        <v>12.09483</v>
      </c>
    </row>
    <row r="50" spans="1:13">
      <c r="A50" s="65">
        <v>40</v>
      </c>
      <c r="B50" s="123" t="s">
        <v>43</v>
      </c>
      <c r="C50" s="126">
        <v>535.79999999999995</v>
      </c>
      <c r="D50" s="124">
        <v>532.9</v>
      </c>
      <c r="E50" s="124">
        <v>527.29999999999995</v>
      </c>
      <c r="F50" s="124">
        <v>518.79999999999995</v>
      </c>
      <c r="G50" s="124">
        <v>513.19999999999993</v>
      </c>
      <c r="H50" s="124">
        <v>541.4</v>
      </c>
      <c r="I50" s="124">
        <v>547.00000000000011</v>
      </c>
      <c r="J50" s="124">
        <v>555.5</v>
      </c>
      <c r="K50" s="123">
        <v>538.5</v>
      </c>
      <c r="L50" s="123">
        <v>524.4</v>
      </c>
      <c r="M50" s="123">
        <v>46.38382</v>
      </c>
    </row>
    <row r="51" spans="1:13">
      <c r="A51" s="65">
        <v>41</v>
      </c>
      <c r="B51" s="123" t="s">
        <v>585</v>
      </c>
      <c r="C51" s="126">
        <v>2002.7</v>
      </c>
      <c r="D51" s="124">
        <v>2017.1999999999998</v>
      </c>
      <c r="E51" s="124">
        <v>1979.9499999999998</v>
      </c>
      <c r="F51" s="124">
        <v>1957.2</v>
      </c>
      <c r="G51" s="124">
        <v>1919.95</v>
      </c>
      <c r="H51" s="124">
        <v>2039.9499999999996</v>
      </c>
      <c r="I51" s="124">
        <v>2077.1999999999998</v>
      </c>
      <c r="J51" s="124">
        <v>2099.9499999999994</v>
      </c>
      <c r="K51" s="123">
        <v>2054.4499999999998</v>
      </c>
      <c r="L51" s="123">
        <v>1994.45</v>
      </c>
      <c r="M51" s="123">
        <v>7.7149999999999996E-2</v>
      </c>
    </row>
    <row r="52" spans="1:13">
      <c r="A52" s="65">
        <v>42</v>
      </c>
      <c r="B52" s="123" t="s">
        <v>241</v>
      </c>
      <c r="C52" s="126">
        <v>1204.5999999999999</v>
      </c>
      <c r="D52" s="124">
        <v>1212.2</v>
      </c>
      <c r="E52" s="124">
        <v>1186.4000000000001</v>
      </c>
      <c r="F52" s="124">
        <v>1168.2</v>
      </c>
      <c r="G52" s="124">
        <v>1142.4000000000001</v>
      </c>
      <c r="H52" s="124">
        <v>1230.4000000000001</v>
      </c>
      <c r="I52" s="124">
        <v>1256.1999999999998</v>
      </c>
      <c r="J52" s="124">
        <v>1274.4000000000001</v>
      </c>
      <c r="K52" s="123">
        <v>1238</v>
      </c>
      <c r="L52" s="123">
        <v>1194</v>
      </c>
      <c r="M52" s="123">
        <v>4.9097900000000001</v>
      </c>
    </row>
    <row r="53" spans="1:13">
      <c r="A53" s="65">
        <v>43</v>
      </c>
      <c r="B53" s="123" t="s">
        <v>601</v>
      </c>
      <c r="C53" s="126">
        <v>439.95</v>
      </c>
      <c r="D53" s="124">
        <v>441.3</v>
      </c>
      <c r="E53" s="124">
        <v>435.15000000000003</v>
      </c>
      <c r="F53" s="124">
        <v>430.35</v>
      </c>
      <c r="G53" s="124">
        <v>424.20000000000005</v>
      </c>
      <c r="H53" s="124">
        <v>446.1</v>
      </c>
      <c r="I53" s="124">
        <v>452.25</v>
      </c>
      <c r="J53" s="124">
        <v>457.05</v>
      </c>
      <c r="K53" s="123">
        <v>447.45</v>
      </c>
      <c r="L53" s="123">
        <v>436.5</v>
      </c>
      <c r="M53" s="123">
        <v>2.2352799999999999</v>
      </c>
    </row>
    <row r="54" spans="1:13">
      <c r="A54" s="65">
        <v>44</v>
      </c>
      <c r="B54" s="123" t="s">
        <v>603</v>
      </c>
      <c r="C54" s="126">
        <v>118.75</v>
      </c>
      <c r="D54" s="124">
        <v>118.95</v>
      </c>
      <c r="E54" s="124">
        <v>117.80000000000001</v>
      </c>
      <c r="F54" s="124">
        <v>116.85000000000001</v>
      </c>
      <c r="G54" s="124">
        <v>115.70000000000002</v>
      </c>
      <c r="H54" s="124">
        <v>119.9</v>
      </c>
      <c r="I54" s="124">
        <v>121.05000000000001</v>
      </c>
      <c r="J54" s="124">
        <v>122</v>
      </c>
      <c r="K54" s="123">
        <v>120.1</v>
      </c>
      <c r="L54" s="123">
        <v>118</v>
      </c>
      <c r="M54" s="123">
        <v>0.35922999999999999</v>
      </c>
    </row>
    <row r="55" spans="1:13">
      <c r="A55" s="65">
        <v>45</v>
      </c>
      <c r="B55" s="123" t="s">
        <v>258</v>
      </c>
      <c r="C55" s="126">
        <v>806.35</v>
      </c>
      <c r="D55" s="124">
        <v>811.81666666666661</v>
      </c>
      <c r="E55" s="124">
        <v>799.63333333333321</v>
      </c>
      <c r="F55" s="124">
        <v>792.91666666666663</v>
      </c>
      <c r="G55" s="124">
        <v>780.73333333333323</v>
      </c>
      <c r="H55" s="124">
        <v>818.53333333333319</v>
      </c>
      <c r="I55" s="124">
        <v>830.71666666666658</v>
      </c>
      <c r="J55" s="124">
        <v>837.43333333333317</v>
      </c>
      <c r="K55" s="123">
        <v>824</v>
      </c>
      <c r="L55" s="123">
        <v>805.1</v>
      </c>
      <c r="M55" s="123">
        <v>1.50326</v>
      </c>
    </row>
    <row r="56" spans="1:13">
      <c r="A56" s="65">
        <v>46</v>
      </c>
      <c r="B56" s="123" t="s">
        <v>44</v>
      </c>
      <c r="C56" s="126">
        <v>3012.6</v>
      </c>
      <c r="D56" s="124">
        <v>3032.4166666666665</v>
      </c>
      <c r="E56" s="124">
        <v>2983.2833333333328</v>
      </c>
      <c r="F56" s="124">
        <v>2953.9666666666662</v>
      </c>
      <c r="G56" s="124">
        <v>2904.8333333333326</v>
      </c>
      <c r="H56" s="124">
        <v>3061.7333333333331</v>
      </c>
      <c r="I56" s="124">
        <v>3110.8666666666672</v>
      </c>
      <c r="J56" s="124">
        <v>3140.1833333333334</v>
      </c>
      <c r="K56" s="123">
        <v>3081.55</v>
      </c>
      <c r="L56" s="123">
        <v>3003.1</v>
      </c>
      <c r="M56" s="123">
        <v>2.7568800000000002</v>
      </c>
    </row>
    <row r="57" spans="1:13">
      <c r="A57" s="65">
        <v>47</v>
      </c>
      <c r="B57" s="123" t="s">
        <v>552</v>
      </c>
      <c r="C57" s="126">
        <v>485.65</v>
      </c>
      <c r="D57" s="124">
        <v>484.48333333333335</v>
      </c>
      <c r="E57" s="124">
        <v>480.9666666666667</v>
      </c>
      <c r="F57" s="124">
        <v>476.28333333333336</v>
      </c>
      <c r="G57" s="124">
        <v>472.76666666666671</v>
      </c>
      <c r="H57" s="124">
        <v>489.16666666666669</v>
      </c>
      <c r="I57" s="124">
        <v>492.68333333333334</v>
      </c>
      <c r="J57" s="124">
        <v>497.36666666666667</v>
      </c>
      <c r="K57" s="123">
        <v>488</v>
      </c>
      <c r="L57" s="123">
        <v>479.8</v>
      </c>
      <c r="M57" s="123">
        <v>0.16023000000000001</v>
      </c>
    </row>
    <row r="58" spans="1:13">
      <c r="A58" s="65">
        <v>48</v>
      </c>
      <c r="B58" s="123" t="s">
        <v>554</v>
      </c>
      <c r="C58" s="126">
        <v>502.85</v>
      </c>
      <c r="D58" s="124">
        <v>502.26666666666665</v>
      </c>
      <c r="E58" s="124">
        <v>497.13333333333333</v>
      </c>
      <c r="F58" s="124">
        <v>491.41666666666669</v>
      </c>
      <c r="G58" s="124">
        <v>486.28333333333336</v>
      </c>
      <c r="H58" s="124">
        <v>507.98333333333329</v>
      </c>
      <c r="I58" s="124">
        <v>513.11666666666656</v>
      </c>
      <c r="J58" s="124">
        <v>518.83333333333326</v>
      </c>
      <c r="K58" s="123">
        <v>507.4</v>
      </c>
      <c r="L58" s="123">
        <v>496.55</v>
      </c>
      <c r="M58" s="123">
        <v>1.0481400000000001</v>
      </c>
    </row>
    <row r="59" spans="1:13">
      <c r="A59" s="65">
        <v>49</v>
      </c>
      <c r="B59" s="123" t="s">
        <v>188</v>
      </c>
      <c r="C59" s="126">
        <v>1596.45</v>
      </c>
      <c r="D59" s="124">
        <v>1613.9166666666667</v>
      </c>
      <c r="E59" s="124">
        <v>1569.8333333333335</v>
      </c>
      <c r="F59" s="124">
        <v>1543.2166666666667</v>
      </c>
      <c r="G59" s="124">
        <v>1499.1333333333334</v>
      </c>
      <c r="H59" s="124">
        <v>1640.5333333333335</v>
      </c>
      <c r="I59" s="124">
        <v>1684.616666666667</v>
      </c>
      <c r="J59" s="124">
        <v>1711.2333333333336</v>
      </c>
      <c r="K59" s="123">
        <v>1658</v>
      </c>
      <c r="L59" s="123">
        <v>1587.3</v>
      </c>
      <c r="M59" s="123">
        <v>16.89744</v>
      </c>
    </row>
    <row r="60" spans="1:13" ht="12" customHeight="1">
      <c r="A60" s="65">
        <v>50</v>
      </c>
      <c r="B60" s="123" t="s">
        <v>189</v>
      </c>
      <c r="C60" s="126">
        <v>4973.45</v>
      </c>
      <c r="D60" s="124">
        <v>4992.9333333333334</v>
      </c>
      <c r="E60" s="124">
        <v>4935.6166666666668</v>
      </c>
      <c r="F60" s="124">
        <v>4897.7833333333338</v>
      </c>
      <c r="G60" s="124">
        <v>4840.4666666666672</v>
      </c>
      <c r="H60" s="124">
        <v>5030.7666666666664</v>
      </c>
      <c r="I60" s="124">
        <v>5088.0833333333339</v>
      </c>
      <c r="J60" s="124">
        <v>5125.9166666666661</v>
      </c>
      <c r="K60" s="123">
        <v>5050.25</v>
      </c>
      <c r="L60" s="123">
        <v>4955.1000000000004</v>
      </c>
      <c r="M60" s="123">
        <v>1.0084500000000001</v>
      </c>
    </row>
    <row r="61" spans="1:13">
      <c r="A61" s="65">
        <v>51</v>
      </c>
      <c r="B61" s="123" t="s">
        <v>557</v>
      </c>
      <c r="C61" s="126">
        <v>12.95</v>
      </c>
      <c r="D61" s="124">
        <v>12.950000000000001</v>
      </c>
      <c r="E61" s="124">
        <v>12.900000000000002</v>
      </c>
      <c r="F61" s="124">
        <v>12.850000000000001</v>
      </c>
      <c r="G61" s="124">
        <v>12.800000000000002</v>
      </c>
      <c r="H61" s="124">
        <v>13.000000000000002</v>
      </c>
      <c r="I61" s="124">
        <v>13.050000000000002</v>
      </c>
      <c r="J61" s="124">
        <v>13.100000000000001</v>
      </c>
      <c r="K61" s="123">
        <v>13</v>
      </c>
      <c r="L61" s="123">
        <v>12.9</v>
      </c>
      <c r="M61" s="123">
        <v>11.04527</v>
      </c>
    </row>
    <row r="62" spans="1:13">
      <c r="A62" s="65">
        <v>52</v>
      </c>
      <c r="B62" s="123" t="s">
        <v>559</v>
      </c>
      <c r="C62" s="126">
        <v>2718.65</v>
      </c>
      <c r="D62" s="124">
        <v>2718.7166666666667</v>
      </c>
      <c r="E62" s="124">
        <v>2702.4333333333334</v>
      </c>
      <c r="F62" s="124">
        <v>2686.2166666666667</v>
      </c>
      <c r="G62" s="124">
        <v>2669.9333333333334</v>
      </c>
      <c r="H62" s="124">
        <v>2734.9333333333334</v>
      </c>
      <c r="I62" s="124">
        <v>2751.2166666666672</v>
      </c>
      <c r="J62" s="124">
        <v>2767.4333333333334</v>
      </c>
      <c r="K62" s="123">
        <v>2735</v>
      </c>
      <c r="L62" s="123">
        <v>2702.5</v>
      </c>
      <c r="M62" s="123">
        <v>0.19880999999999999</v>
      </c>
    </row>
    <row r="63" spans="1:13">
      <c r="A63" s="65">
        <v>53</v>
      </c>
      <c r="B63" s="123" t="s">
        <v>565</v>
      </c>
      <c r="C63" s="126">
        <v>1103.45</v>
      </c>
      <c r="D63" s="124">
        <v>1105.8833333333334</v>
      </c>
      <c r="E63" s="124">
        <v>1090.5666666666668</v>
      </c>
      <c r="F63" s="124">
        <v>1077.6833333333334</v>
      </c>
      <c r="G63" s="124">
        <v>1062.3666666666668</v>
      </c>
      <c r="H63" s="124">
        <v>1118.7666666666669</v>
      </c>
      <c r="I63" s="124">
        <v>1134.0833333333335</v>
      </c>
      <c r="J63" s="124">
        <v>1146.9666666666669</v>
      </c>
      <c r="K63" s="123">
        <v>1121.2</v>
      </c>
      <c r="L63" s="123">
        <v>1093</v>
      </c>
      <c r="M63" s="123">
        <v>3.72221</v>
      </c>
    </row>
    <row r="64" spans="1:13">
      <c r="A64" s="65">
        <v>54</v>
      </c>
      <c r="B64" s="123" t="s">
        <v>567</v>
      </c>
      <c r="C64" s="126">
        <v>13.35</v>
      </c>
      <c r="D64" s="124">
        <v>13.483333333333334</v>
      </c>
      <c r="E64" s="124">
        <v>13.166666666666668</v>
      </c>
      <c r="F64" s="124">
        <v>12.983333333333334</v>
      </c>
      <c r="G64" s="124">
        <v>12.666666666666668</v>
      </c>
      <c r="H64" s="124">
        <v>13.666666666666668</v>
      </c>
      <c r="I64" s="124">
        <v>13.983333333333334</v>
      </c>
      <c r="J64" s="124">
        <v>14.166666666666668</v>
      </c>
      <c r="K64" s="123">
        <v>13.8</v>
      </c>
      <c r="L64" s="123">
        <v>13.3</v>
      </c>
      <c r="M64" s="123">
        <v>8.3651499999999999</v>
      </c>
    </row>
    <row r="65" spans="1:13">
      <c r="A65" s="65">
        <v>55</v>
      </c>
      <c r="B65" s="123" t="s">
        <v>569</v>
      </c>
      <c r="C65" s="126">
        <v>229.9</v>
      </c>
      <c r="D65" s="124">
        <v>230.15</v>
      </c>
      <c r="E65" s="124">
        <v>227.9</v>
      </c>
      <c r="F65" s="124">
        <v>225.9</v>
      </c>
      <c r="G65" s="124">
        <v>223.65</v>
      </c>
      <c r="H65" s="124">
        <v>232.15</v>
      </c>
      <c r="I65" s="124">
        <v>234.4</v>
      </c>
      <c r="J65" s="124">
        <v>236.4</v>
      </c>
      <c r="K65" s="123">
        <v>232.4</v>
      </c>
      <c r="L65" s="123">
        <v>228.15</v>
      </c>
      <c r="M65" s="123">
        <v>0.43836000000000003</v>
      </c>
    </row>
    <row r="66" spans="1:13">
      <c r="A66" s="65">
        <v>56</v>
      </c>
      <c r="B66" s="123" t="s">
        <v>573</v>
      </c>
      <c r="C66" s="126">
        <v>114.35</v>
      </c>
      <c r="D66" s="124">
        <v>116</v>
      </c>
      <c r="E66" s="124">
        <v>111</v>
      </c>
      <c r="F66" s="124">
        <v>107.65</v>
      </c>
      <c r="G66" s="124">
        <v>102.65</v>
      </c>
      <c r="H66" s="124">
        <v>119.35</v>
      </c>
      <c r="I66" s="124">
        <v>124.35</v>
      </c>
      <c r="J66" s="124">
        <v>127.69999999999999</v>
      </c>
      <c r="K66" s="123">
        <v>121</v>
      </c>
      <c r="L66" s="123">
        <v>112.65</v>
      </c>
      <c r="M66" s="123">
        <v>64.992890000000003</v>
      </c>
    </row>
    <row r="67" spans="1:13">
      <c r="A67" s="65">
        <v>57</v>
      </c>
      <c r="B67" s="123" t="s">
        <v>45</v>
      </c>
      <c r="C67" s="126">
        <v>145.9</v>
      </c>
      <c r="D67" s="124">
        <v>145.13333333333335</v>
      </c>
      <c r="E67" s="124">
        <v>143.06666666666672</v>
      </c>
      <c r="F67" s="124">
        <v>140.23333333333338</v>
      </c>
      <c r="G67" s="124">
        <v>138.16666666666674</v>
      </c>
      <c r="H67" s="124">
        <v>147.9666666666667</v>
      </c>
      <c r="I67" s="124">
        <v>150.03333333333336</v>
      </c>
      <c r="J67" s="124">
        <v>152.86666666666667</v>
      </c>
      <c r="K67" s="123">
        <v>147.19999999999999</v>
      </c>
      <c r="L67" s="123">
        <v>142.30000000000001</v>
      </c>
      <c r="M67" s="123">
        <v>135.11045999999999</v>
      </c>
    </row>
    <row r="68" spans="1:13">
      <c r="A68" s="65">
        <v>58</v>
      </c>
      <c r="B68" s="123" t="s">
        <v>46</v>
      </c>
      <c r="C68" s="126">
        <v>128.75</v>
      </c>
      <c r="D68" s="124">
        <v>129.20000000000002</v>
      </c>
      <c r="E68" s="124">
        <v>125.90000000000003</v>
      </c>
      <c r="F68" s="124">
        <v>123.05000000000001</v>
      </c>
      <c r="G68" s="124">
        <v>119.75000000000003</v>
      </c>
      <c r="H68" s="124">
        <v>132.05000000000004</v>
      </c>
      <c r="I68" s="124">
        <v>135.35000000000005</v>
      </c>
      <c r="J68" s="124">
        <v>138.20000000000005</v>
      </c>
      <c r="K68" s="123">
        <v>132.5</v>
      </c>
      <c r="L68" s="123">
        <v>126.35</v>
      </c>
      <c r="M68" s="123">
        <v>79.186449999999994</v>
      </c>
    </row>
    <row r="69" spans="1:13">
      <c r="A69" s="65">
        <v>59</v>
      </c>
      <c r="B69" s="123" t="s">
        <v>47</v>
      </c>
      <c r="C69" s="126">
        <v>704.65</v>
      </c>
      <c r="D69" s="124">
        <v>710</v>
      </c>
      <c r="E69" s="124">
        <v>696.6</v>
      </c>
      <c r="F69" s="124">
        <v>688.55000000000007</v>
      </c>
      <c r="G69" s="124">
        <v>675.15000000000009</v>
      </c>
      <c r="H69" s="124">
        <v>718.05</v>
      </c>
      <c r="I69" s="124">
        <v>731.45</v>
      </c>
      <c r="J69" s="124">
        <v>739.49999999999989</v>
      </c>
      <c r="K69" s="123">
        <v>723.4</v>
      </c>
      <c r="L69" s="123">
        <v>701.95</v>
      </c>
      <c r="M69" s="123">
        <v>3.2126100000000002</v>
      </c>
    </row>
    <row r="70" spans="1:13">
      <c r="A70" s="65">
        <v>60</v>
      </c>
      <c r="B70" s="123" t="s">
        <v>597</v>
      </c>
      <c r="C70" s="126">
        <v>246.35</v>
      </c>
      <c r="D70" s="124">
        <v>245.08333333333334</v>
      </c>
      <c r="E70" s="124">
        <v>242.26666666666668</v>
      </c>
      <c r="F70" s="124">
        <v>238.18333333333334</v>
      </c>
      <c r="G70" s="124">
        <v>235.36666666666667</v>
      </c>
      <c r="H70" s="124">
        <v>249.16666666666669</v>
      </c>
      <c r="I70" s="124">
        <v>251.98333333333335</v>
      </c>
      <c r="J70" s="124">
        <v>256.06666666666672</v>
      </c>
      <c r="K70" s="123">
        <v>247.9</v>
      </c>
      <c r="L70" s="123">
        <v>241</v>
      </c>
      <c r="M70" s="123">
        <v>2.5600499999999999</v>
      </c>
    </row>
    <row r="71" spans="1:13">
      <c r="A71" s="65">
        <v>61</v>
      </c>
      <c r="B71" s="123" t="s">
        <v>190</v>
      </c>
      <c r="C71" s="126">
        <v>150.85</v>
      </c>
      <c r="D71" s="124">
        <v>151.88333333333335</v>
      </c>
      <c r="E71" s="124">
        <v>149.01666666666671</v>
      </c>
      <c r="F71" s="124">
        <v>147.18333333333337</v>
      </c>
      <c r="G71" s="124">
        <v>144.31666666666672</v>
      </c>
      <c r="H71" s="124">
        <v>153.7166666666667</v>
      </c>
      <c r="I71" s="124">
        <v>156.58333333333331</v>
      </c>
      <c r="J71" s="124">
        <v>158.41666666666669</v>
      </c>
      <c r="K71" s="123">
        <v>154.75</v>
      </c>
      <c r="L71" s="123">
        <v>150.05000000000001</v>
      </c>
      <c r="M71" s="123">
        <v>39.705449999999999</v>
      </c>
    </row>
    <row r="72" spans="1:13">
      <c r="A72" s="65">
        <v>62</v>
      </c>
      <c r="B72" s="123" t="s">
        <v>2185</v>
      </c>
      <c r="C72" s="126">
        <v>969.2</v>
      </c>
      <c r="D72" s="124">
        <v>976.65</v>
      </c>
      <c r="E72" s="124">
        <v>957.75</v>
      </c>
      <c r="F72" s="124">
        <v>946.30000000000007</v>
      </c>
      <c r="G72" s="124">
        <v>927.40000000000009</v>
      </c>
      <c r="H72" s="124">
        <v>988.09999999999991</v>
      </c>
      <c r="I72" s="124">
        <v>1006.9999999999998</v>
      </c>
      <c r="J72" s="124">
        <v>1018.4499999999998</v>
      </c>
      <c r="K72" s="123">
        <v>995.55</v>
      </c>
      <c r="L72" s="123">
        <v>965.2</v>
      </c>
      <c r="M72" s="123">
        <v>15.871549999999999</v>
      </c>
    </row>
    <row r="73" spans="1:13">
      <c r="A73" s="65">
        <v>63</v>
      </c>
      <c r="B73" s="123" t="s">
        <v>48</v>
      </c>
      <c r="C73" s="126">
        <v>757.55</v>
      </c>
      <c r="D73" s="124">
        <v>751.55000000000007</v>
      </c>
      <c r="E73" s="124">
        <v>741.25000000000011</v>
      </c>
      <c r="F73" s="124">
        <v>724.95</v>
      </c>
      <c r="G73" s="124">
        <v>714.65000000000009</v>
      </c>
      <c r="H73" s="124">
        <v>767.85000000000014</v>
      </c>
      <c r="I73" s="124">
        <v>778.15000000000009</v>
      </c>
      <c r="J73" s="124">
        <v>794.45000000000016</v>
      </c>
      <c r="K73" s="123">
        <v>761.85</v>
      </c>
      <c r="L73" s="123">
        <v>735.25</v>
      </c>
      <c r="M73" s="123">
        <v>12.139849999999999</v>
      </c>
    </row>
    <row r="74" spans="1:13">
      <c r="A74" s="65">
        <v>64</v>
      </c>
      <c r="B74" s="123" t="s">
        <v>50</v>
      </c>
      <c r="C74" s="126">
        <v>91.7</v>
      </c>
      <c r="D74" s="124">
        <v>92.183333333333337</v>
      </c>
      <c r="E74" s="124">
        <v>90.416666666666671</v>
      </c>
      <c r="F74" s="124">
        <v>89.13333333333334</v>
      </c>
      <c r="G74" s="124">
        <v>87.366666666666674</v>
      </c>
      <c r="H74" s="124">
        <v>93.466666666666669</v>
      </c>
      <c r="I74" s="124">
        <v>95.23333333333332</v>
      </c>
      <c r="J74" s="124">
        <v>96.516666666666666</v>
      </c>
      <c r="K74" s="123">
        <v>93.95</v>
      </c>
      <c r="L74" s="123">
        <v>90.9</v>
      </c>
      <c r="M74" s="123">
        <v>61.279359999999997</v>
      </c>
    </row>
    <row r="75" spans="1:13">
      <c r="A75" s="65">
        <v>65</v>
      </c>
      <c r="B75" s="123" t="s">
        <v>53</v>
      </c>
      <c r="C75" s="126">
        <v>447.55</v>
      </c>
      <c r="D75" s="124">
        <v>448.60000000000008</v>
      </c>
      <c r="E75" s="124">
        <v>439.05000000000018</v>
      </c>
      <c r="F75" s="124">
        <v>430.55000000000013</v>
      </c>
      <c r="G75" s="124">
        <v>421.00000000000023</v>
      </c>
      <c r="H75" s="124">
        <v>457.10000000000014</v>
      </c>
      <c r="I75" s="124">
        <v>466.65</v>
      </c>
      <c r="J75" s="124">
        <v>475.15000000000009</v>
      </c>
      <c r="K75" s="123">
        <v>458.15</v>
      </c>
      <c r="L75" s="123">
        <v>440.1</v>
      </c>
      <c r="M75" s="123">
        <v>91.630430000000004</v>
      </c>
    </row>
    <row r="76" spans="1:13" s="18" customFormat="1">
      <c r="A76" s="65">
        <v>66</v>
      </c>
      <c r="B76" s="123" t="s">
        <v>49</v>
      </c>
      <c r="C76" s="126">
        <v>419.65</v>
      </c>
      <c r="D76" s="124">
        <v>419.83333333333331</v>
      </c>
      <c r="E76" s="124">
        <v>417.16666666666663</v>
      </c>
      <c r="F76" s="124">
        <v>414.68333333333334</v>
      </c>
      <c r="G76" s="124">
        <v>412.01666666666665</v>
      </c>
      <c r="H76" s="124">
        <v>422.31666666666661</v>
      </c>
      <c r="I76" s="124">
        <v>424.98333333333323</v>
      </c>
      <c r="J76" s="124">
        <v>427.46666666666658</v>
      </c>
      <c r="K76" s="123">
        <v>422.5</v>
      </c>
      <c r="L76" s="123">
        <v>417.35</v>
      </c>
      <c r="M76" s="123">
        <v>42.646369999999997</v>
      </c>
    </row>
    <row r="77" spans="1:13" s="18" customFormat="1">
      <c r="A77" s="65">
        <v>67</v>
      </c>
      <c r="B77" s="123" t="s">
        <v>191</v>
      </c>
      <c r="C77" s="126">
        <v>338.05</v>
      </c>
      <c r="D77" s="124">
        <v>336.68333333333334</v>
      </c>
      <c r="E77" s="124">
        <v>333.86666666666667</v>
      </c>
      <c r="F77" s="124">
        <v>329.68333333333334</v>
      </c>
      <c r="G77" s="124">
        <v>326.86666666666667</v>
      </c>
      <c r="H77" s="124">
        <v>340.86666666666667</v>
      </c>
      <c r="I77" s="124">
        <v>343.68333333333339</v>
      </c>
      <c r="J77" s="124">
        <v>347.86666666666667</v>
      </c>
      <c r="K77" s="123">
        <v>339.5</v>
      </c>
      <c r="L77" s="123">
        <v>332.5</v>
      </c>
      <c r="M77" s="123">
        <v>21.929069999999999</v>
      </c>
    </row>
    <row r="78" spans="1:13" s="18" customFormat="1">
      <c r="A78" s="65">
        <v>68</v>
      </c>
      <c r="B78" s="123" t="s">
        <v>192</v>
      </c>
      <c r="C78" s="126">
        <v>49.35</v>
      </c>
      <c r="D78" s="124">
        <v>50.116666666666667</v>
      </c>
      <c r="E78" s="124">
        <v>47.733333333333334</v>
      </c>
      <c r="F78" s="124">
        <v>46.116666666666667</v>
      </c>
      <c r="G78" s="124">
        <v>43.733333333333334</v>
      </c>
      <c r="H78" s="124">
        <v>51.733333333333334</v>
      </c>
      <c r="I78" s="124">
        <v>54.116666666666674</v>
      </c>
      <c r="J78" s="124">
        <v>55.733333333333334</v>
      </c>
      <c r="K78" s="123">
        <v>52.5</v>
      </c>
      <c r="L78" s="123">
        <v>48.5</v>
      </c>
      <c r="M78" s="123">
        <v>92.73312</v>
      </c>
    </row>
    <row r="79" spans="1:13" s="18" customFormat="1">
      <c r="A79" s="65">
        <v>69</v>
      </c>
      <c r="B79" s="123" t="s">
        <v>51</v>
      </c>
      <c r="C79" s="126">
        <v>579.65</v>
      </c>
      <c r="D79" s="124">
        <v>572.54999999999995</v>
      </c>
      <c r="E79" s="124">
        <v>560.29999999999995</v>
      </c>
      <c r="F79" s="124">
        <v>540.95000000000005</v>
      </c>
      <c r="G79" s="124">
        <v>528.70000000000005</v>
      </c>
      <c r="H79" s="124">
        <v>591.89999999999986</v>
      </c>
      <c r="I79" s="124">
        <v>604.14999999999986</v>
      </c>
      <c r="J79" s="124">
        <v>623.49999999999977</v>
      </c>
      <c r="K79" s="123">
        <v>584.79999999999995</v>
      </c>
      <c r="L79" s="123">
        <v>553.20000000000005</v>
      </c>
      <c r="M79" s="123">
        <v>58.598559999999999</v>
      </c>
    </row>
    <row r="80" spans="1:13" s="18" customFormat="1">
      <c r="A80" s="65">
        <v>70</v>
      </c>
      <c r="B80" s="123" t="s">
        <v>619</v>
      </c>
      <c r="C80" s="126">
        <v>903.65</v>
      </c>
      <c r="D80" s="124">
        <v>904.16666666666663</v>
      </c>
      <c r="E80" s="124">
        <v>881.48333333333323</v>
      </c>
      <c r="F80" s="124">
        <v>859.31666666666661</v>
      </c>
      <c r="G80" s="124">
        <v>836.63333333333321</v>
      </c>
      <c r="H80" s="124">
        <v>926.33333333333326</v>
      </c>
      <c r="I80" s="124">
        <v>949.01666666666665</v>
      </c>
      <c r="J80" s="124">
        <v>971.18333333333328</v>
      </c>
      <c r="K80" s="123">
        <v>926.85</v>
      </c>
      <c r="L80" s="123">
        <v>882</v>
      </c>
      <c r="M80" s="123">
        <v>1.20364</v>
      </c>
    </row>
    <row r="81" spans="1:13" s="18" customFormat="1">
      <c r="A81" s="65">
        <v>71</v>
      </c>
      <c r="B81" s="123" t="s">
        <v>621</v>
      </c>
      <c r="C81" s="126">
        <v>192.75</v>
      </c>
      <c r="D81" s="124">
        <v>193.25</v>
      </c>
      <c r="E81" s="124">
        <v>191.5</v>
      </c>
      <c r="F81" s="124">
        <v>190.25</v>
      </c>
      <c r="G81" s="124">
        <v>188.5</v>
      </c>
      <c r="H81" s="124">
        <v>194.5</v>
      </c>
      <c r="I81" s="124">
        <v>196.25</v>
      </c>
      <c r="J81" s="124">
        <v>197.5</v>
      </c>
      <c r="K81" s="123">
        <v>195</v>
      </c>
      <c r="L81" s="123">
        <v>192</v>
      </c>
      <c r="M81" s="123">
        <v>0.40146999999999999</v>
      </c>
    </row>
    <row r="82" spans="1:13" s="18" customFormat="1">
      <c r="A82" s="65">
        <v>72</v>
      </c>
      <c r="B82" s="123" t="s">
        <v>627</v>
      </c>
      <c r="C82" s="126">
        <v>4285.45</v>
      </c>
      <c r="D82" s="124">
        <v>4322.1500000000005</v>
      </c>
      <c r="E82" s="124">
        <v>4219.3000000000011</v>
      </c>
      <c r="F82" s="124">
        <v>4153.1500000000005</v>
      </c>
      <c r="G82" s="124">
        <v>4050.3000000000011</v>
      </c>
      <c r="H82" s="124">
        <v>4388.3000000000011</v>
      </c>
      <c r="I82" s="124">
        <v>4491.1500000000015</v>
      </c>
      <c r="J82" s="124">
        <v>4557.3000000000011</v>
      </c>
      <c r="K82" s="123">
        <v>4425</v>
      </c>
      <c r="L82" s="123">
        <v>4256</v>
      </c>
      <c r="M82" s="123">
        <v>4.1500000000000002E-2</v>
      </c>
    </row>
    <row r="83" spans="1:13" s="18" customFormat="1">
      <c r="A83" s="65">
        <v>73</v>
      </c>
      <c r="B83" s="123" t="s">
        <v>629</v>
      </c>
      <c r="C83" s="126">
        <v>728.55</v>
      </c>
      <c r="D83" s="124">
        <v>726.91666666666663</v>
      </c>
      <c r="E83" s="124">
        <v>719.83333333333326</v>
      </c>
      <c r="F83" s="124">
        <v>711.11666666666667</v>
      </c>
      <c r="G83" s="124">
        <v>704.0333333333333</v>
      </c>
      <c r="H83" s="124">
        <v>735.63333333333321</v>
      </c>
      <c r="I83" s="124">
        <v>742.71666666666647</v>
      </c>
      <c r="J83" s="124">
        <v>751.43333333333317</v>
      </c>
      <c r="K83" s="123">
        <v>734</v>
      </c>
      <c r="L83" s="123">
        <v>718.2</v>
      </c>
      <c r="M83" s="123">
        <v>0.10523</v>
      </c>
    </row>
    <row r="84" spans="1:13" s="18" customFormat="1">
      <c r="A84" s="65">
        <v>74</v>
      </c>
      <c r="B84" s="123" t="s">
        <v>592</v>
      </c>
      <c r="C84" s="126">
        <v>1533.7</v>
      </c>
      <c r="D84" s="124">
        <v>1542.9333333333332</v>
      </c>
      <c r="E84" s="124">
        <v>1515.8666666666663</v>
      </c>
      <c r="F84" s="124">
        <v>1498.0333333333331</v>
      </c>
      <c r="G84" s="124">
        <v>1470.9666666666662</v>
      </c>
      <c r="H84" s="124">
        <v>1560.7666666666664</v>
      </c>
      <c r="I84" s="124">
        <v>1587.8333333333335</v>
      </c>
      <c r="J84" s="124">
        <v>1605.6666666666665</v>
      </c>
      <c r="K84" s="123">
        <v>1570</v>
      </c>
      <c r="L84" s="123">
        <v>1525.1</v>
      </c>
      <c r="M84" s="123">
        <v>0.97658999999999996</v>
      </c>
    </row>
    <row r="85" spans="1:13" s="18" customFormat="1">
      <c r="A85" s="65">
        <v>75</v>
      </c>
      <c r="B85" s="123" t="s">
        <v>633</v>
      </c>
      <c r="C85" s="126">
        <v>280.75</v>
      </c>
      <c r="D85" s="124">
        <v>280.65000000000003</v>
      </c>
      <c r="E85" s="124">
        <v>276.10000000000008</v>
      </c>
      <c r="F85" s="124">
        <v>271.45000000000005</v>
      </c>
      <c r="G85" s="124">
        <v>266.90000000000009</v>
      </c>
      <c r="H85" s="124">
        <v>285.30000000000007</v>
      </c>
      <c r="I85" s="124">
        <v>289.85000000000002</v>
      </c>
      <c r="J85" s="124">
        <v>294.50000000000006</v>
      </c>
      <c r="K85" s="123">
        <v>285.2</v>
      </c>
      <c r="L85" s="123">
        <v>276</v>
      </c>
      <c r="M85" s="123">
        <v>36.077390000000001</v>
      </c>
    </row>
    <row r="86" spans="1:13" s="18" customFormat="1">
      <c r="A86" s="65">
        <v>76</v>
      </c>
      <c r="B86" s="123" t="s">
        <v>639</v>
      </c>
      <c r="C86" s="126">
        <v>63.85</v>
      </c>
      <c r="D86" s="124">
        <v>64.283333333333331</v>
      </c>
      <c r="E86" s="124">
        <v>62.666666666666657</v>
      </c>
      <c r="F86" s="124">
        <v>61.483333333333327</v>
      </c>
      <c r="G86" s="124">
        <v>59.866666666666653</v>
      </c>
      <c r="H86" s="124">
        <v>65.466666666666669</v>
      </c>
      <c r="I86" s="124">
        <v>67.083333333333343</v>
      </c>
      <c r="J86" s="124">
        <v>68.266666666666666</v>
      </c>
      <c r="K86" s="123">
        <v>65.900000000000006</v>
      </c>
      <c r="L86" s="123">
        <v>63.1</v>
      </c>
      <c r="M86" s="123">
        <v>0.82974999999999999</v>
      </c>
    </row>
    <row r="87" spans="1:13" s="18" customFormat="1">
      <c r="A87" s="65">
        <v>77</v>
      </c>
      <c r="B87" s="123" t="s">
        <v>52</v>
      </c>
      <c r="C87" s="126">
        <v>19160.05</v>
      </c>
      <c r="D87" s="124">
        <v>19251.566666666666</v>
      </c>
      <c r="E87" s="124">
        <v>19008.533333333333</v>
      </c>
      <c r="F87" s="124">
        <v>18857.016666666666</v>
      </c>
      <c r="G87" s="124">
        <v>18613.983333333334</v>
      </c>
      <c r="H87" s="124">
        <v>19403.083333333332</v>
      </c>
      <c r="I87" s="124">
        <v>19646.116666666665</v>
      </c>
      <c r="J87" s="124">
        <v>19797.633333333331</v>
      </c>
      <c r="K87" s="123">
        <v>19494.599999999999</v>
      </c>
      <c r="L87" s="123">
        <v>19100.05</v>
      </c>
      <c r="M87" s="123">
        <v>0.13402</v>
      </c>
    </row>
    <row r="88" spans="1:13" s="18" customFormat="1">
      <c r="A88" s="65">
        <v>78</v>
      </c>
      <c r="B88" s="123" t="s">
        <v>641</v>
      </c>
      <c r="C88" s="126">
        <v>282.8</v>
      </c>
      <c r="D88" s="124">
        <v>282.23333333333335</v>
      </c>
      <c r="E88" s="124">
        <v>278.56666666666672</v>
      </c>
      <c r="F88" s="124">
        <v>274.33333333333337</v>
      </c>
      <c r="G88" s="124">
        <v>270.66666666666674</v>
      </c>
      <c r="H88" s="124">
        <v>286.4666666666667</v>
      </c>
      <c r="I88" s="124">
        <v>290.13333333333333</v>
      </c>
      <c r="J88" s="124">
        <v>294.36666666666667</v>
      </c>
      <c r="K88" s="123">
        <v>285.89999999999998</v>
      </c>
      <c r="L88" s="123">
        <v>278</v>
      </c>
      <c r="M88" s="123">
        <v>0.25674999999999998</v>
      </c>
    </row>
    <row r="89" spans="1:13" s="18" customFormat="1">
      <c r="A89" s="65">
        <v>79</v>
      </c>
      <c r="B89" s="123" t="s">
        <v>193</v>
      </c>
      <c r="C89" s="126">
        <v>4769.75</v>
      </c>
      <c r="D89" s="124">
        <v>4765.416666666667</v>
      </c>
      <c r="E89" s="124">
        <v>4743.9333333333343</v>
      </c>
      <c r="F89" s="124">
        <v>4718.1166666666677</v>
      </c>
      <c r="G89" s="124">
        <v>4696.633333333335</v>
      </c>
      <c r="H89" s="124">
        <v>4791.2333333333336</v>
      </c>
      <c r="I89" s="124">
        <v>4812.7166666666653</v>
      </c>
      <c r="J89" s="124">
        <v>4838.5333333333328</v>
      </c>
      <c r="K89" s="123">
        <v>4786.8999999999996</v>
      </c>
      <c r="L89" s="123">
        <v>4739.6000000000004</v>
      </c>
      <c r="M89" s="123">
        <v>1.23451</v>
      </c>
    </row>
    <row r="90" spans="1:13" s="18" customFormat="1">
      <c r="A90" s="65">
        <v>80</v>
      </c>
      <c r="B90" s="123" t="s">
        <v>664</v>
      </c>
      <c r="C90" s="126">
        <v>1386</v>
      </c>
      <c r="D90" s="124">
        <v>1386.2666666666667</v>
      </c>
      <c r="E90" s="124">
        <v>1375.7333333333333</v>
      </c>
      <c r="F90" s="124">
        <v>1365.4666666666667</v>
      </c>
      <c r="G90" s="124">
        <v>1354.9333333333334</v>
      </c>
      <c r="H90" s="124">
        <v>1396.5333333333333</v>
      </c>
      <c r="I90" s="124">
        <v>1407.0666666666666</v>
      </c>
      <c r="J90" s="124">
        <v>1417.3333333333333</v>
      </c>
      <c r="K90" s="123">
        <v>1396.8</v>
      </c>
      <c r="L90" s="123">
        <v>1376</v>
      </c>
      <c r="M90" s="123">
        <v>0.18726000000000001</v>
      </c>
    </row>
    <row r="91" spans="1:13" s="18" customFormat="1">
      <c r="A91" s="65">
        <v>81</v>
      </c>
      <c r="B91" s="123" t="s">
        <v>667</v>
      </c>
      <c r="C91" s="126">
        <v>281.05</v>
      </c>
      <c r="D91" s="124">
        <v>281.50000000000006</v>
      </c>
      <c r="E91" s="124">
        <v>278.15000000000009</v>
      </c>
      <c r="F91" s="124">
        <v>275.25000000000006</v>
      </c>
      <c r="G91" s="124">
        <v>271.90000000000009</v>
      </c>
      <c r="H91" s="124">
        <v>284.40000000000009</v>
      </c>
      <c r="I91" s="124">
        <v>287.75000000000011</v>
      </c>
      <c r="J91" s="124">
        <v>290.65000000000009</v>
      </c>
      <c r="K91" s="123">
        <v>284.85000000000002</v>
      </c>
      <c r="L91" s="123">
        <v>278.60000000000002</v>
      </c>
      <c r="M91" s="123">
        <v>0.26869999999999999</v>
      </c>
    </row>
    <row r="92" spans="1:13" s="18" customFormat="1">
      <c r="A92" s="65">
        <v>82</v>
      </c>
      <c r="B92" s="123" t="s">
        <v>2420</v>
      </c>
      <c r="C92" s="126">
        <v>82.25</v>
      </c>
      <c r="D92" s="124">
        <v>82.183333333333337</v>
      </c>
      <c r="E92" s="124">
        <v>81.51666666666668</v>
      </c>
      <c r="F92" s="124">
        <v>80.783333333333346</v>
      </c>
      <c r="G92" s="124">
        <v>80.116666666666688</v>
      </c>
      <c r="H92" s="124">
        <v>82.916666666666671</v>
      </c>
      <c r="I92" s="124">
        <v>83.583333333333329</v>
      </c>
      <c r="J92" s="124">
        <v>84.316666666666663</v>
      </c>
      <c r="K92" s="123">
        <v>82.85</v>
      </c>
      <c r="L92" s="123">
        <v>81.45</v>
      </c>
      <c r="M92" s="123">
        <v>14.672330000000001</v>
      </c>
    </row>
    <row r="93" spans="1:13" s="18" customFormat="1">
      <c r="A93" s="65">
        <v>83</v>
      </c>
      <c r="B93" s="123" t="s">
        <v>194</v>
      </c>
      <c r="C93" s="126">
        <v>1921.45</v>
      </c>
      <c r="D93" s="124">
        <v>1940.3833333333332</v>
      </c>
      <c r="E93" s="124">
        <v>1900.0666666666664</v>
      </c>
      <c r="F93" s="124">
        <v>1878.6833333333332</v>
      </c>
      <c r="G93" s="124">
        <v>1838.3666666666663</v>
      </c>
      <c r="H93" s="124">
        <v>1961.7666666666664</v>
      </c>
      <c r="I93" s="124">
        <v>2002.083333333333</v>
      </c>
      <c r="J93" s="124">
        <v>2023.4666666666665</v>
      </c>
      <c r="K93" s="123">
        <v>1980.7</v>
      </c>
      <c r="L93" s="123">
        <v>1919</v>
      </c>
      <c r="M93" s="123">
        <v>0.32046000000000002</v>
      </c>
    </row>
    <row r="94" spans="1:13" s="18" customFormat="1">
      <c r="A94" s="65">
        <v>84</v>
      </c>
      <c r="B94" s="123" t="s">
        <v>195</v>
      </c>
      <c r="C94" s="126">
        <v>411.15</v>
      </c>
      <c r="D94" s="124">
        <v>409.61666666666662</v>
      </c>
      <c r="E94" s="124">
        <v>405.83333333333326</v>
      </c>
      <c r="F94" s="124">
        <v>400.51666666666665</v>
      </c>
      <c r="G94" s="124">
        <v>396.73333333333329</v>
      </c>
      <c r="H94" s="124">
        <v>414.93333333333322</v>
      </c>
      <c r="I94" s="124">
        <v>418.71666666666664</v>
      </c>
      <c r="J94" s="124">
        <v>424.03333333333319</v>
      </c>
      <c r="K94" s="123">
        <v>413.4</v>
      </c>
      <c r="L94" s="123">
        <v>404.3</v>
      </c>
      <c r="M94" s="123">
        <v>8.1201100000000004</v>
      </c>
    </row>
    <row r="95" spans="1:13" s="18" customFormat="1">
      <c r="A95" s="65">
        <v>85</v>
      </c>
      <c r="B95" s="123" t="s">
        <v>654</v>
      </c>
      <c r="C95" s="126">
        <v>518.45000000000005</v>
      </c>
      <c r="D95" s="124">
        <v>517.44999999999993</v>
      </c>
      <c r="E95" s="124">
        <v>512.89999999999986</v>
      </c>
      <c r="F95" s="124">
        <v>507.34999999999991</v>
      </c>
      <c r="G95" s="124">
        <v>502.79999999999984</v>
      </c>
      <c r="H95" s="124">
        <v>522.99999999999989</v>
      </c>
      <c r="I95" s="124">
        <v>527.54999999999984</v>
      </c>
      <c r="J95" s="124">
        <v>533.09999999999991</v>
      </c>
      <c r="K95" s="123">
        <v>522</v>
      </c>
      <c r="L95" s="123">
        <v>511.9</v>
      </c>
      <c r="M95" s="123">
        <v>10.25243</v>
      </c>
    </row>
    <row r="96" spans="1:13" s="18" customFormat="1">
      <c r="A96" s="65">
        <v>86</v>
      </c>
      <c r="B96" s="123" t="s">
        <v>54</v>
      </c>
      <c r="C96" s="126">
        <v>311.7</v>
      </c>
      <c r="D96" s="124">
        <v>310.23333333333335</v>
      </c>
      <c r="E96" s="124">
        <v>305.4666666666667</v>
      </c>
      <c r="F96" s="124">
        <v>299.23333333333335</v>
      </c>
      <c r="G96" s="124">
        <v>294.4666666666667</v>
      </c>
      <c r="H96" s="124">
        <v>316.4666666666667</v>
      </c>
      <c r="I96" s="124">
        <v>321.23333333333335</v>
      </c>
      <c r="J96" s="124">
        <v>327.4666666666667</v>
      </c>
      <c r="K96" s="123">
        <v>315</v>
      </c>
      <c r="L96" s="123">
        <v>304</v>
      </c>
      <c r="M96" s="123">
        <v>33.81221</v>
      </c>
    </row>
    <row r="97" spans="1:13" s="18" customFormat="1">
      <c r="A97" s="65">
        <v>87</v>
      </c>
      <c r="B97" s="123" t="s">
        <v>657</v>
      </c>
      <c r="C97" s="126">
        <v>679</v>
      </c>
      <c r="D97" s="124">
        <v>679.15</v>
      </c>
      <c r="E97" s="124">
        <v>672.3</v>
      </c>
      <c r="F97" s="124">
        <v>665.6</v>
      </c>
      <c r="G97" s="124">
        <v>658.75</v>
      </c>
      <c r="H97" s="124">
        <v>685.84999999999991</v>
      </c>
      <c r="I97" s="124">
        <v>692.7</v>
      </c>
      <c r="J97" s="124">
        <v>699.39999999999986</v>
      </c>
      <c r="K97" s="123">
        <v>686</v>
      </c>
      <c r="L97" s="123">
        <v>672.45</v>
      </c>
      <c r="M97" s="123">
        <v>3.83311</v>
      </c>
    </row>
    <row r="98" spans="1:13" s="18" customFormat="1">
      <c r="A98" s="65">
        <v>88</v>
      </c>
      <c r="B98" s="123" t="s">
        <v>659</v>
      </c>
      <c r="C98" s="126">
        <v>600.35</v>
      </c>
      <c r="D98" s="124">
        <v>603.21666666666658</v>
      </c>
      <c r="E98" s="124">
        <v>595.43333333333317</v>
      </c>
      <c r="F98" s="124">
        <v>590.51666666666654</v>
      </c>
      <c r="G98" s="124">
        <v>582.73333333333312</v>
      </c>
      <c r="H98" s="124">
        <v>608.13333333333321</v>
      </c>
      <c r="I98" s="124">
        <v>615.91666666666674</v>
      </c>
      <c r="J98" s="124">
        <v>620.83333333333326</v>
      </c>
      <c r="K98" s="123">
        <v>611</v>
      </c>
      <c r="L98" s="123">
        <v>598.29999999999995</v>
      </c>
      <c r="M98" s="123">
        <v>0.27278000000000002</v>
      </c>
    </row>
    <row r="99" spans="1:13" s="18" customFormat="1">
      <c r="A99" s="65">
        <v>89</v>
      </c>
      <c r="B99" s="123" t="s">
        <v>660</v>
      </c>
      <c r="C99" s="126">
        <v>358.8</v>
      </c>
      <c r="D99" s="124">
        <v>361.2833333333333</v>
      </c>
      <c r="E99" s="124">
        <v>354.06666666666661</v>
      </c>
      <c r="F99" s="124">
        <v>349.33333333333331</v>
      </c>
      <c r="G99" s="124">
        <v>342.11666666666662</v>
      </c>
      <c r="H99" s="124">
        <v>366.01666666666659</v>
      </c>
      <c r="I99" s="124">
        <v>373.23333333333329</v>
      </c>
      <c r="J99" s="124">
        <v>377.96666666666658</v>
      </c>
      <c r="K99" s="123">
        <v>368.5</v>
      </c>
      <c r="L99" s="123">
        <v>356.55</v>
      </c>
      <c r="M99" s="123">
        <v>0.47067999999999999</v>
      </c>
    </row>
    <row r="100" spans="1:13" s="18" customFormat="1">
      <c r="A100" s="65">
        <v>90</v>
      </c>
      <c r="B100" s="123" t="s">
        <v>233</v>
      </c>
      <c r="C100" s="126">
        <v>193.8</v>
      </c>
      <c r="D100" s="124">
        <v>192.6</v>
      </c>
      <c r="E100" s="124">
        <v>191.2</v>
      </c>
      <c r="F100" s="124">
        <v>188.6</v>
      </c>
      <c r="G100" s="124">
        <v>187.2</v>
      </c>
      <c r="H100" s="124">
        <v>195.2</v>
      </c>
      <c r="I100" s="124">
        <v>196.60000000000002</v>
      </c>
      <c r="J100" s="124">
        <v>199.2</v>
      </c>
      <c r="K100" s="123">
        <v>194</v>
      </c>
      <c r="L100" s="123">
        <v>190</v>
      </c>
      <c r="M100" s="123">
        <v>7.1672399999999996</v>
      </c>
    </row>
    <row r="101" spans="1:13" s="18" customFormat="1">
      <c r="A101" s="65">
        <v>91</v>
      </c>
      <c r="B101" s="123" t="s">
        <v>232</v>
      </c>
      <c r="C101" s="126">
        <v>1587.2</v>
      </c>
      <c r="D101" s="124">
        <v>1599.75</v>
      </c>
      <c r="E101" s="124">
        <v>1564.5</v>
      </c>
      <c r="F101" s="124">
        <v>1541.8</v>
      </c>
      <c r="G101" s="124">
        <v>1506.55</v>
      </c>
      <c r="H101" s="124">
        <v>1622.45</v>
      </c>
      <c r="I101" s="124">
        <v>1657.7</v>
      </c>
      <c r="J101" s="124">
        <v>1680.4</v>
      </c>
      <c r="K101" s="123">
        <v>1635</v>
      </c>
      <c r="L101" s="123">
        <v>1577.05</v>
      </c>
      <c r="M101" s="123">
        <v>4.3781600000000003</v>
      </c>
    </row>
    <row r="102" spans="1:13">
      <c r="A102" s="65">
        <v>92</v>
      </c>
      <c r="B102" s="123" t="s">
        <v>674</v>
      </c>
      <c r="C102" s="126">
        <v>66.3</v>
      </c>
      <c r="D102" s="124">
        <v>66.5</v>
      </c>
      <c r="E102" s="124">
        <v>65.3</v>
      </c>
      <c r="F102" s="124">
        <v>64.3</v>
      </c>
      <c r="G102" s="124">
        <v>63.099999999999994</v>
      </c>
      <c r="H102" s="124">
        <v>67.5</v>
      </c>
      <c r="I102" s="124">
        <v>68.699999999999989</v>
      </c>
      <c r="J102" s="124">
        <v>69.7</v>
      </c>
      <c r="K102" s="123">
        <v>67.7</v>
      </c>
      <c r="L102" s="123">
        <v>65.5</v>
      </c>
      <c r="M102" s="123">
        <v>2.4823400000000002</v>
      </c>
    </row>
    <row r="103" spans="1:13">
      <c r="A103" s="65">
        <v>93</v>
      </c>
      <c r="B103" s="123" t="s">
        <v>678</v>
      </c>
      <c r="C103" s="126">
        <v>314</v>
      </c>
      <c r="D103" s="124">
        <v>313.43333333333334</v>
      </c>
      <c r="E103" s="124">
        <v>309.41666666666669</v>
      </c>
      <c r="F103" s="124">
        <v>304.83333333333337</v>
      </c>
      <c r="G103" s="124">
        <v>300.81666666666672</v>
      </c>
      <c r="H103" s="124">
        <v>318.01666666666665</v>
      </c>
      <c r="I103" s="124">
        <v>322.0333333333333</v>
      </c>
      <c r="J103" s="124">
        <v>326.61666666666662</v>
      </c>
      <c r="K103" s="123">
        <v>317.45</v>
      </c>
      <c r="L103" s="123">
        <v>308.85000000000002</v>
      </c>
      <c r="M103" s="123">
        <v>0.82279999999999998</v>
      </c>
    </row>
    <row r="104" spans="1:13">
      <c r="A104" s="65">
        <v>94</v>
      </c>
      <c r="B104" s="123" t="s">
        <v>55</v>
      </c>
      <c r="C104" s="126">
        <v>1171.25</v>
      </c>
      <c r="D104" s="124">
        <v>1180.45</v>
      </c>
      <c r="E104" s="124">
        <v>1152.8000000000002</v>
      </c>
      <c r="F104" s="124">
        <v>1134.3500000000001</v>
      </c>
      <c r="G104" s="124">
        <v>1106.7000000000003</v>
      </c>
      <c r="H104" s="124">
        <v>1198.9000000000001</v>
      </c>
      <c r="I104" s="124">
        <v>1226.5500000000002</v>
      </c>
      <c r="J104" s="124">
        <v>1245</v>
      </c>
      <c r="K104" s="123">
        <v>1208.0999999999999</v>
      </c>
      <c r="L104" s="123">
        <v>1162</v>
      </c>
      <c r="M104" s="123">
        <v>7.2004400000000004</v>
      </c>
    </row>
    <row r="105" spans="1:13">
      <c r="A105" s="65">
        <v>95</v>
      </c>
      <c r="B105" s="123" t="s">
        <v>681</v>
      </c>
      <c r="C105" s="126">
        <v>3272.05</v>
      </c>
      <c r="D105" s="124">
        <v>3291.35</v>
      </c>
      <c r="E105" s="124">
        <v>3235.7</v>
      </c>
      <c r="F105" s="124">
        <v>3199.35</v>
      </c>
      <c r="G105" s="124">
        <v>3143.7</v>
      </c>
      <c r="H105" s="124">
        <v>3327.7</v>
      </c>
      <c r="I105" s="124">
        <v>3383.3500000000004</v>
      </c>
      <c r="J105" s="124">
        <v>3419.7</v>
      </c>
      <c r="K105" s="123">
        <v>3347</v>
      </c>
      <c r="L105" s="123">
        <v>3255</v>
      </c>
      <c r="M105" s="123">
        <v>2.3599999999999999E-2</v>
      </c>
    </row>
    <row r="106" spans="1:13">
      <c r="A106" s="65">
        <v>96</v>
      </c>
      <c r="B106" s="123" t="s">
        <v>685</v>
      </c>
      <c r="C106" s="126">
        <v>157.9</v>
      </c>
      <c r="D106" s="124">
        <v>157.79999999999998</v>
      </c>
      <c r="E106" s="124">
        <v>155.09999999999997</v>
      </c>
      <c r="F106" s="124">
        <v>152.29999999999998</v>
      </c>
      <c r="G106" s="124">
        <v>149.59999999999997</v>
      </c>
      <c r="H106" s="124">
        <v>160.59999999999997</v>
      </c>
      <c r="I106" s="124">
        <v>163.29999999999995</v>
      </c>
      <c r="J106" s="124">
        <v>166.09999999999997</v>
      </c>
      <c r="K106" s="123">
        <v>160.5</v>
      </c>
      <c r="L106" s="123">
        <v>155</v>
      </c>
      <c r="M106" s="123">
        <v>5.4155600000000002</v>
      </c>
    </row>
    <row r="107" spans="1:13">
      <c r="A107" s="65">
        <v>97</v>
      </c>
      <c r="B107" s="123" t="s">
        <v>687</v>
      </c>
      <c r="C107" s="126">
        <v>358.15</v>
      </c>
      <c r="D107" s="124">
        <v>360.38333333333338</v>
      </c>
      <c r="E107" s="124">
        <v>353.76666666666677</v>
      </c>
      <c r="F107" s="124">
        <v>349.38333333333338</v>
      </c>
      <c r="G107" s="124">
        <v>342.76666666666677</v>
      </c>
      <c r="H107" s="124">
        <v>364.76666666666677</v>
      </c>
      <c r="I107" s="124">
        <v>371.38333333333344</v>
      </c>
      <c r="J107" s="124">
        <v>375.76666666666677</v>
      </c>
      <c r="K107" s="123">
        <v>367</v>
      </c>
      <c r="L107" s="123">
        <v>356</v>
      </c>
      <c r="M107" s="123">
        <v>2.9597899999999999</v>
      </c>
    </row>
    <row r="108" spans="1:13">
      <c r="A108" s="65">
        <v>98</v>
      </c>
      <c r="B108" s="123" t="s">
        <v>689</v>
      </c>
      <c r="C108" s="126">
        <v>1381.6</v>
      </c>
      <c r="D108" s="124">
        <v>1364.2</v>
      </c>
      <c r="E108" s="124">
        <v>1341.4</v>
      </c>
      <c r="F108" s="124">
        <v>1301.2</v>
      </c>
      <c r="G108" s="124">
        <v>1278.4000000000001</v>
      </c>
      <c r="H108" s="124">
        <v>1404.4</v>
      </c>
      <c r="I108" s="124">
        <v>1427.1999999999998</v>
      </c>
      <c r="J108" s="124">
        <v>1467.4</v>
      </c>
      <c r="K108" s="123">
        <v>1387</v>
      </c>
      <c r="L108" s="123">
        <v>1324</v>
      </c>
      <c r="M108" s="123">
        <v>2.8935399999999998</v>
      </c>
    </row>
    <row r="109" spans="1:13">
      <c r="A109" s="65">
        <v>99</v>
      </c>
      <c r="B109" s="123" t="s">
        <v>57</v>
      </c>
      <c r="C109" s="126">
        <v>597.25</v>
      </c>
      <c r="D109" s="124">
        <v>598.08333333333337</v>
      </c>
      <c r="E109" s="124">
        <v>588.41666666666674</v>
      </c>
      <c r="F109" s="124">
        <v>579.58333333333337</v>
      </c>
      <c r="G109" s="124">
        <v>569.91666666666674</v>
      </c>
      <c r="H109" s="124">
        <v>606.91666666666674</v>
      </c>
      <c r="I109" s="124">
        <v>616.58333333333348</v>
      </c>
      <c r="J109" s="124">
        <v>625.41666666666674</v>
      </c>
      <c r="K109" s="123">
        <v>607.75</v>
      </c>
      <c r="L109" s="123">
        <v>589.25</v>
      </c>
      <c r="M109" s="123">
        <v>14.097519999999999</v>
      </c>
    </row>
    <row r="110" spans="1:13">
      <c r="A110" s="65">
        <v>100</v>
      </c>
      <c r="B110" s="123" t="s">
        <v>719</v>
      </c>
      <c r="C110" s="126">
        <v>172.65</v>
      </c>
      <c r="D110" s="124">
        <v>173.36666666666665</v>
      </c>
      <c r="E110" s="124">
        <v>170.73333333333329</v>
      </c>
      <c r="F110" s="124">
        <v>168.81666666666663</v>
      </c>
      <c r="G110" s="124">
        <v>166.18333333333328</v>
      </c>
      <c r="H110" s="124">
        <v>175.2833333333333</v>
      </c>
      <c r="I110" s="124">
        <v>177.91666666666669</v>
      </c>
      <c r="J110" s="124">
        <v>179.83333333333331</v>
      </c>
      <c r="K110" s="123">
        <v>176</v>
      </c>
      <c r="L110" s="123">
        <v>171.45</v>
      </c>
      <c r="M110" s="123">
        <v>3.4969000000000001</v>
      </c>
    </row>
    <row r="111" spans="1:13">
      <c r="A111" s="65">
        <v>101</v>
      </c>
      <c r="B111" s="123" t="s">
        <v>58</v>
      </c>
      <c r="C111" s="126">
        <v>310.55</v>
      </c>
      <c r="D111" s="124">
        <v>309.23333333333329</v>
      </c>
      <c r="E111" s="124">
        <v>306.46666666666658</v>
      </c>
      <c r="F111" s="124">
        <v>302.38333333333327</v>
      </c>
      <c r="G111" s="124">
        <v>299.61666666666656</v>
      </c>
      <c r="H111" s="124">
        <v>313.31666666666661</v>
      </c>
      <c r="I111" s="124">
        <v>316.08333333333337</v>
      </c>
      <c r="J111" s="124">
        <v>320.16666666666663</v>
      </c>
      <c r="K111" s="123">
        <v>312</v>
      </c>
      <c r="L111" s="123">
        <v>305.14999999999998</v>
      </c>
      <c r="M111" s="123">
        <v>53.995559999999998</v>
      </c>
    </row>
    <row r="112" spans="1:13">
      <c r="A112" s="65">
        <v>102</v>
      </c>
      <c r="B112" s="123" t="s">
        <v>2597</v>
      </c>
      <c r="C112" s="126">
        <v>526.95000000000005</v>
      </c>
      <c r="D112" s="124">
        <v>525.98333333333323</v>
      </c>
      <c r="E112" s="124">
        <v>523.06666666666649</v>
      </c>
      <c r="F112" s="124">
        <v>519.18333333333328</v>
      </c>
      <c r="G112" s="124">
        <v>516.26666666666654</v>
      </c>
      <c r="H112" s="124">
        <v>529.86666666666645</v>
      </c>
      <c r="I112" s="124">
        <v>532.78333333333319</v>
      </c>
      <c r="J112" s="124">
        <v>536.6666666666664</v>
      </c>
      <c r="K112" s="123">
        <v>528.9</v>
      </c>
      <c r="L112" s="123">
        <v>522.1</v>
      </c>
      <c r="M112" s="123">
        <v>0.46037</v>
      </c>
    </row>
    <row r="113" spans="1:13">
      <c r="A113" s="65">
        <v>103</v>
      </c>
      <c r="B113" s="123" t="s">
        <v>697</v>
      </c>
      <c r="C113" s="126">
        <v>313.75</v>
      </c>
      <c r="D113" s="124">
        <v>313.23333333333329</v>
      </c>
      <c r="E113" s="124">
        <v>310.66666666666657</v>
      </c>
      <c r="F113" s="124">
        <v>307.58333333333326</v>
      </c>
      <c r="G113" s="124">
        <v>305.01666666666654</v>
      </c>
      <c r="H113" s="124">
        <v>316.31666666666661</v>
      </c>
      <c r="I113" s="124">
        <v>318.88333333333333</v>
      </c>
      <c r="J113" s="124">
        <v>321.96666666666664</v>
      </c>
      <c r="K113" s="123">
        <v>315.8</v>
      </c>
      <c r="L113" s="123">
        <v>310.14999999999998</v>
      </c>
      <c r="M113" s="123">
        <v>0.80189999999999995</v>
      </c>
    </row>
    <row r="114" spans="1:13">
      <c r="A114" s="65">
        <v>104</v>
      </c>
      <c r="B114" s="123" t="s">
        <v>59</v>
      </c>
      <c r="C114" s="126">
        <v>1080.75</v>
      </c>
      <c r="D114" s="124">
        <v>1078.9333333333332</v>
      </c>
      <c r="E114" s="124">
        <v>1068.9166666666663</v>
      </c>
      <c r="F114" s="124">
        <v>1057.083333333333</v>
      </c>
      <c r="G114" s="124">
        <v>1047.0666666666662</v>
      </c>
      <c r="H114" s="124">
        <v>1090.7666666666664</v>
      </c>
      <c r="I114" s="124">
        <v>1100.7833333333333</v>
      </c>
      <c r="J114" s="124">
        <v>1112.6166666666666</v>
      </c>
      <c r="K114" s="123">
        <v>1088.95</v>
      </c>
      <c r="L114" s="123">
        <v>1067.0999999999999</v>
      </c>
      <c r="M114" s="123">
        <v>4.4362000000000004</v>
      </c>
    </row>
    <row r="115" spans="1:13">
      <c r="A115" s="65">
        <v>105</v>
      </c>
      <c r="B115" s="122" t="s">
        <v>196</v>
      </c>
      <c r="C115" s="126">
        <v>1308.9000000000001</v>
      </c>
      <c r="D115" s="124">
        <v>1300.95</v>
      </c>
      <c r="E115" s="124">
        <v>1284.2</v>
      </c>
      <c r="F115" s="124">
        <v>1259.5</v>
      </c>
      <c r="G115" s="124">
        <v>1242.75</v>
      </c>
      <c r="H115" s="124">
        <v>1325.65</v>
      </c>
      <c r="I115" s="124">
        <v>1342.4</v>
      </c>
      <c r="J115" s="124">
        <v>1367.1000000000001</v>
      </c>
      <c r="K115" s="123">
        <v>1317.7</v>
      </c>
      <c r="L115" s="123">
        <v>1276.25</v>
      </c>
      <c r="M115" s="123">
        <v>2.0325500000000001</v>
      </c>
    </row>
    <row r="116" spans="1:13">
      <c r="A116" s="65">
        <v>106</v>
      </c>
      <c r="B116" s="123" t="s">
        <v>703</v>
      </c>
      <c r="C116" s="126">
        <v>507.85</v>
      </c>
      <c r="D116" s="124">
        <v>508.15000000000003</v>
      </c>
      <c r="E116" s="124">
        <v>500.70000000000005</v>
      </c>
      <c r="F116" s="124">
        <v>493.55</v>
      </c>
      <c r="G116" s="124">
        <v>486.1</v>
      </c>
      <c r="H116" s="124">
        <v>515.30000000000007</v>
      </c>
      <c r="I116" s="124">
        <v>522.75</v>
      </c>
      <c r="J116" s="124">
        <v>529.90000000000009</v>
      </c>
      <c r="K116" s="123">
        <v>515.6</v>
      </c>
      <c r="L116" s="123">
        <v>501</v>
      </c>
      <c r="M116" s="123">
        <v>0.46571000000000001</v>
      </c>
    </row>
    <row r="117" spans="1:13">
      <c r="A117" s="65">
        <v>107</v>
      </c>
      <c r="B117" s="123" t="s">
        <v>705</v>
      </c>
      <c r="C117" s="126">
        <v>32.6</v>
      </c>
      <c r="D117" s="124">
        <v>32.466666666666669</v>
      </c>
      <c r="E117" s="124">
        <v>32.033333333333339</v>
      </c>
      <c r="F117" s="124">
        <v>31.466666666666669</v>
      </c>
      <c r="G117" s="124">
        <v>31.033333333333339</v>
      </c>
      <c r="H117" s="124">
        <v>33.033333333333339</v>
      </c>
      <c r="I117" s="124">
        <v>33.466666666666676</v>
      </c>
      <c r="J117" s="124">
        <v>34.033333333333339</v>
      </c>
      <c r="K117" s="123">
        <v>32.9</v>
      </c>
      <c r="L117" s="123">
        <v>31.9</v>
      </c>
      <c r="M117" s="123">
        <v>1.7450699999999999</v>
      </c>
    </row>
    <row r="118" spans="1:13">
      <c r="A118" s="65">
        <v>108</v>
      </c>
      <c r="B118" s="123" t="s">
        <v>709</v>
      </c>
      <c r="C118" s="126">
        <v>234.6</v>
      </c>
      <c r="D118" s="124">
        <v>236.7166666666667</v>
      </c>
      <c r="E118" s="124">
        <v>231.43333333333339</v>
      </c>
      <c r="F118" s="124">
        <v>228.26666666666671</v>
      </c>
      <c r="G118" s="124">
        <v>222.98333333333341</v>
      </c>
      <c r="H118" s="124">
        <v>239.88333333333338</v>
      </c>
      <c r="I118" s="124">
        <v>245.16666666666669</v>
      </c>
      <c r="J118" s="124">
        <v>248.33333333333337</v>
      </c>
      <c r="K118" s="123">
        <v>242</v>
      </c>
      <c r="L118" s="123">
        <v>233.55</v>
      </c>
      <c r="M118" s="123">
        <v>1.2117800000000001</v>
      </c>
    </row>
    <row r="119" spans="1:13">
      <c r="A119" s="65">
        <v>109</v>
      </c>
      <c r="B119" s="123" t="s">
        <v>715</v>
      </c>
      <c r="C119" s="126">
        <v>235</v>
      </c>
      <c r="D119" s="124">
        <v>234.9</v>
      </c>
      <c r="E119" s="124">
        <v>232</v>
      </c>
      <c r="F119" s="124">
        <v>229</v>
      </c>
      <c r="G119" s="124">
        <v>226.1</v>
      </c>
      <c r="H119" s="124">
        <v>237.9</v>
      </c>
      <c r="I119" s="124">
        <v>240.80000000000004</v>
      </c>
      <c r="J119" s="124">
        <v>243.8</v>
      </c>
      <c r="K119" s="123">
        <v>237.8</v>
      </c>
      <c r="L119" s="123">
        <v>231.9</v>
      </c>
      <c r="M119" s="123">
        <v>25.628620000000002</v>
      </c>
    </row>
    <row r="120" spans="1:13">
      <c r="A120" s="65">
        <v>110</v>
      </c>
      <c r="B120" s="123" t="s">
        <v>354</v>
      </c>
      <c r="C120" s="126">
        <v>842.85</v>
      </c>
      <c r="D120" s="124">
        <v>845.61666666666667</v>
      </c>
      <c r="E120" s="124">
        <v>835.23333333333335</v>
      </c>
      <c r="F120" s="124">
        <v>827.61666666666667</v>
      </c>
      <c r="G120" s="124">
        <v>817.23333333333335</v>
      </c>
      <c r="H120" s="124">
        <v>853.23333333333335</v>
      </c>
      <c r="I120" s="124">
        <v>863.61666666666679</v>
      </c>
      <c r="J120" s="124">
        <v>871.23333333333335</v>
      </c>
      <c r="K120" s="123">
        <v>856</v>
      </c>
      <c r="L120" s="123">
        <v>838</v>
      </c>
      <c r="M120" s="123">
        <v>0.67869000000000002</v>
      </c>
    </row>
    <row r="121" spans="1:13">
      <c r="A121" s="65">
        <v>111</v>
      </c>
      <c r="B121" s="123" t="s">
        <v>724</v>
      </c>
      <c r="C121" s="126">
        <v>629.35</v>
      </c>
      <c r="D121" s="124">
        <v>627.1</v>
      </c>
      <c r="E121" s="124">
        <v>619.20000000000005</v>
      </c>
      <c r="F121" s="124">
        <v>609.05000000000007</v>
      </c>
      <c r="G121" s="124">
        <v>601.15000000000009</v>
      </c>
      <c r="H121" s="124">
        <v>637.25</v>
      </c>
      <c r="I121" s="124">
        <v>645.14999999999986</v>
      </c>
      <c r="J121" s="124">
        <v>655.29999999999995</v>
      </c>
      <c r="K121" s="123">
        <v>635</v>
      </c>
      <c r="L121" s="123">
        <v>616.95000000000005</v>
      </c>
      <c r="M121" s="123">
        <v>1.7396499999999999</v>
      </c>
    </row>
    <row r="122" spans="1:13">
      <c r="A122" s="65">
        <v>112</v>
      </c>
      <c r="B122" s="123" t="s">
        <v>736</v>
      </c>
      <c r="C122" s="126">
        <v>54.9</v>
      </c>
      <c r="D122" s="124">
        <v>54.449999999999996</v>
      </c>
      <c r="E122" s="124">
        <v>53.999999999999993</v>
      </c>
      <c r="F122" s="124">
        <v>53.099999999999994</v>
      </c>
      <c r="G122" s="124">
        <v>52.649999999999991</v>
      </c>
      <c r="H122" s="124">
        <v>55.349999999999994</v>
      </c>
      <c r="I122" s="124">
        <v>55.8</v>
      </c>
      <c r="J122" s="124">
        <v>56.699999999999996</v>
      </c>
      <c r="K122" s="123">
        <v>54.9</v>
      </c>
      <c r="L122" s="123">
        <v>53.55</v>
      </c>
      <c r="M122" s="123">
        <v>7.7961099999999997</v>
      </c>
    </row>
    <row r="123" spans="1:13">
      <c r="A123" s="65">
        <v>113</v>
      </c>
      <c r="B123" s="123" t="s">
        <v>734</v>
      </c>
      <c r="C123" s="126">
        <v>327.75</v>
      </c>
      <c r="D123" s="124">
        <v>327.86666666666667</v>
      </c>
      <c r="E123" s="124">
        <v>322.88333333333333</v>
      </c>
      <c r="F123" s="124">
        <v>318.01666666666665</v>
      </c>
      <c r="G123" s="124">
        <v>313.0333333333333</v>
      </c>
      <c r="H123" s="124">
        <v>332.73333333333335</v>
      </c>
      <c r="I123" s="124">
        <v>337.7166666666667</v>
      </c>
      <c r="J123" s="124">
        <v>342.58333333333337</v>
      </c>
      <c r="K123" s="123">
        <v>332.85</v>
      </c>
      <c r="L123" s="123">
        <v>323</v>
      </c>
      <c r="M123" s="123">
        <v>3.52216</v>
      </c>
    </row>
    <row r="124" spans="1:13">
      <c r="A124" s="65">
        <v>114</v>
      </c>
      <c r="B124" s="123" t="s">
        <v>378</v>
      </c>
      <c r="C124" s="126">
        <v>166.8</v>
      </c>
      <c r="D124" s="124">
        <v>166.16666666666666</v>
      </c>
      <c r="E124" s="124">
        <v>164.5333333333333</v>
      </c>
      <c r="F124" s="124">
        <v>162.26666666666665</v>
      </c>
      <c r="G124" s="124">
        <v>160.6333333333333</v>
      </c>
      <c r="H124" s="124">
        <v>168.43333333333331</v>
      </c>
      <c r="I124" s="124">
        <v>170.06666666666669</v>
      </c>
      <c r="J124" s="124">
        <v>172.33333333333331</v>
      </c>
      <c r="K124" s="123">
        <v>167.8</v>
      </c>
      <c r="L124" s="123">
        <v>163.9</v>
      </c>
      <c r="M124" s="123">
        <v>15.073040000000001</v>
      </c>
    </row>
    <row r="125" spans="1:13">
      <c r="A125" s="65">
        <v>115</v>
      </c>
      <c r="B125" s="123" t="s">
        <v>741</v>
      </c>
      <c r="C125" s="126">
        <v>538.65</v>
      </c>
      <c r="D125" s="124">
        <v>536.85</v>
      </c>
      <c r="E125" s="124">
        <v>531.80000000000007</v>
      </c>
      <c r="F125" s="124">
        <v>524.95000000000005</v>
      </c>
      <c r="G125" s="124">
        <v>519.90000000000009</v>
      </c>
      <c r="H125" s="124">
        <v>543.70000000000005</v>
      </c>
      <c r="I125" s="124">
        <v>548.75</v>
      </c>
      <c r="J125" s="124">
        <v>555.6</v>
      </c>
      <c r="K125" s="123">
        <v>541.9</v>
      </c>
      <c r="L125" s="123">
        <v>530</v>
      </c>
      <c r="M125" s="123">
        <v>0.47894999999999999</v>
      </c>
    </row>
    <row r="126" spans="1:13">
      <c r="A126" s="65">
        <v>116</v>
      </c>
      <c r="B126" s="123" t="s">
        <v>63</v>
      </c>
      <c r="C126" s="126">
        <v>221</v>
      </c>
      <c r="D126" s="124">
        <v>222.20000000000002</v>
      </c>
      <c r="E126" s="124">
        <v>217.40000000000003</v>
      </c>
      <c r="F126" s="124">
        <v>213.8</v>
      </c>
      <c r="G126" s="124">
        <v>209.00000000000003</v>
      </c>
      <c r="H126" s="124">
        <v>225.80000000000004</v>
      </c>
      <c r="I126" s="124">
        <v>230.60000000000005</v>
      </c>
      <c r="J126" s="124">
        <v>234.20000000000005</v>
      </c>
      <c r="K126" s="123">
        <v>227</v>
      </c>
      <c r="L126" s="123">
        <v>218.6</v>
      </c>
      <c r="M126" s="123">
        <v>59.962260000000001</v>
      </c>
    </row>
    <row r="127" spans="1:13">
      <c r="A127" s="65">
        <v>117</v>
      </c>
      <c r="B127" s="123" t="s">
        <v>60</v>
      </c>
      <c r="C127" s="126">
        <v>334.5</v>
      </c>
      <c r="D127" s="124">
        <v>336.9666666666667</v>
      </c>
      <c r="E127" s="124">
        <v>330.83333333333337</v>
      </c>
      <c r="F127" s="124">
        <v>327.16666666666669</v>
      </c>
      <c r="G127" s="124">
        <v>321.03333333333336</v>
      </c>
      <c r="H127" s="124">
        <v>340.63333333333338</v>
      </c>
      <c r="I127" s="124">
        <v>346.76666666666671</v>
      </c>
      <c r="J127" s="124">
        <v>350.43333333333339</v>
      </c>
      <c r="K127" s="123">
        <v>343.1</v>
      </c>
      <c r="L127" s="123">
        <v>333.3</v>
      </c>
      <c r="M127" s="123">
        <v>13.128880000000001</v>
      </c>
    </row>
    <row r="128" spans="1:13">
      <c r="A128" s="65">
        <v>118</v>
      </c>
      <c r="B128" s="123" t="s">
        <v>728</v>
      </c>
      <c r="C128" s="126">
        <v>2829.2</v>
      </c>
      <c r="D128" s="124">
        <v>2835.5833333333335</v>
      </c>
      <c r="E128" s="124">
        <v>2811.166666666667</v>
      </c>
      <c r="F128" s="124">
        <v>2793.1333333333337</v>
      </c>
      <c r="G128" s="124">
        <v>2768.7166666666672</v>
      </c>
      <c r="H128" s="124">
        <v>2853.6166666666668</v>
      </c>
      <c r="I128" s="124">
        <v>2878.0333333333338</v>
      </c>
      <c r="J128" s="124">
        <v>2896.0666666666666</v>
      </c>
      <c r="K128" s="123">
        <v>2860</v>
      </c>
      <c r="L128" s="123">
        <v>2817.55</v>
      </c>
      <c r="M128" s="123">
        <v>0.64076999999999995</v>
      </c>
    </row>
    <row r="129" spans="1:13">
      <c r="A129" s="65">
        <v>119</v>
      </c>
      <c r="B129" s="123" t="s">
        <v>744</v>
      </c>
      <c r="C129" s="126">
        <v>338.15</v>
      </c>
      <c r="D129" s="124">
        <v>342.40000000000003</v>
      </c>
      <c r="E129" s="124">
        <v>331.75000000000006</v>
      </c>
      <c r="F129" s="124">
        <v>325.35000000000002</v>
      </c>
      <c r="G129" s="124">
        <v>314.70000000000005</v>
      </c>
      <c r="H129" s="124">
        <v>348.80000000000007</v>
      </c>
      <c r="I129" s="124">
        <v>359.45000000000005</v>
      </c>
      <c r="J129" s="124">
        <v>365.85000000000008</v>
      </c>
      <c r="K129" s="123">
        <v>353.05</v>
      </c>
      <c r="L129" s="123">
        <v>336</v>
      </c>
      <c r="M129" s="123">
        <v>2.68533</v>
      </c>
    </row>
    <row r="130" spans="1:13">
      <c r="A130" s="65">
        <v>120</v>
      </c>
      <c r="B130" s="123" t="s">
        <v>749</v>
      </c>
      <c r="C130" s="126">
        <v>352.2</v>
      </c>
      <c r="D130" s="124">
        <v>354.16666666666669</v>
      </c>
      <c r="E130" s="124">
        <v>347.08333333333337</v>
      </c>
      <c r="F130" s="124">
        <v>341.9666666666667</v>
      </c>
      <c r="G130" s="124">
        <v>334.88333333333338</v>
      </c>
      <c r="H130" s="124">
        <v>359.28333333333336</v>
      </c>
      <c r="I130" s="124">
        <v>366.36666666666673</v>
      </c>
      <c r="J130" s="124">
        <v>371.48333333333335</v>
      </c>
      <c r="K130" s="123">
        <v>361.25</v>
      </c>
      <c r="L130" s="123">
        <v>349.05</v>
      </c>
      <c r="M130" s="123">
        <v>12.598000000000001</v>
      </c>
    </row>
    <row r="131" spans="1:13">
      <c r="A131" s="65">
        <v>121</v>
      </c>
      <c r="B131" s="123" t="s">
        <v>751</v>
      </c>
      <c r="C131" s="126">
        <v>104.55</v>
      </c>
      <c r="D131" s="124">
        <v>105</v>
      </c>
      <c r="E131" s="124">
        <v>102.55</v>
      </c>
      <c r="F131" s="124">
        <v>100.55</v>
      </c>
      <c r="G131" s="124">
        <v>98.1</v>
      </c>
      <c r="H131" s="124">
        <v>107</v>
      </c>
      <c r="I131" s="124">
        <v>109.44999999999999</v>
      </c>
      <c r="J131" s="124">
        <v>111.45</v>
      </c>
      <c r="K131" s="123">
        <v>107.45</v>
      </c>
      <c r="L131" s="123">
        <v>103</v>
      </c>
      <c r="M131" s="123">
        <v>3.64242</v>
      </c>
    </row>
    <row r="132" spans="1:13">
      <c r="A132" s="65">
        <v>122</v>
      </c>
      <c r="B132" s="123" t="s">
        <v>753</v>
      </c>
      <c r="C132" s="126">
        <v>20.8</v>
      </c>
      <c r="D132" s="124">
        <v>20.716666666666665</v>
      </c>
      <c r="E132" s="124">
        <v>20.483333333333331</v>
      </c>
      <c r="F132" s="124">
        <v>20.166666666666664</v>
      </c>
      <c r="G132" s="124">
        <v>19.93333333333333</v>
      </c>
      <c r="H132" s="124">
        <v>21.033333333333331</v>
      </c>
      <c r="I132" s="124">
        <v>21.266666666666666</v>
      </c>
      <c r="J132" s="124">
        <v>21.583333333333332</v>
      </c>
      <c r="K132" s="123">
        <v>20.95</v>
      </c>
      <c r="L132" s="123">
        <v>20.399999999999999</v>
      </c>
      <c r="M132" s="123">
        <v>15.217449999999999</v>
      </c>
    </row>
    <row r="133" spans="1:13">
      <c r="A133" s="65">
        <v>123</v>
      </c>
      <c r="B133" s="123" t="s">
        <v>234</v>
      </c>
      <c r="C133" s="126">
        <v>557.35</v>
      </c>
      <c r="D133" s="124">
        <v>552.48333333333323</v>
      </c>
      <c r="E133" s="124">
        <v>544.96666666666647</v>
      </c>
      <c r="F133" s="124">
        <v>532.58333333333326</v>
      </c>
      <c r="G133" s="124">
        <v>525.06666666666649</v>
      </c>
      <c r="H133" s="124">
        <v>564.86666666666645</v>
      </c>
      <c r="I133" s="124">
        <v>572.3833333333331</v>
      </c>
      <c r="J133" s="124">
        <v>584.76666666666642</v>
      </c>
      <c r="K133" s="123">
        <v>560</v>
      </c>
      <c r="L133" s="123">
        <v>540.1</v>
      </c>
      <c r="M133" s="123">
        <v>29.340050000000002</v>
      </c>
    </row>
    <row r="134" spans="1:13">
      <c r="A134" s="65">
        <v>124</v>
      </c>
      <c r="B134" s="123" t="s">
        <v>759</v>
      </c>
      <c r="C134" s="126">
        <v>641.5</v>
      </c>
      <c r="D134" s="124">
        <v>645.66666666666663</v>
      </c>
      <c r="E134" s="124">
        <v>634.83333333333326</v>
      </c>
      <c r="F134" s="124">
        <v>628.16666666666663</v>
      </c>
      <c r="G134" s="124">
        <v>617.33333333333326</v>
      </c>
      <c r="H134" s="124">
        <v>652.33333333333326</v>
      </c>
      <c r="I134" s="124">
        <v>663.16666666666652</v>
      </c>
      <c r="J134" s="124">
        <v>669.83333333333326</v>
      </c>
      <c r="K134" s="123">
        <v>656.5</v>
      </c>
      <c r="L134" s="123">
        <v>639</v>
      </c>
      <c r="M134" s="123">
        <v>0.10897999999999999</v>
      </c>
    </row>
    <row r="135" spans="1:13">
      <c r="A135" s="65">
        <v>125</v>
      </c>
      <c r="B135" s="123" t="s">
        <v>2229</v>
      </c>
      <c r="C135" s="126">
        <v>936.15</v>
      </c>
      <c r="D135" s="124">
        <v>940.38333333333333</v>
      </c>
      <c r="E135" s="124">
        <v>922.76666666666665</v>
      </c>
      <c r="F135" s="124">
        <v>909.38333333333333</v>
      </c>
      <c r="G135" s="124">
        <v>891.76666666666665</v>
      </c>
      <c r="H135" s="124">
        <v>953.76666666666665</v>
      </c>
      <c r="I135" s="124">
        <v>971.38333333333321</v>
      </c>
      <c r="J135" s="124">
        <v>984.76666666666665</v>
      </c>
      <c r="K135" s="123">
        <v>958</v>
      </c>
      <c r="L135" s="123">
        <v>927</v>
      </c>
      <c r="M135" s="123">
        <v>4.4986800000000002</v>
      </c>
    </row>
    <row r="136" spans="1:13">
      <c r="A136" s="65">
        <v>126</v>
      </c>
      <c r="B136" s="123" t="s">
        <v>61</v>
      </c>
      <c r="C136" s="126">
        <v>72.900000000000006</v>
      </c>
      <c r="D136" s="124">
        <v>72.61666666666666</v>
      </c>
      <c r="E136" s="124">
        <v>71.883333333333326</v>
      </c>
      <c r="F136" s="124">
        <v>70.86666666666666</v>
      </c>
      <c r="G136" s="124">
        <v>70.133333333333326</v>
      </c>
      <c r="H136" s="124">
        <v>73.633333333333326</v>
      </c>
      <c r="I136" s="124">
        <v>74.366666666666646</v>
      </c>
      <c r="J136" s="124">
        <v>75.383333333333326</v>
      </c>
      <c r="K136" s="123">
        <v>73.349999999999994</v>
      </c>
      <c r="L136" s="123">
        <v>71.599999999999994</v>
      </c>
      <c r="M136" s="123">
        <v>20.53745</v>
      </c>
    </row>
    <row r="137" spans="1:13">
      <c r="A137" s="65">
        <v>127</v>
      </c>
      <c r="B137" s="123" t="s">
        <v>62</v>
      </c>
      <c r="C137" s="126">
        <v>1006.75</v>
      </c>
      <c r="D137" s="124">
        <v>1009.5833333333334</v>
      </c>
      <c r="E137" s="124">
        <v>994.4666666666667</v>
      </c>
      <c r="F137" s="124">
        <v>982.18333333333328</v>
      </c>
      <c r="G137" s="124">
        <v>967.06666666666661</v>
      </c>
      <c r="H137" s="124">
        <v>1021.8666666666668</v>
      </c>
      <c r="I137" s="124">
        <v>1036.9833333333333</v>
      </c>
      <c r="J137" s="124">
        <v>1049.2666666666669</v>
      </c>
      <c r="K137" s="123">
        <v>1024.7</v>
      </c>
      <c r="L137" s="123">
        <v>997.3</v>
      </c>
      <c r="M137" s="123">
        <v>6.2844600000000002</v>
      </c>
    </row>
    <row r="138" spans="1:13">
      <c r="A138" s="65">
        <v>128</v>
      </c>
      <c r="B138" s="123" t="s">
        <v>1261</v>
      </c>
      <c r="C138" s="126">
        <v>905.1</v>
      </c>
      <c r="D138" s="124">
        <v>905.44999999999993</v>
      </c>
      <c r="E138" s="124">
        <v>900.89999999999986</v>
      </c>
      <c r="F138" s="124">
        <v>896.69999999999993</v>
      </c>
      <c r="G138" s="124">
        <v>892.14999999999986</v>
      </c>
      <c r="H138" s="124">
        <v>909.64999999999986</v>
      </c>
      <c r="I138" s="124">
        <v>914.19999999999982</v>
      </c>
      <c r="J138" s="124">
        <v>918.39999999999986</v>
      </c>
      <c r="K138" s="123">
        <v>910</v>
      </c>
      <c r="L138" s="123">
        <v>901.25</v>
      </c>
      <c r="M138" s="123">
        <v>0.30252000000000001</v>
      </c>
    </row>
    <row r="139" spans="1:13">
      <c r="A139" s="65">
        <v>129</v>
      </c>
      <c r="B139" s="123" t="s">
        <v>64</v>
      </c>
      <c r="C139" s="126">
        <v>2165.9</v>
      </c>
      <c r="D139" s="124">
        <v>2169.5499999999997</v>
      </c>
      <c r="E139" s="124">
        <v>2137.0999999999995</v>
      </c>
      <c r="F139" s="124">
        <v>2108.2999999999997</v>
      </c>
      <c r="G139" s="124">
        <v>2075.8499999999995</v>
      </c>
      <c r="H139" s="124">
        <v>2198.3499999999995</v>
      </c>
      <c r="I139" s="124">
        <v>2230.7999999999993</v>
      </c>
      <c r="J139" s="124">
        <v>2259.5999999999995</v>
      </c>
      <c r="K139" s="123">
        <v>2202</v>
      </c>
      <c r="L139" s="123">
        <v>2140.75</v>
      </c>
      <c r="M139" s="123">
        <v>4.9800500000000003</v>
      </c>
    </row>
    <row r="140" spans="1:13">
      <c r="A140" s="65">
        <v>130</v>
      </c>
      <c r="B140" s="123" t="s">
        <v>777</v>
      </c>
      <c r="C140" s="126">
        <v>686.95</v>
      </c>
      <c r="D140" s="124">
        <v>690.63333333333333</v>
      </c>
      <c r="E140" s="124">
        <v>676.56666666666661</v>
      </c>
      <c r="F140" s="124">
        <v>666.18333333333328</v>
      </c>
      <c r="G140" s="124">
        <v>652.11666666666656</v>
      </c>
      <c r="H140" s="124">
        <v>701.01666666666665</v>
      </c>
      <c r="I140" s="124">
        <v>715.08333333333348</v>
      </c>
      <c r="J140" s="124">
        <v>725.4666666666667</v>
      </c>
      <c r="K140" s="123">
        <v>704.7</v>
      </c>
      <c r="L140" s="123">
        <v>680.25</v>
      </c>
      <c r="M140" s="123">
        <v>1.70228</v>
      </c>
    </row>
    <row r="141" spans="1:13">
      <c r="A141" s="65">
        <v>131</v>
      </c>
      <c r="B141" s="123" t="s">
        <v>788</v>
      </c>
      <c r="C141" s="126">
        <v>313.3</v>
      </c>
      <c r="D141" s="124">
        <v>314.14999999999998</v>
      </c>
      <c r="E141" s="124">
        <v>307.04999999999995</v>
      </c>
      <c r="F141" s="124">
        <v>300.79999999999995</v>
      </c>
      <c r="G141" s="124">
        <v>293.69999999999993</v>
      </c>
      <c r="H141" s="124">
        <v>320.39999999999998</v>
      </c>
      <c r="I141" s="124">
        <v>327.5</v>
      </c>
      <c r="J141" s="124">
        <v>333.75</v>
      </c>
      <c r="K141" s="123">
        <v>321.25</v>
      </c>
      <c r="L141" s="123">
        <v>307.89999999999998</v>
      </c>
      <c r="M141" s="123">
        <v>3.7320500000000001</v>
      </c>
    </row>
    <row r="142" spans="1:13">
      <c r="A142" s="65">
        <v>132</v>
      </c>
      <c r="B142" s="123" t="s">
        <v>790</v>
      </c>
      <c r="C142" s="126">
        <v>172.8</v>
      </c>
      <c r="D142" s="124">
        <v>175.1</v>
      </c>
      <c r="E142" s="124">
        <v>168.7</v>
      </c>
      <c r="F142" s="124">
        <v>164.6</v>
      </c>
      <c r="G142" s="124">
        <v>158.19999999999999</v>
      </c>
      <c r="H142" s="124">
        <v>179.2</v>
      </c>
      <c r="I142" s="124">
        <v>185.60000000000002</v>
      </c>
      <c r="J142" s="124">
        <v>189.7</v>
      </c>
      <c r="K142" s="123">
        <v>181.5</v>
      </c>
      <c r="L142" s="123">
        <v>171</v>
      </c>
      <c r="M142" s="123">
        <v>2.4166799999999999</v>
      </c>
    </row>
    <row r="143" spans="1:13">
      <c r="A143" s="65">
        <v>133</v>
      </c>
      <c r="B143" s="123" t="s">
        <v>785</v>
      </c>
      <c r="C143" s="126">
        <v>258.85000000000002</v>
      </c>
      <c r="D143" s="124">
        <v>256.66666666666669</v>
      </c>
      <c r="E143" s="124">
        <v>252.83333333333337</v>
      </c>
      <c r="F143" s="124">
        <v>246.81666666666669</v>
      </c>
      <c r="G143" s="124">
        <v>242.98333333333338</v>
      </c>
      <c r="H143" s="124">
        <v>262.68333333333339</v>
      </c>
      <c r="I143" s="124">
        <v>266.51666666666677</v>
      </c>
      <c r="J143" s="124">
        <v>272.53333333333336</v>
      </c>
      <c r="K143" s="123">
        <v>260.5</v>
      </c>
      <c r="L143" s="123">
        <v>250.65</v>
      </c>
      <c r="M143" s="123">
        <v>15.535439999999999</v>
      </c>
    </row>
    <row r="144" spans="1:13">
      <c r="A144" s="65">
        <v>134</v>
      </c>
      <c r="B144" s="123" t="s">
        <v>65</v>
      </c>
      <c r="C144" s="126">
        <v>27365.75</v>
      </c>
      <c r="D144" s="124">
        <v>27296.45</v>
      </c>
      <c r="E144" s="124">
        <v>27112.9</v>
      </c>
      <c r="F144" s="124">
        <v>26860.05</v>
      </c>
      <c r="G144" s="124">
        <v>26676.5</v>
      </c>
      <c r="H144" s="124">
        <v>27549.300000000003</v>
      </c>
      <c r="I144" s="124">
        <v>27732.85</v>
      </c>
      <c r="J144" s="124">
        <v>27985.700000000004</v>
      </c>
      <c r="K144" s="123">
        <v>27480</v>
      </c>
      <c r="L144" s="123">
        <v>27043.599999999999</v>
      </c>
      <c r="M144" s="123">
        <v>0.36681999999999998</v>
      </c>
    </row>
    <row r="145" spans="1:13">
      <c r="A145" s="65">
        <v>135</v>
      </c>
      <c r="B145" s="123" t="s">
        <v>197</v>
      </c>
      <c r="C145" s="126">
        <v>1053.5</v>
      </c>
      <c r="D145" s="124">
        <v>1051.8999999999999</v>
      </c>
      <c r="E145" s="124">
        <v>1043.6999999999998</v>
      </c>
      <c r="F145" s="124">
        <v>1033.8999999999999</v>
      </c>
      <c r="G145" s="124">
        <v>1025.6999999999998</v>
      </c>
      <c r="H145" s="124">
        <v>1061.6999999999998</v>
      </c>
      <c r="I145" s="124">
        <v>1069.9000000000001</v>
      </c>
      <c r="J145" s="124">
        <v>1079.6999999999998</v>
      </c>
      <c r="K145" s="123">
        <v>1060.0999999999999</v>
      </c>
      <c r="L145" s="123">
        <v>1042.0999999999999</v>
      </c>
      <c r="M145" s="123">
        <v>1.3190999999999999</v>
      </c>
    </row>
    <row r="146" spans="1:13">
      <c r="A146" s="65">
        <v>136</v>
      </c>
      <c r="B146" s="123" t="s">
        <v>2287</v>
      </c>
      <c r="C146" s="126">
        <v>1284.6500000000001</v>
      </c>
      <c r="D146" s="124">
        <v>1287.5333333333335</v>
      </c>
      <c r="E146" s="124">
        <v>1269.166666666667</v>
      </c>
      <c r="F146" s="124">
        <v>1253.6833333333334</v>
      </c>
      <c r="G146" s="124">
        <v>1235.3166666666668</v>
      </c>
      <c r="H146" s="124">
        <v>1303.0166666666671</v>
      </c>
      <c r="I146" s="124">
        <v>1321.3833333333334</v>
      </c>
      <c r="J146" s="124">
        <v>1336.8666666666672</v>
      </c>
      <c r="K146" s="123">
        <v>1305.9000000000001</v>
      </c>
      <c r="L146" s="123">
        <v>1272.05</v>
      </c>
      <c r="M146" s="123">
        <v>0.57364000000000004</v>
      </c>
    </row>
    <row r="147" spans="1:13">
      <c r="A147" s="65">
        <v>137</v>
      </c>
      <c r="B147" s="123" t="s">
        <v>66</v>
      </c>
      <c r="C147" s="126">
        <v>163.55000000000001</v>
      </c>
      <c r="D147" s="124">
        <v>164.93333333333334</v>
      </c>
      <c r="E147" s="124">
        <v>160.86666666666667</v>
      </c>
      <c r="F147" s="124">
        <v>158.18333333333334</v>
      </c>
      <c r="G147" s="124">
        <v>154.11666666666667</v>
      </c>
      <c r="H147" s="124">
        <v>167.61666666666667</v>
      </c>
      <c r="I147" s="124">
        <v>171.68333333333334</v>
      </c>
      <c r="J147" s="124">
        <v>174.36666666666667</v>
      </c>
      <c r="K147" s="123">
        <v>169</v>
      </c>
      <c r="L147" s="123">
        <v>162.25</v>
      </c>
      <c r="M147" s="123">
        <v>26.953099999999999</v>
      </c>
    </row>
    <row r="148" spans="1:13">
      <c r="A148" s="65">
        <v>138</v>
      </c>
      <c r="B148" s="123" t="s">
        <v>808</v>
      </c>
      <c r="C148" s="126">
        <v>140</v>
      </c>
      <c r="D148" s="124">
        <v>141.08333333333334</v>
      </c>
      <c r="E148" s="124">
        <v>137.51666666666668</v>
      </c>
      <c r="F148" s="124">
        <v>135.03333333333333</v>
      </c>
      <c r="G148" s="124">
        <v>131.46666666666667</v>
      </c>
      <c r="H148" s="124">
        <v>143.56666666666669</v>
      </c>
      <c r="I148" s="124">
        <v>147.13333333333335</v>
      </c>
      <c r="J148" s="124">
        <v>149.6166666666667</v>
      </c>
      <c r="K148" s="123">
        <v>144.65</v>
      </c>
      <c r="L148" s="123">
        <v>138.6</v>
      </c>
      <c r="M148" s="123">
        <v>7.91256</v>
      </c>
    </row>
    <row r="149" spans="1:13">
      <c r="A149" s="65">
        <v>139</v>
      </c>
      <c r="B149" s="123" t="s">
        <v>810</v>
      </c>
      <c r="C149" s="126">
        <v>206.55</v>
      </c>
      <c r="D149" s="124">
        <v>209.6</v>
      </c>
      <c r="E149" s="124">
        <v>201.2</v>
      </c>
      <c r="F149" s="124">
        <v>195.85</v>
      </c>
      <c r="G149" s="124">
        <v>187.45</v>
      </c>
      <c r="H149" s="124">
        <v>214.95</v>
      </c>
      <c r="I149" s="124">
        <v>223.35000000000002</v>
      </c>
      <c r="J149" s="124">
        <v>228.7</v>
      </c>
      <c r="K149" s="123">
        <v>218</v>
      </c>
      <c r="L149" s="123">
        <v>204.25</v>
      </c>
      <c r="M149" s="123">
        <v>41.848860000000002</v>
      </c>
    </row>
    <row r="150" spans="1:13">
      <c r="A150" s="65">
        <v>140</v>
      </c>
      <c r="B150" s="123" t="s">
        <v>814</v>
      </c>
      <c r="C150" s="126">
        <v>858.25</v>
      </c>
      <c r="D150" s="124">
        <v>858.51666666666677</v>
      </c>
      <c r="E150" s="124">
        <v>850.93333333333351</v>
      </c>
      <c r="F150" s="124">
        <v>843.61666666666679</v>
      </c>
      <c r="G150" s="124">
        <v>836.03333333333353</v>
      </c>
      <c r="H150" s="124">
        <v>865.83333333333348</v>
      </c>
      <c r="I150" s="124">
        <v>873.41666666666674</v>
      </c>
      <c r="J150" s="124">
        <v>880.73333333333346</v>
      </c>
      <c r="K150" s="123">
        <v>866.1</v>
      </c>
      <c r="L150" s="123">
        <v>851.2</v>
      </c>
      <c r="M150" s="123">
        <v>11.01407</v>
      </c>
    </row>
    <row r="151" spans="1:13">
      <c r="A151" s="65">
        <v>141</v>
      </c>
      <c r="B151" s="123" t="s">
        <v>818</v>
      </c>
      <c r="C151" s="126">
        <v>275.14999999999998</v>
      </c>
      <c r="D151" s="124">
        <v>276.0333333333333</v>
      </c>
      <c r="E151" s="124">
        <v>272.11666666666662</v>
      </c>
      <c r="F151" s="124">
        <v>269.08333333333331</v>
      </c>
      <c r="G151" s="124">
        <v>265.16666666666663</v>
      </c>
      <c r="H151" s="124">
        <v>279.06666666666661</v>
      </c>
      <c r="I151" s="124">
        <v>282.98333333333335</v>
      </c>
      <c r="J151" s="124">
        <v>286.01666666666659</v>
      </c>
      <c r="K151" s="123">
        <v>279.95</v>
      </c>
      <c r="L151" s="123">
        <v>273</v>
      </c>
      <c r="M151" s="123">
        <v>0.21065999999999999</v>
      </c>
    </row>
    <row r="152" spans="1:13">
      <c r="A152" s="65">
        <v>142</v>
      </c>
      <c r="B152" s="123" t="s">
        <v>820</v>
      </c>
      <c r="C152" s="126">
        <v>384.95</v>
      </c>
      <c r="D152" s="124">
        <v>386.16666666666669</v>
      </c>
      <c r="E152" s="124">
        <v>379.03333333333336</v>
      </c>
      <c r="F152" s="124">
        <v>373.11666666666667</v>
      </c>
      <c r="G152" s="124">
        <v>365.98333333333335</v>
      </c>
      <c r="H152" s="124">
        <v>392.08333333333337</v>
      </c>
      <c r="I152" s="124">
        <v>399.2166666666667</v>
      </c>
      <c r="J152" s="124">
        <v>405.13333333333338</v>
      </c>
      <c r="K152" s="123">
        <v>393.3</v>
      </c>
      <c r="L152" s="123">
        <v>380.25</v>
      </c>
      <c r="M152" s="123">
        <v>0.23154</v>
      </c>
    </row>
    <row r="153" spans="1:13">
      <c r="A153" s="65">
        <v>143</v>
      </c>
      <c r="B153" s="123" t="s">
        <v>67</v>
      </c>
      <c r="C153" s="126">
        <v>211</v>
      </c>
      <c r="D153" s="124">
        <v>211.23333333333335</v>
      </c>
      <c r="E153" s="124">
        <v>209.31666666666669</v>
      </c>
      <c r="F153" s="124">
        <v>207.63333333333335</v>
      </c>
      <c r="G153" s="124">
        <v>205.7166666666667</v>
      </c>
      <c r="H153" s="124">
        <v>212.91666666666669</v>
      </c>
      <c r="I153" s="124">
        <v>214.83333333333331</v>
      </c>
      <c r="J153" s="124">
        <v>216.51666666666668</v>
      </c>
      <c r="K153" s="123">
        <v>213.15</v>
      </c>
      <c r="L153" s="123">
        <v>209.55</v>
      </c>
      <c r="M153" s="123">
        <v>8.1708400000000001</v>
      </c>
    </row>
    <row r="154" spans="1:13">
      <c r="A154" s="65">
        <v>144</v>
      </c>
      <c r="B154" s="123" t="s">
        <v>68</v>
      </c>
      <c r="C154" s="126">
        <v>92</v>
      </c>
      <c r="D154" s="124">
        <v>92.116666666666674</v>
      </c>
      <c r="E154" s="124">
        <v>91.283333333333346</v>
      </c>
      <c r="F154" s="124">
        <v>90.566666666666677</v>
      </c>
      <c r="G154" s="124">
        <v>89.733333333333348</v>
      </c>
      <c r="H154" s="124">
        <v>92.833333333333343</v>
      </c>
      <c r="I154" s="124">
        <v>93.666666666666657</v>
      </c>
      <c r="J154" s="124">
        <v>94.38333333333334</v>
      </c>
      <c r="K154" s="123">
        <v>92.95</v>
      </c>
      <c r="L154" s="123">
        <v>91.4</v>
      </c>
      <c r="M154" s="123">
        <v>70.952629999999999</v>
      </c>
    </row>
    <row r="155" spans="1:13">
      <c r="A155" s="65">
        <v>145</v>
      </c>
      <c r="B155" s="123" t="s">
        <v>846</v>
      </c>
      <c r="C155" s="126">
        <v>703.5</v>
      </c>
      <c r="D155" s="124">
        <v>706</v>
      </c>
      <c r="E155" s="124">
        <v>697.5</v>
      </c>
      <c r="F155" s="124">
        <v>691.5</v>
      </c>
      <c r="G155" s="124">
        <v>683</v>
      </c>
      <c r="H155" s="124">
        <v>712</v>
      </c>
      <c r="I155" s="124">
        <v>720.5</v>
      </c>
      <c r="J155" s="124">
        <v>726.5</v>
      </c>
      <c r="K155" s="123">
        <v>714.5</v>
      </c>
      <c r="L155" s="123">
        <v>700</v>
      </c>
      <c r="M155" s="123">
        <v>0.25668999999999997</v>
      </c>
    </row>
    <row r="156" spans="1:13">
      <c r="A156" s="65">
        <v>146</v>
      </c>
      <c r="B156" s="123" t="s">
        <v>848</v>
      </c>
      <c r="C156" s="126">
        <v>627.25</v>
      </c>
      <c r="D156" s="124">
        <v>629.58333333333337</v>
      </c>
      <c r="E156" s="124">
        <v>621.66666666666674</v>
      </c>
      <c r="F156" s="124">
        <v>616.08333333333337</v>
      </c>
      <c r="G156" s="124">
        <v>608.16666666666674</v>
      </c>
      <c r="H156" s="124">
        <v>635.16666666666674</v>
      </c>
      <c r="I156" s="124">
        <v>643.08333333333348</v>
      </c>
      <c r="J156" s="124">
        <v>648.66666666666674</v>
      </c>
      <c r="K156" s="123">
        <v>637.5</v>
      </c>
      <c r="L156" s="123">
        <v>624</v>
      </c>
      <c r="M156" s="123">
        <v>0.21751999999999999</v>
      </c>
    </row>
    <row r="157" spans="1:13">
      <c r="A157" s="65">
        <v>147</v>
      </c>
      <c r="B157" s="123" t="s">
        <v>860</v>
      </c>
      <c r="C157" s="126">
        <v>48.35</v>
      </c>
      <c r="D157" s="124">
        <v>47.666666666666664</v>
      </c>
      <c r="E157" s="124">
        <v>46.68333333333333</v>
      </c>
      <c r="F157" s="124">
        <v>45.016666666666666</v>
      </c>
      <c r="G157" s="124">
        <v>44.033333333333331</v>
      </c>
      <c r="H157" s="124">
        <v>49.333333333333329</v>
      </c>
      <c r="I157" s="124">
        <v>50.316666666666663</v>
      </c>
      <c r="J157" s="124">
        <v>51.983333333333327</v>
      </c>
      <c r="K157" s="123">
        <v>48.65</v>
      </c>
      <c r="L157" s="123">
        <v>46</v>
      </c>
      <c r="M157" s="123">
        <v>114.69528</v>
      </c>
    </row>
    <row r="158" spans="1:13">
      <c r="A158" s="65">
        <v>148</v>
      </c>
      <c r="B158" s="123" t="s">
        <v>2290</v>
      </c>
      <c r="C158" s="126">
        <v>59.9</v>
      </c>
      <c r="D158" s="124">
        <v>59.516666666666673</v>
      </c>
      <c r="E158" s="124">
        <v>58.633333333333347</v>
      </c>
      <c r="F158" s="124">
        <v>57.366666666666674</v>
      </c>
      <c r="G158" s="124">
        <v>56.483333333333348</v>
      </c>
      <c r="H158" s="124">
        <v>60.783333333333346</v>
      </c>
      <c r="I158" s="124">
        <v>61.666666666666671</v>
      </c>
      <c r="J158" s="124">
        <v>62.933333333333344</v>
      </c>
      <c r="K158" s="123">
        <v>60.4</v>
      </c>
      <c r="L158" s="123">
        <v>58.25</v>
      </c>
      <c r="M158" s="123">
        <v>26.366990000000001</v>
      </c>
    </row>
    <row r="159" spans="1:13">
      <c r="A159" s="65">
        <v>149</v>
      </c>
      <c r="B159" s="123" t="s">
        <v>850</v>
      </c>
      <c r="C159" s="126">
        <v>361.25</v>
      </c>
      <c r="D159" s="124">
        <v>363.73333333333335</v>
      </c>
      <c r="E159" s="124">
        <v>356.51666666666671</v>
      </c>
      <c r="F159" s="124">
        <v>351.78333333333336</v>
      </c>
      <c r="G159" s="124">
        <v>344.56666666666672</v>
      </c>
      <c r="H159" s="124">
        <v>368.4666666666667</v>
      </c>
      <c r="I159" s="124">
        <v>375.68333333333339</v>
      </c>
      <c r="J159" s="124">
        <v>380.41666666666669</v>
      </c>
      <c r="K159" s="123">
        <v>370.95</v>
      </c>
      <c r="L159" s="123">
        <v>359</v>
      </c>
      <c r="M159" s="123">
        <v>0.15845000000000001</v>
      </c>
    </row>
    <row r="160" spans="1:13">
      <c r="A160" s="65">
        <v>150</v>
      </c>
      <c r="B160" s="123" t="s">
        <v>69</v>
      </c>
      <c r="C160" s="126">
        <v>466.1</v>
      </c>
      <c r="D160" s="124">
        <v>466.43333333333339</v>
      </c>
      <c r="E160" s="124">
        <v>463.06666666666678</v>
      </c>
      <c r="F160" s="124">
        <v>460.03333333333336</v>
      </c>
      <c r="G160" s="124">
        <v>456.66666666666674</v>
      </c>
      <c r="H160" s="124">
        <v>469.46666666666681</v>
      </c>
      <c r="I160" s="124">
        <v>472.83333333333337</v>
      </c>
      <c r="J160" s="124">
        <v>475.86666666666684</v>
      </c>
      <c r="K160" s="123">
        <v>469.8</v>
      </c>
      <c r="L160" s="123">
        <v>463.4</v>
      </c>
      <c r="M160" s="123">
        <v>23.227679999999999</v>
      </c>
    </row>
    <row r="161" spans="1:13">
      <c r="A161" s="65">
        <v>151</v>
      </c>
      <c r="B161" s="123" t="s">
        <v>2259</v>
      </c>
      <c r="C161" s="126">
        <v>824.5</v>
      </c>
      <c r="D161" s="124">
        <v>827.16666666666663</v>
      </c>
      <c r="E161" s="124">
        <v>804.38333333333321</v>
      </c>
      <c r="F161" s="124">
        <v>784.26666666666654</v>
      </c>
      <c r="G161" s="124">
        <v>761.48333333333312</v>
      </c>
      <c r="H161" s="124">
        <v>847.2833333333333</v>
      </c>
      <c r="I161" s="124">
        <v>870.06666666666683</v>
      </c>
      <c r="J161" s="124">
        <v>890.18333333333339</v>
      </c>
      <c r="K161" s="123">
        <v>849.95</v>
      </c>
      <c r="L161" s="123">
        <v>807.05</v>
      </c>
      <c r="M161" s="123">
        <v>0.15986</v>
      </c>
    </row>
    <row r="162" spans="1:13">
      <c r="A162" s="65">
        <v>152</v>
      </c>
      <c r="B162" s="123" t="s">
        <v>2260</v>
      </c>
      <c r="C162" s="126">
        <v>420.6</v>
      </c>
      <c r="D162" s="124">
        <v>420.2</v>
      </c>
      <c r="E162" s="124">
        <v>415.4</v>
      </c>
      <c r="F162" s="124">
        <v>410.2</v>
      </c>
      <c r="G162" s="124">
        <v>405.4</v>
      </c>
      <c r="H162" s="124">
        <v>425.4</v>
      </c>
      <c r="I162" s="124">
        <v>430.20000000000005</v>
      </c>
      <c r="J162" s="124">
        <v>435.4</v>
      </c>
      <c r="K162" s="123">
        <v>425</v>
      </c>
      <c r="L162" s="123">
        <v>415</v>
      </c>
      <c r="M162" s="123">
        <v>0.22192999999999999</v>
      </c>
    </row>
    <row r="163" spans="1:13">
      <c r="A163" s="65">
        <v>153</v>
      </c>
      <c r="B163" s="123" t="s">
        <v>890</v>
      </c>
      <c r="C163" s="126">
        <v>295.55</v>
      </c>
      <c r="D163" s="124">
        <v>295.41666666666669</v>
      </c>
      <c r="E163" s="124">
        <v>291.13333333333338</v>
      </c>
      <c r="F163" s="124">
        <v>286.7166666666667</v>
      </c>
      <c r="G163" s="124">
        <v>282.43333333333339</v>
      </c>
      <c r="H163" s="124">
        <v>299.83333333333337</v>
      </c>
      <c r="I163" s="124">
        <v>304.11666666666667</v>
      </c>
      <c r="J163" s="124">
        <v>308.53333333333336</v>
      </c>
      <c r="K163" s="123">
        <v>299.7</v>
      </c>
      <c r="L163" s="123">
        <v>291</v>
      </c>
      <c r="M163" s="123">
        <v>1.3383499999999999</v>
      </c>
    </row>
    <row r="164" spans="1:13">
      <c r="A164" s="65">
        <v>154</v>
      </c>
      <c r="B164" s="123" t="s">
        <v>71</v>
      </c>
      <c r="C164" s="126">
        <v>17.3</v>
      </c>
      <c r="D164" s="124">
        <v>17.483333333333334</v>
      </c>
      <c r="E164" s="124">
        <v>17.016666666666669</v>
      </c>
      <c r="F164" s="124">
        <v>16.733333333333334</v>
      </c>
      <c r="G164" s="124">
        <v>16.266666666666669</v>
      </c>
      <c r="H164" s="124">
        <v>17.766666666666669</v>
      </c>
      <c r="I164" s="124">
        <v>18.233333333333338</v>
      </c>
      <c r="J164" s="124">
        <v>18.516666666666669</v>
      </c>
      <c r="K164" s="123">
        <v>17.95</v>
      </c>
      <c r="L164" s="123">
        <v>17.2</v>
      </c>
      <c r="M164" s="123">
        <v>303.44684999999998</v>
      </c>
    </row>
    <row r="165" spans="1:13">
      <c r="A165" s="65">
        <v>155</v>
      </c>
      <c r="B165" s="123" t="s">
        <v>3168</v>
      </c>
      <c r="C165" s="126">
        <v>16.850000000000001</v>
      </c>
      <c r="D165" s="124">
        <v>17.066666666666666</v>
      </c>
      <c r="E165" s="124">
        <v>16.433333333333334</v>
      </c>
      <c r="F165" s="124">
        <v>16.016666666666666</v>
      </c>
      <c r="G165" s="124">
        <v>15.383333333333333</v>
      </c>
      <c r="H165" s="124">
        <v>17.483333333333334</v>
      </c>
      <c r="I165" s="124">
        <v>18.116666666666667</v>
      </c>
      <c r="J165" s="124">
        <v>18.533333333333335</v>
      </c>
      <c r="K165" s="123">
        <v>17.7</v>
      </c>
      <c r="L165" s="123">
        <v>16.649999999999999</v>
      </c>
      <c r="M165" s="123">
        <v>43.395029999999998</v>
      </c>
    </row>
    <row r="166" spans="1:13">
      <c r="A166" s="65">
        <v>156</v>
      </c>
      <c r="B166" s="123" t="s">
        <v>390</v>
      </c>
      <c r="C166" s="126">
        <v>199.2</v>
      </c>
      <c r="D166" s="124">
        <v>199.06666666666669</v>
      </c>
      <c r="E166" s="124">
        <v>195.98333333333338</v>
      </c>
      <c r="F166" s="124">
        <v>192.76666666666668</v>
      </c>
      <c r="G166" s="124">
        <v>189.68333333333337</v>
      </c>
      <c r="H166" s="124">
        <v>202.28333333333339</v>
      </c>
      <c r="I166" s="124">
        <v>205.3666666666667</v>
      </c>
      <c r="J166" s="124">
        <v>208.5833333333334</v>
      </c>
      <c r="K166" s="123">
        <v>202.15</v>
      </c>
      <c r="L166" s="123">
        <v>195.85</v>
      </c>
      <c r="M166" s="123">
        <v>8.8342799999999997</v>
      </c>
    </row>
    <row r="167" spans="1:13">
      <c r="A167" s="65">
        <v>157</v>
      </c>
      <c r="B167" s="123" t="s">
        <v>879</v>
      </c>
      <c r="C167" s="126">
        <v>113.45</v>
      </c>
      <c r="D167" s="124">
        <v>113.35000000000001</v>
      </c>
      <c r="E167" s="124">
        <v>112.30000000000001</v>
      </c>
      <c r="F167" s="124">
        <v>111.15</v>
      </c>
      <c r="G167" s="124">
        <v>110.10000000000001</v>
      </c>
      <c r="H167" s="124">
        <v>114.50000000000001</v>
      </c>
      <c r="I167" s="124">
        <v>115.55</v>
      </c>
      <c r="J167" s="124">
        <v>116.70000000000002</v>
      </c>
      <c r="K167" s="123">
        <v>114.4</v>
      </c>
      <c r="L167" s="123">
        <v>112.2</v>
      </c>
      <c r="M167" s="123">
        <v>4.15151</v>
      </c>
    </row>
    <row r="168" spans="1:13">
      <c r="A168" s="65">
        <v>158</v>
      </c>
      <c r="B168" s="123" t="s">
        <v>894</v>
      </c>
      <c r="C168" s="126">
        <v>6693.5</v>
      </c>
      <c r="D168" s="124">
        <v>6698</v>
      </c>
      <c r="E168" s="124">
        <v>6646.5</v>
      </c>
      <c r="F168" s="124">
        <v>6599.5</v>
      </c>
      <c r="G168" s="124">
        <v>6548</v>
      </c>
      <c r="H168" s="124">
        <v>6745</v>
      </c>
      <c r="I168" s="124">
        <v>6796.5</v>
      </c>
      <c r="J168" s="124">
        <v>6843.5</v>
      </c>
      <c r="K168" s="123">
        <v>6749.5</v>
      </c>
      <c r="L168" s="123">
        <v>6651</v>
      </c>
      <c r="M168" s="123">
        <v>5.7759999999999999E-2</v>
      </c>
    </row>
    <row r="169" spans="1:13">
      <c r="A169" s="65">
        <v>159</v>
      </c>
      <c r="B169" s="123" t="s">
        <v>182</v>
      </c>
      <c r="C169" s="126">
        <v>6477.15</v>
      </c>
      <c r="D169" s="124">
        <v>6495.3166666666666</v>
      </c>
      <c r="E169" s="124">
        <v>6436.833333333333</v>
      </c>
      <c r="F169" s="124">
        <v>6396.5166666666664</v>
      </c>
      <c r="G169" s="124">
        <v>6338.0333333333328</v>
      </c>
      <c r="H169" s="124">
        <v>6535.6333333333332</v>
      </c>
      <c r="I169" s="124">
        <v>6594.1166666666668</v>
      </c>
      <c r="J169" s="124">
        <v>6634.4333333333334</v>
      </c>
      <c r="K169" s="123">
        <v>6553.8</v>
      </c>
      <c r="L169" s="123">
        <v>6455</v>
      </c>
      <c r="M169" s="123">
        <v>5.8409999999999997E-2</v>
      </c>
    </row>
    <row r="170" spans="1:13">
      <c r="A170" s="65">
        <v>160</v>
      </c>
      <c r="B170" s="123" t="s">
        <v>902</v>
      </c>
      <c r="C170" s="126">
        <v>2388.9</v>
      </c>
      <c r="D170" s="124">
        <v>2394.0666666666671</v>
      </c>
      <c r="E170" s="124">
        <v>2371.0833333333339</v>
      </c>
      <c r="F170" s="124">
        <v>2353.2666666666669</v>
      </c>
      <c r="G170" s="124">
        <v>2330.2833333333338</v>
      </c>
      <c r="H170" s="124">
        <v>2411.8833333333341</v>
      </c>
      <c r="I170" s="124">
        <v>2434.8666666666668</v>
      </c>
      <c r="J170" s="124">
        <v>2452.6833333333343</v>
      </c>
      <c r="K170" s="123">
        <v>2417.0500000000002</v>
      </c>
      <c r="L170" s="123">
        <v>2376.25</v>
      </c>
      <c r="M170" s="123">
        <v>0.11251</v>
      </c>
    </row>
    <row r="171" spans="1:13">
      <c r="A171" s="65">
        <v>161</v>
      </c>
      <c r="B171" s="123" t="s">
        <v>70</v>
      </c>
      <c r="C171" s="126">
        <v>524.95000000000005</v>
      </c>
      <c r="D171" s="124">
        <v>524.81666666666672</v>
      </c>
      <c r="E171" s="124">
        <v>521.63333333333344</v>
      </c>
      <c r="F171" s="124">
        <v>518.31666666666672</v>
      </c>
      <c r="G171" s="124">
        <v>515.13333333333344</v>
      </c>
      <c r="H171" s="124">
        <v>528.13333333333344</v>
      </c>
      <c r="I171" s="124">
        <v>531.31666666666661</v>
      </c>
      <c r="J171" s="124">
        <v>534.63333333333344</v>
      </c>
      <c r="K171" s="123">
        <v>528</v>
      </c>
      <c r="L171" s="123">
        <v>521.5</v>
      </c>
      <c r="M171" s="123">
        <v>5.5939399999999999</v>
      </c>
    </row>
    <row r="172" spans="1:13">
      <c r="A172" s="65">
        <v>162</v>
      </c>
      <c r="B172" s="123" t="s">
        <v>916</v>
      </c>
      <c r="C172" s="126">
        <v>859.55</v>
      </c>
      <c r="D172" s="124">
        <v>863.44999999999993</v>
      </c>
      <c r="E172" s="124">
        <v>851.09999999999991</v>
      </c>
      <c r="F172" s="124">
        <v>842.65</v>
      </c>
      <c r="G172" s="124">
        <v>830.3</v>
      </c>
      <c r="H172" s="124">
        <v>871.89999999999986</v>
      </c>
      <c r="I172" s="124">
        <v>884.25</v>
      </c>
      <c r="J172" s="124">
        <v>892.69999999999982</v>
      </c>
      <c r="K172" s="123">
        <v>875.8</v>
      </c>
      <c r="L172" s="123">
        <v>855</v>
      </c>
      <c r="M172" s="123">
        <v>0.67613000000000001</v>
      </c>
    </row>
    <row r="173" spans="1:13">
      <c r="A173" s="65">
        <v>163</v>
      </c>
      <c r="B173" s="123" t="s">
        <v>350</v>
      </c>
      <c r="C173" s="126">
        <v>1057.2</v>
      </c>
      <c r="D173" s="124">
        <v>1056.95</v>
      </c>
      <c r="E173" s="124">
        <v>1050.7</v>
      </c>
      <c r="F173" s="124">
        <v>1044.2</v>
      </c>
      <c r="G173" s="124">
        <v>1037.95</v>
      </c>
      <c r="H173" s="124">
        <v>1063.45</v>
      </c>
      <c r="I173" s="124">
        <v>1069.7</v>
      </c>
      <c r="J173" s="124">
        <v>1076.2</v>
      </c>
      <c r="K173" s="123">
        <v>1063.2</v>
      </c>
      <c r="L173" s="123">
        <v>1050.45</v>
      </c>
      <c r="M173" s="123">
        <v>3.48258</v>
      </c>
    </row>
    <row r="174" spans="1:13">
      <c r="A174" s="65">
        <v>164</v>
      </c>
      <c r="B174" s="123" t="s">
        <v>72</v>
      </c>
      <c r="C174" s="126">
        <v>540.70000000000005</v>
      </c>
      <c r="D174" s="124">
        <v>541.11666666666667</v>
      </c>
      <c r="E174" s="124">
        <v>537.23333333333335</v>
      </c>
      <c r="F174" s="124">
        <v>533.76666666666665</v>
      </c>
      <c r="G174" s="124">
        <v>529.88333333333333</v>
      </c>
      <c r="H174" s="124">
        <v>544.58333333333337</v>
      </c>
      <c r="I174" s="124">
        <v>548.46666666666681</v>
      </c>
      <c r="J174" s="124">
        <v>551.93333333333339</v>
      </c>
      <c r="K174" s="123">
        <v>545</v>
      </c>
      <c r="L174" s="123">
        <v>537.65</v>
      </c>
      <c r="M174" s="123">
        <v>1.56765</v>
      </c>
    </row>
    <row r="175" spans="1:13">
      <c r="A175" s="65">
        <v>165</v>
      </c>
      <c r="B175" s="123" t="s">
        <v>920</v>
      </c>
      <c r="C175" s="126">
        <v>772.35</v>
      </c>
      <c r="D175" s="124">
        <v>771.6</v>
      </c>
      <c r="E175" s="124">
        <v>763.2</v>
      </c>
      <c r="F175" s="124">
        <v>754.05000000000007</v>
      </c>
      <c r="G175" s="124">
        <v>745.65000000000009</v>
      </c>
      <c r="H175" s="124">
        <v>780.75</v>
      </c>
      <c r="I175" s="124">
        <v>789.14999999999986</v>
      </c>
      <c r="J175" s="124">
        <v>798.3</v>
      </c>
      <c r="K175" s="123">
        <v>780</v>
      </c>
      <c r="L175" s="123">
        <v>762.45</v>
      </c>
      <c r="M175" s="123">
        <v>0.62321000000000004</v>
      </c>
    </row>
    <row r="176" spans="1:13">
      <c r="A176" s="65">
        <v>166</v>
      </c>
      <c r="B176" s="123" t="s">
        <v>355</v>
      </c>
      <c r="C176" s="126">
        <v>115.05</v>
      </c>
      <c r="D176" s="124">
        <v>115.56666666666668</v>
      </c>
      <c r="E176" s="124">
        <v>113.88333333333335</v>
      </c>
      <c r="F176" s="124">
        <v>112.71666666666668</v>
      </c>
      <c r="G176" s="124">
        <v>111.03333333333336</v>
      </c>
      <c r="H176" s="124">
        <v>116.73333333333335</v>
      </c>
      <c r="I176" s="124">
        <v>118.41666666666666</v>
      </c>
      <c r="J176" s="124">
        <v>119.58333333333334</v>
      </c>
      <c r="K176" s="123">
        <v>117.25</v>
      </c>
      <c r="L176" s="123">
        <v>114.4</v>
      </c>
      <c r="M176" s="123">
        <v>8.7077899999999993</v>
      </c>
    </row>
    <row r="177" spans="1:13">
      <c r="A177" s="65">
        <v>167</v>
      </c>
      <c r="B177" s="123" t="s">
        <v>198</v>
      </c>
      <c r="C177" s="126">
        <v>390.45</v>
      </c>
      <c r="D177" s="124">
        <v>388.73333333333335</v>
      </c>
      <c r="E177" s="124">
        <v>385.51666666666671</v>
      </c>
      <c r="F177" s="124">
        <v>380.58333333333337</v>
      </c>
      <c r="G177" s="124">
        <v>377.36666666666673</v>
      </c>
      <c r="H177" s="124">
        <v>393.66666666666669</v>
      </c>
      <c r="I177" s="124">
        <v>396.88333333333338</v>
      </c>
      <c r="J177" s="124">
        <v>401.81666666666666</v>
      </c>
      <c r="K177" s="123">
        <v>391.95</v>
      </c>
      <c r="L177" s="123">
        <v>383.8</v>
      </c>
      <c r="M177" s="123">
        <v>5.4151100000000003</v>
      </c>
    </row>
    <row r="178" spans="1:13">
      <c r="A178" s="65">
        <v>168</v>
      </c>
      <c r="B178" s="123" t="s">
        <v>929</v>
      </c>
      <c r="C178" s="126">
        <v>120.4</v>
      </c>
      <c r="D178" s="124">
        <v>120.23333333333333</v>
      </c>
      <c r="E178" s="124">
        <v>119.46666666666667</v>
      </c>
      <c r="F178" s="124">
        <v>118.53333333333333</v>
      </c>
      <c r="G178" s="124">
        <v>117.76666666666667</v>
      </c>
      <c r="H178" s="124">
        <v>121.16666666666667</v>
      </c>
      <c r="I178" s="124">
        <v>121.93333333333335</v>
      </c>
      <c r="J178" s="124">
        <v>122.86666666666667</v>
      </c>
      <c r="K178" s="123">
        <v>121</v>
      </c>
      <c r="L178" s="123">
        <v>119.3</v>
      </c>
      <c r="M178" s="123">
        <v>4.6265400000000003</v>
      </c>
    </row>
    <row r="179" spans="1:13">
      <c r="A179" s="65">
        <v>169</v>
      </c>
      <c r="B179" s="123" t="s">
        <v>933</v>
      </c>
      <c r="C179" s="126">
        <v>347.25</v>
      </c>
      <c r="D179" s="124">
        <v>348.16666666666669</v>
      </c>
      <c r="E179" s="124">
        <v>341.38333333333338</v>
      </c>
      <c r="F179" s="124">
        <v>335.51666666666671</v>
      </c>
      <c r="G179" s="124">
        <v>328.73333333333341</v>
      </c>
      <c r="H179" s="124">
        <v>354.03333333333336</v>
      </c>
      <c r="I179" s="124">
        <v>360.81666666666666</v>
      </c>
      <c r="J179" s="124">
        <v>366.68333333333334</v>
      </c>
      <c r="K179" s="123">
        <v>354.95</v>
      </c>
      <c r="L179" s="123">
        <v>342.3</v>
      </c>
      <c r="M179" s="123">
        <v>0.20785999999999999</v>
      </c>
    </row>
    <row r="180" spans="1:13">
      <c r="A180" s="65">
        <v>170</v>
      </c>
      <c r="B180" s="123" t="s">
        <v>939</v>
      </c>
      <c r="C180" s="126">
        <v>545.75</v>
      </c>
      <c r="D180" s="124">
        <v>535.33333333333337</v>
      </c>
      <c r="E180" s="124">
        <v>510.86666666666679</v>
      </c>
      <c r="F180" s="124">
        <v>475.98333333333341</v>
      </c>
      <c r="G180" s="124">
        <v>451.51666666666682</v>
      </c>
      <c r="H180" s="124">
        <v>570.2166666666667</v>
      </c>
      <c r="I180" s="124">
        <v>594.68333333333317</v>
      </c>
      <c r="J180" s="124">
        <v>629.56666666666672</v>
      </c>
      <c r="K180" s="123">
        <v>559.79999999999995</v>
      </c>
      <c r="L180" s="123">
        <v>500.45</v>
      </c>
      <c r="M180" s="123">
        <v>14.01361</v>
      </c>
    </row>
    <row r="181" spans="1:13">
      <c r="A181" s="65">
        <v>171</v>
      </c>
      <c r="B181" s="123" t="s">
        <v>950</v>
      </c>
      <c r="C181" s="126">
        <v>757.25</v>
      </c>
      <c r="D181" s="124">
        <v>752.2833333333333</v>
      </c>
      <c r="E181" s="124">
        <v>740.61666666666656</v>
      </c>
      <c r="F181" s="124">
        <v>723.98333333333323</v>
      </c>
      <c r="G181" s="124">
        <v>712.31666666666649</v>
      </c>
      <c r="H181" s="124">
        <v>768.91666666666663</v>
      </c>
      <c r="I181" s="124">
        <v>780.58333333333337</v>
      </c>
      <c r="J181" s="124">
        <v>797.2166666666667</v>
      </c>
      <c r="K181" s="123">
        <v>763.95</v>
      </c>
      <c r="L181" s="123">
        <v>735.65</v>
      </c>
      <c r="M181" s="123">
        <v>0.98909000000000002</v>
      </c>
    </row>
    <row r="182" spans="1:13">
      <c r="A182" s="65">
        <v>172</v>
      </c>
      <c r="B182" s="123" t="s">
        <v>952</v>
      </c>
      <c r="C182" s="126">
        <v>748.1</v>
      </c>
      <c r="D182" s="124">
        <v>754.06666666666661</v>
      </c>
      <c r="E182" s="124">
        <v>735.13333333333321</v>
      </c>
      <c r="F182" s="124">
        <v>722.16666666666663</v>
      </c>
      <c r="G182" s="124">
        <v>703.23333333333323</v>
      </c>
      <c r="H182" s="124">
        <v>767.03333333333319</v>
      </c>
      <c r="I182" s="124">
        <v>785.96666666666658</v>
      </c>
      <c r="J182" s="124">
        <v>798.93333333333317</v>
      </c>
      <c r="K182" s="123">
        <v>773</v>
      </c>
      <c r="L182" s="123">
        <v>741.1</v>
      </c>
      <c r="M182" s="123">
        <v>0.45213999999999999</v>
      </c>
    </row>
    <row r="183" spans="1:13">
      <c r="A183" s="65">
        <v>173</v>
      </c>
      <c r="B183" s="123" t="s">
        <v>954</v>
      </c>
      <c r="C183" s="126">
        <v>860.75</v>
      </c>
      <c r="D183" s="124">
        <v>862.91666666666663</v>
      </c>
      <c r="E183" s="124">
        <v>850.83333333333326</v>
      </c>
      <c r="F183" s="124">
        <v>840.91666666666663</v>
      </c>
      <c r="G183" s="124">
        <v>828.83333333333326</v>
      </c>
      <c r="H183" s="124">
        <v>872.83333333333326</v>
      </c>
      <c r="I183" s="124">
        <v>884.91666666666652</v>
      </c>
      <c r="J183" s="124">
        <v>894.83333333333326</v>
      </c>
      <c r="K183" s="123">
        <v>875</v>
      </c>
      <c r="L183" s="123">
        <v>853</v>
      </c>
      <c r="M183" s="123">
        <v>0.31974000000000002</v>
      </c>
    </row>
    <row r="184" spans="1:13">
      <c r="A184" s="65">
        <v>174</v>
      </c>
      <c r="B184" s="123" t="s">
        <v>909</v>
      </c>
      <c r="C184" s="126">
        <v>139.55000000000001</v>
      </c>
      <c r="D184" s="124">
        <v>140.61666666666667</v>
      </c>
      <c r="E184" s="124">
        <v>138.23333333333335</v>
      </c>
      <c r="F184" s="124">
        <v>136.91666666666669</v>
      </c>
      <c r="G184" s="124">
        <v>134.53333333333336</v>
      </c>
      <c r="H184" s="124">
        <v>141.93333333333334</v>
      </c>
      <c r="I184" s="124">
        <v>144.31666666666666</v>
      </c>
      <c r="J184" s="124">
        <v>145.63333333333333</v>
      </c>
      <c r="K184" s="123">
        <v>143</v>
      </c>
      <c r="L184" s="123">
        <v>139.30000000000001</v>
      </c>
      <c r="M184" s="123">
        <v>0.86438999999999999</v>
      </c>
    </row>
    <row r="185" spans="1:13">
      <c r="A185" s="65">
        <v>175</v>
      </c>
      <c r="B185" s="123" t="s">
        <v>912</v>
      </c>
      <c r="C185" s="126">
        <v>462.1</v>
      </c>
      <c r="D185" s="124">
        <v>463.39999999999992</v>
      </c>
      <c r="E185" s="124">
        <v>457.09999999999985</v>
      </c>
      <c r="F185" s="124">
        <v>452.09999999999991</v>
      </c>
      <c r="G185" s="124">
        <v>445.79999999999984</v>
      </c>
      <c r="H185" s="124">
        <v>468.39999999999986</v>
      </c>
      <c r="I185" s="124">
        <v>474.69999999999993</v>
      </c>
      <c r="J185" s="124">
        <v>479.69999999999987</v>
      </c>
      <c r="K185" s="123">
        <v>469.7</v>
      </c>
      <c r="L185" s="123">
        <v>458.4</v>
      </c>
      <c r="M185" s="123">
        <v>3.9104899999999998</v>
      </c>
    </row>
    <row r="186" spans="1:13">
      <c r="A186" s="65">
        <v>176</v>
      </c>
      <c r="B186" s="123" t="s">
        <v>318</v>
      </c>
      <c r="C186" s="126">
        <v>142.69999999999999</v>
      </c>
      <c r="D186" s="124">
        <v>142.88333333333333</v>
      </c>
      <c r="E186" s="124">
        <v>141.56666666666666</v>
      </c>
      <c r="F186" s="124">
        <v>140.43333333333334</v>
      </c>
      <c r="G186" s="124">
        <v>139.11666666666667</v>
      </c>
      <c r="H186" s="124">
        <v>144.01666666666665</v>
      </c>
      <c r="I186" s="124">
        <v>145.33333333333331</v>
      </c>
      <c r="J186" s="124">
        <v>146.46666666666664</v>
      </c>
      <c r="K186" s="123">
        <v>144.19999999999999</v>
      </c>
      <c r="L186" s="123">
        <v>141.75</v>
      </c>
      <c r="M186" s="123">
        <v>1.1313599999999999</v>
      </c>
    </row>
    <row r="187" spans="1:13">
      <c r="A187" s="65">
        <v>177</v>
      </c>
      <c r="B187" s="123" t="s">
        <v>316</v>
      </c>
      <c r="C187" s="126">
        <v>129.19999999999999</v>
      </c>
      <c r="D187" s="124">
        <v>129.91666666666666</v>
      </c>
      <c r="E187" s="124">
        <v>128.0333333333333</v>
      </c>
      <c r="F187" s="124">
        <v>126.86666666666665</v>
      </c>
      <c r="G187" s="124">
        <v>124.98333333333329</v>
      </c>
      <c r="H187" s="124">
        <v>131.08333333333331</v>
      </c>
      <c r="I187" s="124">
        <v>132.9666666666667</v>
      </c>
      <c r="J187" s="124">
        <v>134.13333333333333</v>
      </c>
      <c r="K187" s="123">
        <v>131.80000000000001</v>
      </c>
      <c r="L187" s="123">
        <v>128.75</v>
      </c>
      <c r="M187" s="123">
        <v>8.9586600000000001</v>
      </c>
    </row>
    <row r="188" spans="1:13">
      <c r="A188" s="65">
        <v>178</v>
      </c>
      <c r="B188" s="123" t="s">
        <v>199</v>
      </c>
      <c r="C188" s="126">
        <v>198.4</v>
      </c>
      <c r="D188" s="124">
        <v>198</v>
      </c>
      <c r="E188" s="124">
        <v>196.3</v>
      </c>
      <c r="F188" s="124">
        <v>194.20000000000002</v>
      </c>
      <c r="G188" s="124">
        <v>192.50000000000003</v>
      </c>
      <c r="H188" s="124">
        <v>200.1</v>
      </c>
      <c r="I188" s="124">
        <v>201.79999999999998</v>
      </c>
      <c r="J188" s="124">
        <v>203.89999999999998</v>
      </c>
      <c r="K188" s="123">
        <v>199.7</v>
      </c>
      <c r="L188" s="123">
        <v>195.9</v>
      </c>
      <c r="M188" s="123">
        <v>1.46272</v>
      </c>
    </row>
    <row r="189" spans="1:13">
      <c r="A189" s="65">
        <v>179</v>
      </c>
      <c r="B189" s="123" t="s">
        <v>956</v>
      </c>
      <c r="C189" s="126">
        <v>1000.3</v>
      </c>
      <c r="D189" s="124">
        <v>1009.75</v>
      </c>
      <c r="E189" s="124">
        <v>980.5</v>
      </c>
      <c r="F189" s="124">
        <v>960.7</v>
      </c>
      <c r="G189" s="124">
        <v>931.45</v>
      </c>
      <c r="H189" s="124">
        <v>1029.55</v>
      </c>
      <c r="I189" s="124">
        <v>1058.8</v>
      </c>
      <c r="J189" s="124">
        <v>1078.5999999999999</v>
      </c>
      <c r="K189" s="123">
        <v>1039</v>
      </c>
      <c r="L189" s="123">
        <v>989.95</v>
      </c>
      <c r="M189" s="123">
        <v>0.12307999999999999</v>
      </c>
    </row>
    <row r="190" spans="1:13">
      <c r="A190" s="65">
        <v>180</v>
      </c>
      <c r="B190" s="123" t="s">
        <v>975</v>
      </c>
      <c r="C190" s="126">
        <v>61.6</v>
      </c>
      <c r="D190" s="124">
        <v>61.116666666666667</v>
      </c>
      <c r="E190" s="124">
        <v>59.983333333333334</v>
      </c>
      <c r="F190" s="124">
        <v>58.366666666666667</v>
      </c>
      <c r="G190" s="124">
        <v>57.233333333333334</v>
      </c>
      <c r="H190" s="124">
        <v>62.733333333333334</v>
      </c>
      <c r="I190" s="124">
        <v>63.866666666666674</v>
      </c>
      <c r="J190" s="124">
        <v>65.483333333333334</v>
      </c>
      <c r="K190" s="123">
        <v>62.25</v>
      </c>
      <c r="L190" s="123">
        <v>59.5</v>
      </c>
      <c r="M190" s="123">
        <v>27.43618</v>
      </c>
    </row>
    <row r="191" spans="1:13">
      <c r="A191" s="65">
        <v>181</v>
      </c>
      <c r="B191" s="123" t="s">
        <v>75</v>
      </c>
      <c r="C191" s="126">
        <v>942.9</v>
      </c>
      <c r="D191" s="124">
        <v>934.23333333333323</v>
      </c>
      <c r="E191" s="124">
        <v>920.66666666666652</v>
      </c>
      <c r="F191" s="124">
        <v>898.43333333333328</v>
      </c>
      <c r="G191" s="124">
        <v>884.86666666666656</v>
      </c>
      <c r="H191" s="124">
        <v>956.46666666666647</v>
      </c>
      <c r="I191" s="124">
        <v>970.0333333333333</v>
      </c>
      <c r="J191" s="124">
        <v>992.26666666666642</v>
      </c>
      <c r="K191" s="123">
        <v>947.8</v>
      </c>
      <c r="L191" s="123">
        <v>912</v>
      </c>
      <c r="M191" s="123">
        <v>27.847560000000001</v>
      </c>
    </row>
    <row r="192" spans="1:13">
      <c r="A192" s="65">
        <v>182</v>
      </c>
      <c r="B192" s="123" t="s">
        <v>77</v>
      </c>
      <c r="C192" s="126">
        <v>1857.4</v>
      </c>
      <c r="D192" s="124">
        <v>1859.3833333333332</v>
      </c>
      <c r="E192" s="124">
        <v>1850.2166666666665</v>
      </c>
      <c r="F192" s="124">
        <v>1843.0333333333333</v>
      </c>
      <c r="G192" s="124">
        <v>1833.8666666666666</v>
      </c>
      <c r="H192" s="124">
        <v>1866.5666666666664</v>
      </c>
      <c r="I192" s="124">
        <v>1875.7333333333333</v>
      </c>
      <c r="J192" s="124">
        <v>1882.9166666666663</v>
      </c>
      <c r="K192" s="123">
        <v>1868.55</v>
      </c>
      <c r="L192" s="123">
        <v>1852.2</v>
      </c>
      <c r="M192" s="123">
        <v>6.8826799999999997</v>
      </c>
    </row>
    <row r="193" spans="1:13">
      <c r="A193" s="65">
        <v>183</v>
      </c>
      <c r="B193" s="123" t="s">
        <v>303</v>
      </c>
      <c r="C193" s="126">
        <v>421</v>
      </c>
      <c r="D193" s="124">
        <v>419.81666666666666</v>
      </c>
      <c r="E193" s="124">
        <v>416.23333333333335</v>
      </c>
      <c r="F193" s="124">
        <v>411.4666666666667</v>
      </c>
      <c r="G193" s="124">
        <v>407.88333333333338</v>
      </c>
      <c r="H193" s="124">
        <v>424.58333333333331</v>
      </c>
      <c r="I193" s="124">
        <v>428.16666666666669</v>
      </c>
      <c r="J193" s="124">
        <v>432.93333333333328</v>
      </c>
      <c r="K193" s="123">
        <v>423.4</v>
      </c>
      <c r="L193" s="123">
        <v>415.05</v>
      </c>
      <c r="M193" s="123">
        <v>0.36126000000000003</v>
      </c>
    </row>
    <row r="194" spans="1:13">
      <c r="A194" s="65">
        <v>184</v>
      </c>
      <c r="B194" s="123" t="s">
        <v>1028</v>
      </c>
      <c r="C194" s="126">
        <v>92.15</v>
      </c>
      <c r="D194" s="124">
        <v>92.5</v>
      </c>
      <c r="E194" s="124">
        <v>91.15</v>
      </c>
      <c r="F194" s="124">
        <v>90.15</v>
      </c>
      <c r="G194" s="124">
        <v>88.800000000000011</v>
      </c>
      <c r="H194" s="124">
        <v>93.5</v>
      </c>
      <c r="I194" s="124">
        <v>94.85</v>
      </c>
      <c r="J194" s="124">
        <v>95.85</v>
      </c>
      <c r="K194" s="123">
        <v>93.85</v>
      </c>
      <c r="L194" s="123">
        <v>91.5</v>
      </c>
      <c r="M194" s="123">
        <v>0.58235000000000003</v>
      </c>
    </row>
    <row r="195" spans="1:13">
      <c r="A195" s="65">
        <v>185</v>
      </c>
      <c r="B195" s="123" t="s">
        <v>963</v>
      </c>
      <c r="C195" s="126">
        <v>37.1</v>
      </c>
      <c r="D195" s="124">
        <v>37.566666666666663</v>
      </c>
      <c r="E195" s="124">
        <v>36.383333333333326</v>
      </c>
      <c r="F195" s="124">
        <v>35.666666666666664</v>
      </c>
      <c r="G195" s="124">
        <v>34.483333333333327</v>
      </c>
      <c r="H195" s="124">
        <v>38.283333333333324</v>
      </c>
      <c r="I195" s="124">
        <v>39.466666666666661</v>
      </c>
      <c r="J195" s="124">
        <v>40.183333333333323</v>
      </c>
      <c r="K195" s="123">
        <v>38.75</v>
      </c>
      <c r="L195" s="123">
        <v>36.85</v>
      </c>
      <c r="M195" s="123">
        <v>3.3870300000000002</v>
      </c>
    </row>
    <row r="196" spans="1:13">
      <c r="A196" s="65">
        <v>186</v>
      </c>
      <c r="B196" s="123" t="s">
        <v>965</v>
      </c>
      <c r="C196" s="126">
        <v>767.15</v>
      </c>
      <c r="D196" s="124">
        <v>771.38333333333333</v>
      </c>
      <c r="E196" s="124">
        <v>755.76666666666665</v>
      </c>
      <c r="F196" s="124">
        <v>744.38333333333333</v>
      </c>
      <c r="G196" s="124">
        <v>728.76666666666665</v>
      </c>
      <c r="H196" s="124">
        <v>782.76666666666665</v>
      </c>
      <c r="I196" s="124">
        <v>798.38333333333321</v>
      </c>
      <c r="J196" s="124">
        <v>809.76666666666665</v>
      </c>
      <c r="K196" s="123">
        <v>787</v>
      </c>
      <c r="L196" s="123">
        <v>760</v>
      </c>
      <c r="M196" s="123">
        <v>9.4509999999999997E-2</v>
      </c>
    </row>
    <row r="197" spans="1:13">
      <c r="A197" s="65">
        <v>187</v>
      </c>
      <c r="B197" s="123" t="s">
        <v>74</v>
      </c>
      <c r="C197" s="126">
        <v>506.35</v>
      </c>
      <c r="D197" s="124">
        <v>506.05</v>
      </c>
      <c r="E197" s="124">
        <v>500.5</v>
      </c>
      <c r="F197" s="124">
        <v>494.65</v>
      </c>
      <c r="G197" s="124">
        <v>489.09999999999997</v>
      </c>
      <c r="H197" s="124">
        <v>511.90000000000003</v>
      </c>
      <c r="I197" s="124">
        <v>517.45000000000005</v>
      </c>
      <c r="J197" s="124">
        <v>523.30000000000007</v>
      </c>
      <c r="K197" s="123">
        <v>511.6</v>
      </c>
      <c r="L197" s="123">
        <v>500.2</v>
      </c>
      <c r="M197" s="123">
        <v>7.2050200000000002</v>
      </c>
    </row>
    <row r="198" spans="1:13">
      <c r="A198" s="65">
        <v>188</v>
      </c>
      <c r="B198" s="123" t="s">
        <v>985</v>
      </c>
      <c r="C198" s="126">
        <v>153.05000000000001</v>
      </c>
      <c r="D198" s="124">
        <v>154.21666666666667</v>
      </c>
      <c r="E198" s="124">
        <v>150.43333333333334</v>
      </c>
      <c r="F198" s="124">
        <v>147.81666666666666</v>
      </c>
      <c r="G198" s="124">
        <v>144.03333333333333</v>
      </c>
      <c r="H198" s="124">
        <v>156.83333333333334</v>
      </c>
      <c r="I198" s="124">
        <v>160.6166666666667</v>
      </c>
      <c r="J198" s="124">
        <v>163.23333333333335</v>
      </c>
      <c r="K198" s="123">
        <v>158</v>
      </c>
      <c r="L198" s="123">
        <v>151.6</v>
      </c>
      <c r="M198" s="123">
        <v>2.50929</v>
      </c>
    </row>
    <row r="199" spans="1:13">
      <c r="A199" s="65">
        <v>189</v>
      </c>
      <c r="B199" s="123" t="s">
        <v>989</v>
      </c>
      <c r="C199" s="126">
        <v>677.75</v>
      </c>
      <c r="D199" s="124">
        <v>682.5</v>
      </c>
      <c r="E199" s="124">
        <v>671</v>
      </c>
      <c r="F199" s="124">
        <v>664.25</v>
      </c>
      <c r="G199" s="124">
        <v>652.75</v>
      </c>
      <c r="H199" s="124">
        <v>689.25</v>
      </c>
      <c r="I199" s="124">
        <v>700.75</v>
      </c>
      <c r="J199" s="124">
        <v>707.5</v>
      </c>
      <c r="K199" s="123">
        <v>694</v>
      </c>
      <c r="L199" s="123">
        <v>675.75</v>
      </c>
      <c r="M199" s="123">
        <v>0.12243999999999999</v>
      </c>
    </row>
    <row r="200" spans="1:13">
      <c r="A200" s="65">
        <v>190</v>
      </c>
      <c r="B200" s="123" t="s">
        <v>79</v>
      </c>
      <c r="C200" s="126">
        <v>3490.75</v>
      </c>
      <c r="D200" s="124">
        <v>3489.5166666666664</v>
      </c>
      <c r="E200" s="124">
        <v>3461.2333333333327</v>
      </c>
      <c r="F200" s="124">
        <v>3431.7166666666662</v>
      </c>
      <c r="G200" s="124">
        <v>3403.4333333333325</v>
      </c>
      <c r="H200" s="124">
        <v>3519.0333333333328</v>
      </c>
      <c r="I200" s="124">
        <v>3547.3166666666666</v>
      </c>
      <c r="J200" s="124">
        <v>3576.833333333333</v>
      </c>
      <c r="K200" s="123">
        <v>3517.8</v>
      </c>
      <c r="L200" s="123">
        <v>3460</v>
      </c>
      <c r="M200" s="123">
        <v>2.6635200000000001</v>
      </c>
    </row>
    <row r="201" spans="1:13">
      <c r="A201" s="65">
        <v>191</v>
      </c>
      <c r="B201" s="123" t="s">
        <v>80</v>
      </c>
      <c r="C201" s="126">
        <v>345.85</v>
      </c>
      <c r="D201" s="124">
        <v>342.73333333333335</v>
      </c>
      <c r="E201" s="124">
        <v>337.7166666666667</v>
      </c>
      <c r="F201" s="124">
        <v>329.58333333333337</v>
      </c>
      <c r="G201" s="124">
        <v>324.56666666666672</v>
      </c>
      <c r="H201" s="124">
        <v>350.86666666666667</v>
      </c>
      <c r="I201" s="124">
        <v>355.88333333333333</v>
      </c>
      <c r="J201" s="124">
        <v>364.01666666666665</v>
      </c>
      <c r="K201" s="123">
        <v>347.75</v>
      </c>
      <c r="L201" s="123">
        <v>334.6</v>
      </c>
      <c r="M201" s="123">
        <v>21.656459999999999</v>
      </c>
    </row>
    <row r="202" spans="1:13">
      <c r="A202" s="65">
        <v>192</v>
      </c>
      <c r="B202" s="123" t="s">
        <v>994</v>
      </c>
      <c r="C202" s="126">
        <v>28.3</v>
      </c>
      <c r="D202" s="124">
        <v>28.233333333333334</v>
      </c>
      <c r="E202" s="124">
        <v>27.81666666666667</v>
      </c>
      <c r="F202" s="124">
        <v>27.333333333333336</v>
      </c>
      <c r="G202" s="124">
        <v>26.916666666666671</v>
      </c>
      <c r="H202" s="124">
        <v>28.716666666666669</v>
      </c>
      <c r="I202" s="124">
        <v>29.133333333333333</v>
      </c>
      <c r="J202" s="124">
        <v>29.616666666666667</v>
      </c>
      <c r="K202" s="123">
        <v>28.65</v>
      </c>
      <c r="L202" s="123">
        <v>27.75</v>
      </c>
      <c r="M202" s="123">
        <v>28.23122</v>
      </c>
    </row>
    <row r="203" spans="1:13">
      <c r="A203" s="65">
        <v>193</v>
      </c>
      <c r="B203" s="123" t="s">
        <v>1002</v>
      </c>
      <c r="C203" s="126">
        <v>353.75</v>
      </c>
      <c r="D203" s="124">
        <v>354.34999999999997</v>
      </c>
      <c r="E203" s="124">
        <v>349.69999999999993</v>
      </c>
      <c r="F203" s="124">
        <v>345.65</v>
      </c>
      <c r="G203" s="124">
        <v>340.99999999999994</v>
      </c>
      <c r="H203" s="124">
        <v>358.39999999999992</v>
      </c>
      <c r="I203" s="124">
        <v>363.0499999999999</v>
      </c>
      <c r="J203" s="124">
        <v>367.09999999999991</v>
      </c>
      <c r="K203" s="123">
        <v>359</v>
      </c>
      <c r="L203" s="123">
        <v>350.3</v>
      </c>
      <c r="M203" s="123">
        <v>0.36697999999999997</v>
      </c>
    </row>
    <row r="204" spans="1:13">
      <c r="A204" s="65">
        <v>194</v>
      </c>
      <c r="B204" s="123" t="s">
        <v>81</v>
      </c>
      <c r="C204" s="126">
        <v>240.65</v>
      </c>
      <c r="D204" s="124">
        <v>243.4</v>
      </c>
      <c r="E204" s="124">
        <v>236</v>
      </c>
      <c r="F204" s="124">
        <v>231.35</v>
      </c>
      <c r="G204" s="124">
        <v>223.95</v>
      </c>
      <c r="H204" s="124">
        <v>248.05</v>
      </c>
      <c r="I204" s="124">
        <v>255.45000000000005</v>
      </c>
      <c r="J204" s="124">
        <v>260.10000000000002</v>
      </c>
      <c r="K204" s="123">
        <v>250.8</v>
      </c>
      <c r="L204" s="123">
        <v>238.75</v>
      </c>
      <c r="M204" s="123">
        <v>119.01519</v>
      </c>
    </row>
    <row r="205" spans="1:13">
      <c r="A205" s="65">
        <v>195</v>
      </c>
      <c r="B205" s="123" t="s">
        <v>970</v>
      </c>
      <c r="C205" s="126">
        <v>33.700000000000003</v>
      </c>
      <c r="D205" s="124">
        <v>33.866666666666667</v>
      </c>
      <c r="E205" s="124">
        <v>33.333333333333336</v>
      </c>
      <c r="F205" s="124">
        <v>32.966666666666669</v>
      </c>
      <c r="G205" s="124">
        <v>32.433333333333337</v>
      </c>
      <c r="H205" s="124">
        <v>34.233333333333334</v>
      </c>
      <c r="I205" s="124">
        <v>34.766666666666666</v>
      </c>
      <c r="J205" s="124">
        <v>35.133333333333333</v>
      </c>
      <c r="K205" s="123">
        <v>34.4</v>
      </c>
      <c r="L205" s="123">
        <v>33.5</v>
      </c>
      <c r="M205" s="123">
        <v>44.073990000000002</v>
      </c>
    </row>
    <row r="206" spans="1:13">
      <c r="A206" s="65">
        <v>196</v>
      </c>
      <c r="B206" s="123" t="s">
        <v>1006</v>
      </c>
      <c r="C206" s="126">
        <v>73.3</v>
      </c>
      <c r="D206" s="124">
        <v>73.899999999999991</v>
      </c>
      <c r="E206" s="124">
        <v>72.399999999999977</v>
      </c>
      <c r="F206" s="124">
        <v>71.499999999999986</v>
      </c>
      <c r="G206" s="124">
        <v>69.999999999999972</v>
      </c>
      <c r="H206" s="124">
        <v>74.799999999999983</v>
      </c>
      <c r="I206" s="124">
        <v>76.300000000000011</v>
      </c>
      <c r="J206" s="124">
        <v>77.199999999999989</v>
      </c>
      <c r="K206" s="123">
        <v>75.400000000000006</v>
      </c>
      <c r="L206" s="123">
        <v>73</v>
      </c>
      <c r="M206" s="123">
        <v>12.648160000000001</v>
      </c>
    </row>
    <row r="207" spans="1:13">
      <c r="A207" s="65">
        <v>197</v>
      </c>
      <c r="B207" s="123" t="s">
        <v>82</v>
      </c>
      <c r="C207" s="126">
        <v>386.9</v>
      </c>
      <c r="D207" s="124">
        <v>383.86666666666662</v>
      </c>
      <c r="E207" s="124">
        <v>379.73333333333323</v>
      </c>
      <c r="F207" s="124">
        <v>372.56666666666661</v>
      </c>
      <c r="G207" s="124">
        <v>368.43333333333322</v>
      </c>
      <c r="H207" s="124">
        <v>391.03333333333325</v>
      </c>
      <c r="I207" s="124">
        <v>395.16666666666657</v>
      </c>
      <c r="J207" s="124">
        <v>402.33333333333326</v>
      </c>
      <c r="K207" s="123">
        <v>388</v>
      </c>
      <c r="L207" s="123">
        <v>376.7</v>
      </c>
      <c r="M207" s="123">
        <v>27.891030000000001</v>
      </c>
    </row>
    <row r="208" spans="1:13">
      <c r="A208" s="65">
        <v>198</v>
      </c>
      <c r="B208" s="123" t="s">
        <v>83</v>
      </c>
      <c r="C208" s="126">
        <v>1330.6</v>
      </c>
      <c r="D208" s="124">
        <v>1330.8666666666666</v>
      </c>
      <c r="E208" s="124">
        <v>1322.7333333333331</v>
      </c>
      <c r="F208" s="124">
        <v>1314.8666666666666</v>
      </c>
      <c r="G208" s="124">
        <v>1306.7333333333331</v>
      </c>
      <c r="H208" s="124">
        <v>1338.7333333333331</v>
      </c>
      <c r="I208" s="124">
        <v>1346.8666666666668</v>
      </c>
      <c r="J208" s="124">
        <v>1354.7333333333331</v>
      </c>
      <c r="K208" s="123">
        <v>1339</v>
      </c>
      <c r="L208" s="123">
        <v>1323</v>
      </c>
      <c r="M208" s="123">
        <v>14.06451</v>
      </c>
    </row>
    <row r="209" spans="1:13">
      <c r="A209" s="65">
        <v>199</v>
      </c>
      <c r="B209" s="123" t="s">
        <v>84</v>
      </c>
      <c r="C209" s="126">
        <v>316.2</v>
      </c>
      <c r="D209" s="124">
        <v>316.88333333333338</v>
      </c>
      <c r="E209" s="124">
        <v>314.51666666666677</v>
      </c>
      <c r="F209" s="124">
        <v>312.83333333333337</v>
      </c>
      <c r="G209" s="124">
        <v>310.46666666666675</v>
      </c>
      <c r="H209" s="124">
        <v>318.56666666666678</v>
      </c>
      <c r="I209" s="124">
        <v>320.93333333333345</v>
      </c>
      <c r="J209" s="124">
        <v>322.61666666666679</v>
      </c>
      <c r="K209" s="123">
        <v>319.25</v>
      </c>
      <c r="L209" s="123">
        <v>315.2</v>
      </c>
      <c r="M209" s="123">
        <v>34.480069999999998</v>
      </c>
    </row>
    <row r="210" spans="1:13">
      <c r="A210" s="65">
        <v>200</v>
      </c>
      <c r="B210" s="123" t="s">
        <v>2482</v>
      </c>
      <c r="C210" s="126">
        <v>79.099999999999994</v>
      </c>
      <c r="D210" s="124">
        <v>79.61666666666666</v>
      </c>
      <c r="E210" s="124">
        <v>78.333333333333314</v>
      </c>
      <c r="F210" s="124">
        <v>77.566666666666649</v>
      </c>
      <c r="G210" s="124">
        <v>76.283333333333303</v>
      </c>
      <c r="H210" s="124">
        <v>80.383333333333326</v>
      </c>
      <c r="I210" s="124">
        <v>81.666666666666657</v>
      </c>
      <c r="J210" s="124">
        <v>82.433333333333337</v>
      </c>
      <c r="K210" s="123">
        <v>80.900000000000006</v>
      </c>
      <c r="L210" s="123">
        <v>78.849999999999994</v>
      </c>
      <c r="M210" s="123">
        <v>8.6896599999999999</v>
      </c>
    </row>
    <row r="211" spans="1:13">
      <c r="A211" s="65">
        <v>201</v>
      </c>
      <c r="B211" s="123" t="s">
        <v>76</v>
      </c>
      <c r="C211" s="126">
        <v>1824.8</v>
      </c>
      <c r="D211" s="124">
        <v>1824.5</v>
      </c>
      <c r="E211" s="124">
        <v>1816.3</v>
      </c>
      <c r="F211" s="124">
        <v>1807.8</v>
      </c>
      <c r="G211" s="124">
        <v>1799.6</v>
      </c>
      <c r="H211" s="124">
        <v>1833</v>
      </c>
      <c r="I211" s="124">
        <v>1841.1999999999998</v>
      </c>
      <c r="J211" s="124">
        <v>1849.7</v>
      </c>
      <c r="K211" s="123">
        <v>1832.7</v>
      </c>
      <c r="L211" s="123">
        <v>1816</v>
      </c>
      <c r="M211" s="123">
        <v>37.952159999999999</v>
      </c>
    </row>
    <row r="212" spans="1:13">
      <c r="A212" s="65">
        <v>202</v>
      </c>
      <c r="B212" s="123" t="s">
        <v>78</v>
      </c>
      <c r="C212" s="126">
        <v>49.15</v>
      </c>
      <c r="D212" s="124">
        <v>50.1</v>
      </c>
      <c r="E212" s="124">
        <v>47.800000000000004</v>
      </c>
      <c r="F212" s="124">
        <v>46.45</v>
      </c>
      <c r="G212" s="124">
        <v>44.150000000000006</v>
      </c>
      <c r="H212" s="124">
        <v>51.45</v>
      </c>
      <c r="I212" s="124">
        <v>53.75</v>
      </c>
      <c r="J212" s="124">
        <v>55.1</v>
      </c>
      <c r="K212" s="123">
        <v>52.4</v>
      </c>
      <c r="L212" s="123">
        <v>48.75</v>
      </c>
      <c r="M212" s="123">
        <v>182.35778999999999</v>
      </c>
    </row>
    <row r="213" spans="1:13">
      <c r="A213" s="65">
        <v>203</v>
      </c>
      <c r="B213" s="123" t="s">
        <v>99</v>
      </c>
      <c r="C213" s="126">
        <v>268.2</v>
      </c>
      <c r="D213" s="124">
        <v>266.86666666666662</v>
      </c>
      <c r="E213" s="124">
        <v>264.78333333333325</v>
      </c>
      <c r="F213" s="124">
        <v>261.36666666666662</v>
      </c>
      <c r="G213" s="124">
        <v>259.28333333333325</v>
      </c>
      <c r="H213" s="124">
        <v>270.28333333333325</v>
      </c>
      <c r="I213" s="124">
        <v>272.36666666666662</v>
      </c>
      <c r="J213" s="124">
        <v>275.78333333333325</v>
      </c>
      <c r="K213" s="123">
        <v>268.95</v>
      </c>
      <c r="L213" s="123">
        <v>263.45</v>
      </c>
      <c r="M213" s="123">
        <v>105.55155000000001</v>
      </c>
    </row>
    <row r="214" spans="1:13">
      <c r="A214" s="65">
        <v>204</v>
      </c>
      <c r="B214" s="123" t="s">
        <v>87</v>
      </c>
      <c r="C214" s="126">
        <v>319.2</v>
      </c>
      <c r="D214" s="124">
        <v>318.5333333333333</v>
      </c>
      <c r="E214" s="124">
        <v>316.36666666666662</v>
      </c>
      <c r="F214" s="124">
        <v>313.5333333333333</v>
      </c>
      <c r="G214" s="124">
        <v>311.36666666666662</v>
      </c>
      <c r="H214" s="124">
        <v>321.36666666666662</v>
      </c>
      <c r="I214" s="124">
        <v>323.53333333333336</v>
      </c>
      <c r="J214" s="124">
        <v>326.36666666666662</v>
      </c>
      <c r="K214" s="123">
        <v>320.7</v>
      </c>
      <c r="L214" s="123">
        <v>315.7</v>
      </c>
      <c r="M214" s="123">
        <v>99.748729999999995</v>
      </c>
    </row>
    <row r="215" spans="1:13">
      <c r="A215" s="65">
        <v>205</v>
      </c>
      <c r="B215" s="123" t="s">
        <v>2275</v>
      </c>
      <c r="C215" s="126">
        <v>409.05</v>
      </c>
      <c r="D215" s="124">
        <v>407.2</v>
      </c>
      <c r="E215" s="124">
        <v>403.5</v>
      </c>
      <c r="F215" s="124">
        <v>397.95</v>
      </c>
      <c r="G215" s="124">
        <v>394.25</v>
      </c>
      <c r="H215" s="124">
        <v>412.75</v>
      </c>
      <c r="I215" s="124">
        <v>416.44999999999993</v>
      </c>
      <c r="J215" s="124">
        <v>422</v>
      </c>
      <c r="K215" s="123">
        <v>410.9</v>
      </c>
      <c r="L215" s="123">
        <v>401.65</v>
      </c>
      <c r="M215" s="123">
        <v>4.9274100000000001</v>
      </c>
    </row>
    <row r="216" spans="1:13">
      <c r="A216" s="65">
        <v>206</v>
      </c>
      <c r="B216" s="123" t="s">
        <v>1038</v>
      </c>
      <c r="C216" s="126">
        <v>3802.5</v>
      </c>
      <c r="D216" s="124">
        <v>3820.9</v>
      </c>
      <c r="E216" s="124">
        <v>3756.8500000000004</v>
      </c>
      <c r="F216" s="124">
        <v>3711.2000000000003</v>
      </c>
      <c r="G216" s="124">
        <v>3647.1500000000005</v>
      </c>
      <c r="H216" s="124">
        <v>3866.55</v>
      </c>
      <c r="I216" s="124">
        <v>3930.6000000000004</v>
      </c>
      <c r="J216" s="124">
        <v>3976.25</v>
      </c>
      <c r="K216" s="123">
        <v>3884.95</v>
      </c>
      <c r="L216" s="123">
        <v>3775.25</v>
      </c>
      <c r="M216" s="123">
        <v>6.1799999999999997E-3</v>
      </c>
    </row>
    <row r="217" spans="1:13">
      <c r="A217" s="65">
        <v>207</v>
      </c>
      <c r="B217" s="123" t="s">
        <v>88</v>
      </c>
      <c r="C217" s="126">
        <v>70.3</v>
      </c>
      <c r="D217" s="124">
        <v>68.983333333333334</v>
      </c>
      <c r="E217" s="124">
        <v>66.766666666666666</v>
      </c>
      <c r="F217" s="124">
        <v>63.233333333333334</v>
      </c>
      <c r="G217" s="124">
        <v>61.016666666666666</v>
      </c>
      <c r="H217" s="124">
        <v>72.516666666666666</v>
      </c>
      <c r="I217" s="124">
        <v>74.733333333333334</v>
      </c>
      <c r="J217" s="124">
        <v>78.266666666666666</v>
      </c>
      <c r="K217" s="123">
        <v>71.2</v>
      </c>
      <c r="L217" s="123">
        <v>65.45</v>
      </c>
      <c r="M217" s="123">
        <v>195.09732</v>
      </c>
    </row>
    <row r="218" spans="1:13">
      <c r="A218" s="65">
        <v>208</v>
      </c>
      <c r="B218" s="123" t="s">
        <v>1043</v>
      </c>
      <c r="C218" s="126">
        <v>52.35</v>
      </c>
      <c r="D218" s="124">
        <v>52.383333333333333</v>
      </c>
      <c r="E218" s="124">
        <v>51.966666666666669</v>
      </c>
      <c r="F218" s="124">
        <v>51.583333333333336</v>
      </c>
      <c r="G218" s="124">
        <v>51.166666666666671</v>
      </c>
      <c r="H218" s="124">
        <v>52.766666666666666</v>
      </c>
      <c r="I218" s="124">
        <v>53.183333333333337</v>
      </c>
      <c r="J218" s="124">
        <v>53.566666666666663</v>
      </c>
      <c r="K218" s="123">
        <v>52.8</v>
      </c>
      <c r="L218" s="123">
        <v>52</v>
      </c>
      <c r="M218" s="123">
        <v>35.2059</v>
      </c>
    </row>
    <row r="219" spans="1:13">
      <c r="A219" s="65">
        <v>209</v>
      </c>
      <c r="B219" s="123" t="s">
        <v>90</v>
      </c>
      <c r="C219" s="126">
        <v>52.5</v>
      </c>
      <c r="D219" s="124">
        <v>52.483333333333327</v>
      </c>
      <c r="E219" s="124">
        <v>52.116666666666653</v>
      </c>
      <c r="F219" s="124">
        <v>51.733333333333327</v>
      </c>
      <c r="G219" s="124">
        <v>51.366666666666653</v>
      </c>
      <c r="H219" s="124">
        <v>52.866666666666653</v>
      </c>
      <c r="I219" s="124">
        <v>53.233333333333327</v>
      </c>
      <c r="J219" s="124">
        <v>53.616666666666653</v>
      </c>
      <c r="K219" s="123">
        <v>52.85</v>
      </c>
      <c r="L219" s="123">
        <v>52.1</v>
      </c>
      <c r="M219" s="123">
        <v>23.964169999999999</v>
      </c>
    </row>
    <row r="220" spans="1:13">
      <c r="A220" s="65">
        <v>210</v>
      </c>
      <c r="B220" s="123" t="s">
        <v>1045</v>
      </c>
      <c r="C220" s="126">
        <v>1359.8</v>
      </c>
      <c r="D220" s="124">
        <v>1342.3</v>
      </c>
      <c r="E220" s="124">
        <v>1309.5999999999999</v>
      </c>
      <c r="F220" s="124">
        <v>1259.3999999999999</v>
      </c>
      <c r="G220" s="124">
        <v>1226.6999999999998</v>
      </c>
      <c r="H220" s="124">
        <v>1392.5</v>
      </c>
      <c r="I220" s="124">
        <v>1425.2000000000003</v>
      </c>
      <c r="J220" s="124">
        <v>1475.4</v>
      </c>
      <c r="K220" s="123">
        <v>1375</v>
      </c>
      <c r="L220" s="123">
        <v>1292.0999999999999</v>
      </c>
      <c r="M220" s="123">
        <v>0.17641000000000001</v>
      </c>
    </row>
    <row r="221" spans="1:13">
      <c r="A221" s="65">
        <v>211</v>
      </c>
      <c r="B221" s="123" t="s">
        <v>91</v>
      </c>
      <c r="C221" s="126">
        <v>22.55</v>
      </c>
      <c r="D221" s="124">
        <v>22.716666666666669</v>
      </c>
      <c r="E221" s="124">
        <v>22.333333333333336</v>
      </c>
      <c r="F221" s="124">
        <v>22.116666666666667</v>
      </c>
      <c r="G221" s="124">
        <v>21.733333333333334</v>
      </c>
      <c r="H221" s="124">
        <v>22.933333333333337</v>
      </c>
      <c r="I221" s="124">
        <v>23.31666666666667</v>
      </c>
      <c r="J221" s="124">
        <v>23.533333333333339</v>
      </c>
      <c r="K221" s="123">
        <v>23.1</v>
      </c>
      <c r="L221" s="123">
        <v>22.5</v>
      </c>
      <c r="M221" s="123">
        <v>54.371009999999998</v>
      </c>
    </row>
    <row r="222" spans="1:13">
      <c r="A222" s="65">
        <v>212</v>
      </c>
      <c r="B222" s="123" t="s">
        <v>1052</v>
      </c>
      <c r="C222" s="126">
        <v>71.25</v>
      </c>
      <c r="D222" s="124">
        <v>71.383333333333326</v>
      </c>
      <c r="E222" s="124">
        <v>70.566666666666649</v>
      </c>
      <c r="F222" s="124">
        <v>69.883333333333326</v>
      </c>
      <c r="G222" s="124">
        <v>69.066666666666649</v>
      </c>
      <c r="H222" s="124">
        <v>72.066666666666649</v>
      </c>
      <c r="I222" s="124">
        <v>72.883333333333312</v>
      </c>
      <c r="J222" s="124">
        <v>73.566666666666649</v>
      </c>
      <c r="K222" s="123">
        <v>72.2</v>
      </c>
      <c r="L222" s="123">
        <v>70.7</v>
      </c>
      <c r="M222" s="123">
        <v>1.18527</v>
      </c>
    </row>
    <row r="223" spans="1:13">
      <c r="A223" s="65">
        <v>213</v>
      </c>
      <c r="B223" s="123" t="s">
        <v>98</v>
      </c>
      <c r="C223" s="126">
        <v>221.55</v>
      </c>
      <c r="D223" s="124">
        <v>221.26666666666665</v>
      </c>
      <c r="E223" s="124">
        <v>218.0333333333333</v>
      </c>
      <c r="F223" s="124">
        <v>214.51666666666665</v>
      </c>
      <c r="G223" s="124">
        <v>211.2833333333333</v>
      </c>
      <c r="H223" s="124">
        <v>224.7833333333333</v>
      </c>
      <c r="I223" s="124">
        <v>228.01666666666665</v>
      </c>
      <c r="J223" s="124">
        <v>231.5333333333333</v>
      </c>
      <c r="K223" s="123">
        <v>224.5</v>
      </c>
      <c r="L223" s="123">
        <v>217.75</v>
      </c>
      <c r="M223" s="123">
        <v>11.74499</v>
      </c>
    </row>
    <row r="224" spans="1:13">
      <c r="A224" s="65">
        <v>214</v>
      </c>
      <c r="B224" s="123" t="s">
        <v>1110</v>
      </c>
      <c r="C224" s="126">
        <v>185.55</v>
      </c>
      <c r="D224" s="124">
        <v>186.25</v>
      </c>
      <c r="E224" s="124">
        <v>183.5</v>
      </c>
      <c r="F224" s="124">
        <v>181.45</v>
      </c>
      <c r="G224" s="124">
        <v>178.7</v>
      </c>
      <c r="H224" s="124">
        <v>188.3</v>
      </c>
      <c r="I224" s="124">
        <v>191.05</v>
      </c>
      <c r="J224" s="124">
        <v>193.10000000000002</v>
      </c>
      <c r="K224" s="123">
        <v>189</v>
      </c>
      <c r="L224" s="123">
        <v>184.2</v>
      </c>
      <c r="M224" s="123">
        <v>0.41322999999999999</v>
      </c>
    </row>
    <row r="225" spans="1:13">
      <c r="A225" s="65">
        <v>215</v>
      </c>
      <c r="B225" s="123" t="s">
        <v>1112</v>
      </c>
      <c r="C225" s="126">
        <v>125.05</v>
      </c>
      <c r="D225" s="124">
        <v>124.84999999999998</v>
      </c>
      <c r="E225" s="124">
        <v>123.34999999999997</v>
      </c>
      <c r="F225" s="124">
        <v>121.64999999999999</v>
      </c>
      <c r="G225" s="124">
        <v>120.14999999999998</v>
      </c>
      <c r="H225" s="124">
        <v>126.54999999999995</v>
      </c>
      <c r="I225" s="124">
        <v>128.04999999999998</v>
      </c>
      <c r="J225" s="124">
        <v>129.74999999999994</v>
      </c>
      <c r="K225" s="123">
        <v>126.35</v>
      </c>
      <c r="L225" s="123">
        <v>123.15</v>
      </c>
      <c r="M225" s="123">
        <v>7.31548</v>
      </c>
    </row>
    <row r="226" spans="1:13">
      <c r="A226" s="65">
        <v>216</v>
      </c>
      <c r="B226" s="123" t="s">
        <v>89</v>
      </c>
      <c r="C226" s="126">
        <v>83.1</v>
      </c>
      <c r="D226" s="124">
        <v>83.516666666666666</v>
      </c>
      <c r="E226" s="124">
        <v>82.333333333333329</v>
      </c>
      <c r="F226" s="124">
        <v>81.566666666666663</v>
      </c>
      <c r="G226" s="124">
        <v>80.383333333333326</v>
      </c>
      <c r="H226" s="124">
        <v>84.283333333333331</v>
      </c>
      <c r="I226" s="124">
        <v>85.466666666666669</v>
      </c>
      <c r="J226" s="124">
        <v>86.233333333333334</v>
      </c>
      <c r="K226" s="123">
        <v>84.7</v>
      </c>
      <c r="L226" s="123">
        <v>82.75</v>
      </c>
      <c r="M226" s="123">
        <v>70.651960000000003</v>
      </c>
    </row>
    <row r="227" spans="1:13">
      <c r="A227" s="65">
        <v>217</v>
      </c>
      <c r="B227" s="123" t="s">
        <v>1048</v>
      </c>
      <c r="C227" s="126">
        <v>829.6</v>
      </c>
      <c r="D227" s="124">
        <v>831.19999999999993</v>
      </c>
      <c r="E227" s="124">
        <v>823.39999999999986</v>
      </c>
      <c r="F227" s="124">
        <v>817.19999999999993</v>
      </c>
      <c r="G227" s="124">
        <v>809.39999999999986</v>
      </c>
      <c r="H227" s="124">
        <v>837.39999999999986</v>
      </c>
      <c r="I227" s="124">
        <v>845.19999999999982</v>
      </c>
      <c r="J227" s="124">
        <v>851.39999999999986</v>
      </c>
      <c r="K227" s="123">
        <v>839</v>
      </c>
      <c r="L227" s="123">
        <v>825</v>
      </c>
      <c r="M227" s="123">
        <v>2.9170000000000001E-2</v>
      </c>
    </row>
    <row r="228" spans="1:13">
      <c r="A228" s="65">
        <v>218</v>
      </c>
      <c r="B228" s="123" t="s">
        <v>93</v>
      </c>
      <c r="C228" s="126">
        <v>158</v>
      </c>
      <c r="D228" s="124">
        <v>158.28333333333333</v>
      </c>
      <c r="E228" s="124">
        <v>156.36666666666667</v>
      </c>
      <c r="F228" s="124">
        <v>154.73333333333335</v>
      </c>
      <c r="G228" s="124">
        <v>152.81666666666669</v>
      </c>
      <c r="H228" s="124">
        <v>159.91666666666666</v>
      </c>
      <c r="I228" s="124">
        <v>161.83333333333334</v>
      </c>
      <c r="J228" s="124">
        <v>163.46666666666664</v>
      </c>
      <c r="K228" s="123">
        <v>160.19999999999999</v>
      </c>
      <c r="L228" s="123">
        <v>156.65</v>
      </c>
      <c r="M228" s="123">
        <v>27.61947</v>
      </c>
    </row>
    <row r="229" spans="1:13">
      <c r="A229" s="65">
        <v>219</v>
      </c>
      <c r="B229" s="123" t="s">
        <v>2381</v>
      </c>
      <c r="C229" s="126">
        <v>416.8</v>
      </c>
      <c r="D229" s="124">
        <v>420.3</v>
      </c>
      <c r="E229" s="124">
        <v>411.6</v>
      </c>
      <c r="F229" s="124">
        <v>406.40000000000003</v>
      </c>
      <c r="G229" s="124">
        <v>397.70000000000005</v>
      </c>
      <c r="H229" s="124">
        <v>425.5</v>
      </c>
      <c r="I229" s="124">
        <v>434.19999999999993</v>
      </c>
      <c r="J229" s="124">
        <v>439.4</v>
      </c>
      <c r="K229" s="123">
        <v>429</v>
      </c>
      <c r="L229" s="123">
        <v>415.1</v>
      </c>
      <c r="M229" s="123">
        <v>6.5320000000000003E-2</v>
      </c>
    </row>
    <row r="230" spans="1:13">
      <c r="A230" s="65">
        <v>220</v>
      </c>
      <c r="B230" s="123" t="s">
        <v>86</v>
      </c>
      <c r="C230" s="126">
        <v>1244.05</v>
      </c>
      <c r="D230" s="124">
        <v>1240.8499999999999</v>
      </c>
      <c r="E230" s="124">
        <v>1231.0499999999997</v>
      </c>
      <c r="F230" s="124">
        <v>1218.0499999999997</v>
      </c>
      <c r="G230" s="124">
        <v>1208.2499999999995</v>
      </c>
      <c r="H230" s="124">
        <v>1253.8499999999999</v>
      </c>
      <c r="I230" s="124">
        <v>1263.6500000000001</v>
      </c>
      <c r="J230" s="124">
        <v>1276.6500000000001</v>
      </c>
      <c r="K230" s="123">
        <v>1250.6500000000001</v>
      </c>
      <c r="L230" s="123">
        <v>1227.8499999999999</v>
      </c>
      <c r="M230" s="123">
        <v>11.94393</v>
      </c>
    </row>
    <row r="231" spans="1:13">
      <c r="A231" s="65">
        <v>221</v>
      </c>
      <c r="B231" s="123" t="s">
        <v>85</v>
      </c>
      <c r="C231" s="126">
        <v>217.1</v>
      </c>
      <c r="D231" s="124">
        <v>218.06666666666669</v>
      </c>
      <c r="E231" s="124">
        <v>213.13333333333338</v>
      </c>
      <c r="F231" s="124">
        <v>209.16666666666669</v>
      </c>
      <c r="G231" s="124">
        <v>204.23333333333338</v>
      </c>
      <c r="H231" s="124">
        <v>222.03333333333339</v>
      </c>
      <c r="I231" s="124">
        <v>226.96666666666673</v>
      </c>
      <c r="J231" s="124">
        <v>230.93333333333339</v>
      </c>
      <c r="K231" s="123">
        <v>223</v>
      </c>
      <c r="L231" s="123">
        <v>214.1</v>
      </c>
      <c r="M231" s="123">
        <v>84.504239999999996</v>
      </c>
    </row>
    <row r="232" spans="1:13">
      <c r="A232" s="65">
        <v>222</v>
      </c>
      <c r="B232" s="123" t="s">
        <v>1034</v>
      </c>
      <c r="C232" s="126">
        <v>261.7</v>
      </c>
      <c r="D232" s="124">
        <v>260.48333333333329</v>
      </c>
      <c r="E232" s="124">
        <v>254.36666666666656</v>
      </c>
      <c r="F232" s="124">
        <v>247.03333333333327</v>
      </c>
      <c r="G232" s="124">
        <v>240.91666666666654</v>
      </c>
      <c r="H232" s="124">
        <v>267.81666666666661</v>
      </c>
      <c r="I232" s="124">
        <v>273.93333333333328</v>
      </c>
      <c r="J232" s="124">
        <v>281.26666666666659</v>
      </c>
      <c r="K232" s="123">
        <v>266.60000000000002</v>
      </c>
      <c r="L232" s="123">
        <v>253.15</v>
      </c>
      <c r="M232" s="123">
        <v>111.22469</v>
      </c>
    </row>
    <row r="233" spans="1:13">
      <c r="A233" s="65">
        <v>223</v>
      </c>
      <c r="B233" s="123" t="s">
        <v>1060</v>
      </c>
      <c r="C233" s="126">
        <v>326.45</v>
      </c>
      <c r="D233" s="124">
        <v>325.21666666666664</v>
      </c>
      <c r="E233" s="124">
        <v>317.73333333333329</v>
      </c>
      <c r="F233" s="124">
        <v>309.01666666666665</v>
      </c>
      <c r="G233" s="124">
        <v>301.5333333333333</v>
      </c>
      <c r="H233" s="124">
        <v>333.93333333333328</v>
      </c>
      <c r="I233" s="124">
        <v>341.41666666666663</v>
      </c>
      <c r="J233" s="124">
        <v>350.13333333333327</v>
      </c>
      <c r="K233" s="123">
        <v>332.7</v>
      </c>
      <c r="L233" s="123">
        <v>316.5</v>
      </c>
      <c r="M233" s="123">
        <v>19.616599999999998</v>
      </c>
    </row>
    <row r="234" spans="1:13">
      <c r="A234" s="65">
        <v>224</v>
      </c>
      <c r="B234" s="123" t="s">
        <v>200</v>
      </c>
      <c r="C234" s="126">
        <v>132.65</v>
      </c>
      <c r="D234" s="124">
        <v>133.83333333333334</v>
      </c>
      <c r="E234" s="124">
        <v>130.81666666666669</v>
      </c>
      <c r="F234" s="124">
        <v>128.98333333333335</v>
      </c>
      <c r="G234" s="124">
        <v>125.9666666666667</v>
      </c>
      <c r="H234" s="124">
        <v>135.66666666666669</v>
      </c>
      <c r="I234" s="124">
        <v>138.68333333333334</v>
      </c>
      <c r="J234" s="124">
        <v>140.51666666666668</v>
      </c>
      <c r="K234" s="123">
        <v>136.85</v>
      </c>
      <c r="L234" s="123">
        <v>132</v>
      </c>
      <c r="M234" s="123">
        <v>8.9972399999999997</v>
      </c>
    </row>
    <row r="235" spans="1:13">
      <c r="A235" s="65">
        <v>225</v>
      </c>
      <c r="B235" s="123" t="s">
        <v>97</v>
      </c>
      <c r="C235" s="126">
        <v>368.5</v>
      </c>
      <c r="D235" s="124">
        <v>367.59999999999997</v>
      </c>
      <c r="E235" s="124">
        <v>363.39999999999992</v>
      </c>
      <c r="F235" s="124">
        <v>358.29999999999995</v>
      </c>
      <c r="G235" s="124">
        <v>354.09999999999991</v>
      </c>
      <c r="H235" s="124">
        <v>372.69999999999993</v>
      </c>
      <c r="I235" s="124">
        <v>376.9</v>
      </c>
      <c r="J235" s="124">
        <v>381.99999999999994</v>
      </c>
      <c r="K235" s="123">
        <v>371.8</v>
      </c>
      <c r="L235" s="123">
        <v>362.5</v>
      </c>
      <c r="M235" s="123">
        <v>43.968850000000003</v>
      </c>
    </row>
    <row r="236" spans="1:13">
      <c r="A236" s="65">
        <v>226</v>
      </c>
      <c r="B236" s="123" t="s">
        <v>96</v>
      </c>
      <c r="C236" s="126">
        <v>19.649999999999999</v>
      </c>
      <c r="D236" s="124">
        <v>19.566666666666666</v>
      </c>
      <c r="E236" s="124">
        <v>19.383333333333333</v>
      </c>
      <c r="F236" s="124">
        <v>19.116666666666667</v>
      </c>
      <c r="G236" s="124">
        <v>18.933333333333334</v>
      </c>
      <c r="H236" s="124">
        <v>19.833333333333332</v>
      </c>
      <c r="I236" s="124">
        <v>20.016666666666662</v>
      </c>
      <c r="J236" s="124">
        <v>20.283333333333331</v>
      </c>
      <c r="K236" s="123">
        <v>19.75</v>
      </c>
      <c r="L236" s="123">
        <v>19.3</v>
      </c>
      <c r="M236" s="123">
        <v>5.2712000000000003</v>
      </c>
    </row>
    <row r="237" spans="1:13">
      <c r="A237" s="65">
        <v>227</v>
      </c>
      <c r="B237" s="123" t="s">
        <v>356</v>
      </c>
      <c r="C237" s="126">
        <v>99.1</v>
      </c>
      <c r="D237" s="124">
        <v>99.766666666666666</v>
      </c>
      <c r="E237" s="124">
        <v>97.333333333333329</v>
      </c>
      <c r="F237" s="124">
        <v>95.566666666666663</v>
      </c>
      <c r="G237" s="124">
        <v>93.133333333333326</v>
      </c>
      <c r="H237" s="124">
        <v>101.53333333333333</v>
      </c>
      <c r="I237" s="124">
        <v>103.96666666666667</v>
      </c>
      <c r="J237" s="124">
        <v>105.73333333333333</v>
      </c>
      <c r="K237" s="123">
        <v>102.2</v>
      </c>
      <c r="L237" s="123">
        <v>98</v>
      </c>
      <c r="M237" s="123">
        <v>3.81969</v>
      </c>
    </row>
    <row r="238" spans="1:13">
      <c r="A238" s="65">
        <v>228</v>
      </c>
      <c r="B238" s="123" t="s">
        <v>1070</v>
      </c>
      <c r="C238" s="126">
        <v>261.55</v>
      </c>
      <c r="D238" s="124">
        <v>261.7833333333333</v>
      </c>
      <c r="E238" s="124">
        <v>254.56666666666661</v>
      </c>
      <c r="F238" s="124">
        <v>247.58333333333331</v>
      </c>
      <c r="G238" s="124">
        <v>240.36666666666662</v>
      </c>
      <c r="H238" s="124">
        <v>268.76666666666659</v>
      </c>
      <c r="I238" s="124">
        <v>275.98333333333329</v>
      </c>
      <c r="J238" s="124">
        <v>282.96666666666658</v>
      </c>
      <c r="K238" s="123">
        <v>269</v>
      </c>
      <c r="L238" s="123">
        <v>254.8</v>
      </c>
      <c r="M238" s="123">
        <v>0.39738000000000001</v>
      </c>
    </row>
    <row r="239" spans="1:13">
      <c r="A239" s="65">
        <v>229</v>
      </c>
      <c r="B239" s="123" t="s">
        <v>92</v>
      </c>
      <c r="C239" s="126">
        <v>293.89999999999998</v>
      </c>
      <c r="D239" s="124">
        <v>295.83333333333331</v>
      </c>
      <c r="E239" s="124">
        <v>290.11666666666662</v>
      </c>
      <c r="F239" s="124">
        <v>286.33333333333331</v>
      </c>
      <c r="G239" s="124">
        <v>280.61666666666662</v>
      </c>
      <c r="H239" s="124">
        <v>299.61666666666662</v>
      </c>
      <c r="I239" s="124">
        <v>305.33333333333331</v>
      </c>
      <c r="J239" s="124">
        <v>309.11666666666662</v>
      </c>
      <c r="K239" s="123">
        <v>301.55</v>
      </c>
      <c r="L239" s="123">
        <v>292.05</v>
      </c>
      <c r="M239" s="123">
        <v>19.549060000000001</v>
      </c>
    </row>
    <row r="240" spans="1:13">
      <c r="A240" s="65">
        <v>230</v>
      </c>
      <c r="B240" s="123" t="s">
        <v>94</v>
      </c>
      <c r="C240" s="126">
        <v>1594.25</v>
      </c>
      <c r="D240" s="124">
        <v>1606.75</v>
      </c>
      <c r="E240" s="124">
        <v>1577.5</v>
      </c>
      <c r="F240" s="124">
        <v>1560.75</v>
      </c>
      <c r="G240" s="124">
        <v>1531.5</v>
      </c>
      <c r="H240" s="124">
        <v>1623.5</v>
      </c>
      <c r="I240" s="124">
        <v>1652.75</v>
      </c>
      <c r="J240" s="124">
        <v>1669.5</v>
      </c>
      <c r="K240" s="123">
        <v>1636</v>
      </c>
      <c r="L240" s="123">
        <v>1590</v>
      </c>
      <c r="M240" s="123">
        <v>14.25276</v>
      </c>
    </row>
    <row r="241" spans="1:13">
      <c r="A241" s="65">
        <v>231</v>
      </c>
      <c r="B241" s="123" t="s">
        <v>1083</v>
      </c>
      <c r="C241" s="126">
        <v>159.35</v>
      </c>
      <c r="D241" s="124">
        <v>159.58333333333334</v>
      </c>
      <c r="E241" s="124">
        <v>158.36666666666667</v>
      </c>
      <c r="F241" s="124">
        <v>157.38333333333333</v>
      </c>
      <c r="G241" s="124">
        <v>156.16666666666666</v>
      </c>
      <c r="H241" s="124">
        <v>160.56666666666669</v>
      </c>
      <c r="I241" s="124">
        <v>161.78333333333333</v>
      </c>
      <c r="J241" s="124">
        <v>162.76666666666671</v>
      </c>
      <c r="K241" s="123">
        <v>160.80000000000001</v>
      </c>
      <c r="L241" s="123">
        <v>158.6</v>
      </c>
      <c r="M241" s="123">
        <v>31.26464</v>
      </c>
    </row>
    <row r="242" spans="1:13">
      <c r="A242" s="65">
        <v>232</v>
      </c>
      <c r="B242" s="123" t="s">
        <v>1447</v>
      </c>
      <c r="C242" s="126">
        <v>1174.55</v>
      </c>
      <c r="D242" s="124">
        <v>1186.4166666666667</v>
      </c>
      <c r="E242" s="124">
        <v>1151.6333333333334</v>
      </c>
      <c r="F242" s="124">
        <v>1128.7166666666667</v>
      </c>
      <c r="G242" s="124">
        <v>1093.9333333333334</v>
      </c>
      <c r="H242" s="124">
        <v>1209.3333333333335</v>
      </c>
      <c r="I242" s="124">
        <v>1244.1166666666668</v>
      </c>
      <c r="J242" s="124">
        <v>1267.0333333333335</v>
      </c>
      <c r="K242" s="123">
        <v>1221.2</v>
      </c>
      <c r="L242" s="123">
        <v>1163.5</v>
      </c>
      <c r="M242" s="123">
        <v>0.65481999999999996</v>
      </c>
    </row>
    <row r="243" spans="1:13">
      <c r="A243" s="65">
        <v>233</v>
      </c>
      <c r="B243" s="123" t="s">
        <v>95</v>
      </c>
      <c r="C243" s="126">
        <v>1147.4000000000001</v>
      </c>
      <c r="D243" s="124">
        <v>1146.4333333333334</v>
      </c>
      <c r="E243" s="124">
        <v>1140.9666666666667</v>
      </c>
      <c r="F243" s="124">
        <v>1134.5333333333333</v>
      </c>
      <c r="G243" s="124">
        <v>1129.0666666666666</v>
      </c>
      <c r="H243" s="124">
        <v>1152.8666666666668</v>
      </c>
      <c r="I243" s="124">
        <v>1158.3333333333335</v>
      </c>
      <c r="J243" s="124">
        <v>1164.7666666666669</v>
      </c>
      <c r="K243" s="123">
        <v>1151.9000000000001</v>
      </c>
      <c r="L243" s="123">
        <v>1140</v>
      </c>
      <c r="M243" s="123">
        <v>68.856790000000004</v>
      </c>
    </row>
    <row r="244" spans="1:13">
      <c r="A244" s="65">
        <v>234</v>
      </c>
      <c r="B244" s="123" t="s">
        <v>1088</v>
      </c>
      <c r="C244" s="126">
        <v>728.1</v>
      </c>
      <c r="D244" s="124">
        <v>733.36666666666679</v>
      </c>
      <c r="E244" s="124">
        <v>720.53333333333353</v>
      </c>
      <c r="F244" s="124">
        <v>712.9666666666667</v>
      </c>
      <c r="G244" s="124">
        <v>700.13333333333344</v>
      </c>
      <c r="H244" s="124">
        <v>740.93333333333362</v>
      </c>
      <c r="I244" s="124">
        <v>753.76666666666688</v>
      </c>
      <c r="J244" s="124">
        <v>761.33333333333371</v>
      </c>
      <c r="K244" s="123">
        <v>746.2</v>
      </c>
      <c r="L244" s="123">
        <v>725.8</v>
      </c>
      <c r="M244" s="123">
        <v>8.4680000000000005E-2</v>
      </c>
    </row>
    <row r="245" spans="1:13">
      <c r="A245" s="65">
        <v>235</v>
      </c>
      <c r="B245" s="123" t="s">
        <v>1091</v>
      </c>
      <c r="C245" s="126">
        <v>278.95</v>
      </c>
      <c r="D245" s="124">
        <v>281.7833333333333</v>
      </c>
      <c r="E245" s="124">
        <v>272.66666666666663</v>
      </c>
      <c r="F245" s="124">
        <v>266.38333333333333</v>
      </c>
      <c r="G245" s="124">
        <v>257.26666666666665</v>
      </c>
      <c r="H245" s="124">
        <v>288.06666666666661</v>
      </c>
      <c r="I245" s="124">
        <v>297.18333333333328</v>
      </c>
      <c r="J245" s="124">
        <v>303.46666666666658</v>
      </c>
      <c r="K245" s="123">
        <v>290.89999999999998</v>
      </c>
      <c r="L245" s="123">
        <v>275.5</v>
      </c>
      <c r="M245" s="123">
        <v>0.68696000000000002</v>
      </c>
    </row>
    <row r="246" spans="1:13">
      <c r="A246" s="65">
        <v>236</v>
      </c>
      <c r="B246" s="123" t="s">
        <v>1093</v>
      </c>
      <c r="C246" s="126">
        <v>130.35</v>
      </c>
      <c r="D246" s="124">
        <v>131.36666666666667</v>
      </c>
      <c r="E246" s="124">
        <v>127.98333333333335</v>
      </c>
      <c r="F246" s="124">
        <v>125.61666666666667</v>
      </c>
      <c r="G246" s="124">
        <v>122.23333333333335</v>
      </c>
      <c r="H246" s="124">
        <v>133.73333333333335</v>
      </c>
      <c r="I246" s="124">
        <v>137.11666666666667</v>
      </c>
      <c r="J246" s="124">
        <v>139.48333333333335</v>
      </c>
      <c r="K246" s="123">
        <v>134.75</v>
      </c>
      <c r="L246" s="123">
        <v>129</v>
      </c>
      <c r="M246" s="123">
        <v>1.60324</v>
      </c>
    </row>
    <row r="247" spans="1:13">
      <c r="A247" s="65">
        <v>237</v>
      </c>
      <c r="B247" s="123" t="s">
        <v>1097</v>
      </c>
      <c r="C247" s="126">
        <v>182.8</v>
      </c>
      <c r="D247" s="124">
        <v>181.29999999999998</v>
      </c>
      <c r="E247" s="124">
        <v>178.09999999999997</v>
      </c>
      <c r="F247" s="124">
        <v>173.39999999999998</v>
      </c>
      <c r="G247" s="124">
        <v>170.19999999999996</v>
      </c>
      <c r="H247" s="124">
        <v>185.99999999999997</v>
      </c>
      <c r="I247" s="124">
        <v>189.19999999999996</v>
      </c>
      <c r="J247" s="124">
        <v>193.89999999999998</v>
      </c>
      <c r="K247" s="123">
        <v>184.5</v>
      </c>
      <c r="L247" s="123">
        <v>176.6</v>
      </c>
      <c r="M247" s="123">
        <v>3.96157</v>
      </c>
    </row>
    <row r="248" spans="1:13">
      <c r="A248" s="65">
        <v>238</v>
      </c>
      <c r="B248" s="123" t="s">
        <v>1066</v>
      </c>
      <c r="C248" s="126">
        <v>1274</v>
      </c>
      <c r="D248" s="124">
        <v>1273.6833333333334</v>
      </c>
      <c r="E248" s="124">
        <v>1261.3666666666668</v>
      </c>
      <c r="F248" s="124">
        <v>1248.7333333333333</v>
      </c>
      <c r="G248" s="124">
        <v>1236.4166666666667</v>
      </c>
      <c r="H248" s="124">
        <v>1286.3166666666668</v>
      </c>
      <c r="I248" s="124">
        <v>1298.6333333333334</v>
      </c>
      <c r="J248" s="124">
        <v>1311.2666666666669</v>
      </c>
      <c r="K248" s="123">
        <v>1286</v>
      </c>
      <c r="L248" s="123">
        <v>1261.05</v>
      </c>
      <c r="M248" s="123">
        <v>5.9222099999999998</v>
      </c>
    </row>
    <row r="249" spans="1:13">
      <c r="A249" s="65">
        <v>239</v>
      </c>
      <c r="B249" s="123" t="s">
        <v>201</v>
      </c>
      <c r="C249" s="126">
        <v>640.04999999999995</v>
      </c>
      <c r="D249" s="124">
        <v>637.44999999999993</v>
      </c>
      <c r="E249" s="124">
        <v>629.89999999999986</v>
      </c>
      <c r="F249" s="124">
        <v>619.74999999999989</v>
      </c>
      <c r="G249" s="124">
        <v>612.19999999999982</v>
      </c>
      <c r="H249" s="124">
        <v>647.59999999999991</v>
      </c>
      <c r="I249" s="124">
        <v>655.14999999999986</v>
      </c>
      <c r="J249" s="124">
        <v>665.3</v>
      </c>
      <c r="K249" s="123">
        <v>645</v>
      </c>
      <c r="L249" s="123">
        <v>627.29999999999995</v>
      </c>
      <c r="M249" s="123">
        <v>4.2614099999999997</v>
      </c>
    </row>
    <row r="250" spans="1:13">
      <c r="A250" s="65">
        <v>240</v>
      </c>
      <c r="B250" s="123" t="s">
        <v>1130</v>
      </c>
      <c r="C250" s="126">
        <v>302.5</v>
      </c>
      <c r="D250" s="124">
        <v>303.83333333333331</v>
      </c>
      <c r="E250" s="124">
        <v>298.71666666666664</v>
      </c>
      <c r="F250" s="124">
        <v>294.93333333333334</v>
      </c>
      <c r="G250" s="124">
        <v>289.81666666666666</v>
      </c>
      <c r="H250" s="124">
        <v>307.61666666666662</v>
      </c>
      <c r="I250" s="124">
        <v>312.73333333333329</v>
      </c>
      <c r="J250" s="124">
        <v>316.51666666666659</v>
      </c>
      <c r="K250" s="123">
        <v>308.95</v>
      </c>
      <c r="L250" s="123">
        <v>300.05</v>
      </c>
      <c r="M250" s="123">
        <v>0.21376999999999999</v>
      </c>
    </row>
    <row r="251" spans="1:13">
      <c r="A251" s="65">
        <v>241</v>
      </c>
      <c r="B251" s="123" t="s">
        <v>1145</v>
      </c>
      <c r="C251" s="126">
        <v>1037.0999999999999</v>
      </c>
      <c r="D251" s="124">
        <v>1035.7</v>
      </c>
      <c r="E251" s="124">
        <v>1023.4000000000001</v>
      </c>
      <c r="F251" s="124">
        <v>1009.7</v>
      </c>
      <c r="G251" s="124">
        <v>997.40000000000009</v>
      </c>
      <c r="H251" s="124">
        <v>1049.4000000000001</v>
      </c>
      <c r="I251" s="124">
        <v>1061.6999999999998</v>
      </c>
      <c r="J251" s="124">
        <v>1075.4000000000001</v>
      </c>
      <c r="K251" s="123">
        <v>1048</v>
      </c>
      <c r="L251" s="123">
        <v>1022</v>
      </c>
      <c r="M251" s="123">
        <v>0.12776999999999999</v>
      </c>
    </row>
    <row r="252" spans="1:13">
      <c r="A252" s="65">
        <v>242</v>
      </c>
      <c r="B252" s="123" t="s">
        <v>2600</v>
      </c>
      <c r="C252" s="126">
        <v>330.65</v>
      </c>
      <c r="D252" s="124">
        <v>329.86666666666662</v>
      </c>
      <c r="E252" s="124">
        <v>325.78333333333325</v>
      </c>
      <c r="F252" s="124">
        <v>320.91666666666663</v>
      </c>
      <c r="G252" s="124">
        <v>316.83333333333326</v>
      </c>
      <c r="H252" s="124">
        <v>334.73333333333323</v>
      </c>
      <c r="I252" s="124">
        <v>338.81666666666661</v>
      </c>
      <c r="J252" s="124">
        <v>343.68333333333322</v>
      </c>
      <c r="K252" s="123">
        <v>333.95</v>
      </c>
      <c r="L252" s="123">
        <v>325</v>
      </c>
      <c r="M252" s="123">
        <v>0.55632000000000004</v>
      </c>
    </row>
    <row r="253" spans="1:13">
      <c r="A253" s="65">
        <v>243</v>
      </c>
      <c r="B253" s="123" t="s">
        <v>1132</v>
      </c>
      <c r="C253" s="126">
        <v>159.80000000000001</v>
      </c>
      <c r="D253" s="124">
        <v>161.79999999999998</v>
      </c>
      <c r="E253" s="124">
        <v>157.24999999999997</v>
      </c>
      <c r="F253" s="124">
        <v>154.69999999999999</v>
      </c>
      <c r="G253" s="124">
        <v>150.14999999999998</v>
      </c>
      <c r="H253" s="124">
        <v>164.34999999999997</v>
      </c>
      <c r="I253" s="124">
        <v>168.89999999999998</v>
      </c>
      <c r="J253" s="124">
        <v>171.44999999999996</v>
      </c>
      <c r="K253" s="123">
        <v>166.35</v>
      </c>
      <c r="L253" s="123">
        <v>159.25</v>
      </c>
      <c r="M253" s="123">
        <v>0.59038000000000002</v>
      </c>
    </row>
    <row r="254" spans="1:13">
      <c r="A254" s="65">
        <v>244</v>
      </c>
      <c r="B254" s="123" t="s">
        <v>1147</v>
      </c>
      <c r="C254" s="126">
        <v>420.15</v>
      </c>
      <c r="D254" s="124">
        <v>417.59999999999997</v>
      </c>
      <c r="E254" s="124">
        <v>414.19999999999993</v>
      </c>
      <c r="F254" s="124">
        <v>408.24999999999994</v>
      </c>
      <c r="G254" s="124">
        <v>404.84999999999991</v>
      </c>
      <c r="H254" s="124">
        <v>423.54999999999995</v>
      </c>
      <c r="I254" s="124">
        <v>426.94999999999993</v>
      </c>
      <c r="J254" s="124">
        <v>432.9</v>
      </c>
      <c r="K254" s="123">
        <v>421</v>
      </c>
      <c r="L254" s="123">
        <v>411.65</v>
      </c>
      <c r="M254" s="123">
        <v>0.37563999999999997</v>
      </c>
    </row>
    <row r="255" spans="1:13">
      <c r="A255" s="65">
        <v>245</v>
      </c>
      <c r="B255" s="123" t="s">
        <v>1151</v>
      </c>
      <c r="C255" s="126">
        <v>152.85</v>
      </c>
      <c r="D255" s="124">
        <v>154.48333333333332</v>
      </c>
      <c r="E255" s="124">
        <v>150.06666666666663</v>
      </c>
      <c r="F255" s="124">
        <v>147.2833333333333</v>
      </c>
      <c r="G255" s="124">
        <v>142.86666666666662</v>
      </c>
      <c r="H255" s="124">
        <v>157.26666666666665</v>
      </c>
      <c r="I255" s="124">
        <v>161.68333333333334</v>
      </c>
      <c r="J255" s="124">
        <v>164.46666666666667</v>
      </c>
      <c r="K255" s="123">
        <v>158.9</v>
      </c>
      <c r="L255" s="123">
        <v>151.69999999999999</v>
      </c>
      <c r="M255" s="123">
        <v>14.61619</v>
      </c>
    </row>
    <row r="256" spans="1:13">
      <c r="A256" s="65">
        <v>246</v>
      </c>
      <c r="B256" s="123" t="s">
        <v>1155</v>
      </c>
      <c r="C256" s="126">
        <v>145.44999999999999</v>
      </c>
      <c r="D256" s="124">
        <v>146.54999999999998</v>
      </c>
      <c r="E256" s="124">
        <v>143.39999999999998</v>
      </c>
      <c r="F256" s="124">
        <v>141.35</v>
      </c>
      <c r="G256" s="124">
        <v>138.19999999999999</v>
      </c>
      <c r="H256" s="124">
        <v>148.59999999999997</v>
      </c>
      <c r="I256" s="124">
        <v>151.75</v>
      </c>
      <c r="J256" s="124">
        <v>153.79999999999995</v>
      </c>
      <c r="K256" s="123">
        <v>149.69999999999999</v>
      </c>
      <c r="L256" s="123">
        <v>144.5</v>
      </c>
      <c r="M256" s="123">
        <v>10.89836</v>
      </c>
    </row>
    <row r="257" spans="1:13">
      <c r="A257" s="65">
        <v>247</v>
      </c>
      <c r="B257" s="123" t="s">
        <v>103</v>
      </c>
      <c r="C257" s="126">
        <v>79.3</v>
      </c>
      <c r="D257" s="124">
        <v>79.75</v>
      </c>
      <c r="E257" s="124">
        <v>78.55</v>
      </c>
      <c r="F257" s="124">
        <v>77.8</v>
      </c>
      <c r="G257" s="124">
        <v>76.599999999999994</v>
      </c>
      <c r="H257" s="124">
        <v>80.5</v>
      </c>
      <c r="I257" s="124">
        <v>81.699999999999989</v>
      </c>
      <c r="J257" s="124">
        <v>82.45</v>
      </c>
      <c r="K257" s="123">
        <v>80.95</v>
      </c>
      <c r="L257" s="123">
        <v>79</v>
      </c>
      <c r="M257" s="123">
        <v>10.87538</v>
      </c>
    </row>
    <row r="258" spans="1:13">
      <c r="A258" s="65">
        <v>248</v>
      </c>
      <c r="B258" s="123" t="s">
        <v>104</v>
      </c>
      <c r="C258" s="126">
        <v>298.3</v>
      </c>
      <c r="D258" s="124">
        <v>300.48333333333335</v>
      </c>
      <c r="E258" s="124">
        <v>292.81666666666672</v>
      </c>
      <c r="F258" s="124">
        <v>287.33333333333337</v>
      </c>
      <c r="G258" s="124">
        <v>279.66666666666674</v>
      </c>
      <c r="H258" s="124">
        <v>305.9666666666667</v>
      </c>
      <c r="I258" s="124">
        <v>313.63333333333333</v>
      </c>
      <c r="J258" s="124">
        <v>319.11666666666667</v>
      </c>
      <c r="K258" s="123">
        <v>308.14999999999998</v>
      </c>
      <c r="L258" s="123">
        <v>295</v>
      </c>
      <c r="M258" s="123">
        <v>59.478560000000002</v>
      </c>
    </row>
    <row r="259" spans="1:13">
      <c r="A259" s="65">
        <v>249</v>
      </c>
      <c r="B259" s="123" t="s">
        <v>1119</v>
      </c>
      <c r="C259" s="126">
        <v>163.55000000000001</v>
      </c>
      <c r="D259" s="124">
        <v>162.85</v>
      </c>
      <c r="E259" s="124">
        <v>161.19999999999999</v>
      </c>
      <c r="F259" s="124">
        <v>158.85</v>
      </c>
      <c r="G259" s="124">
        <v>157.19999999999999</v>
      </c>
      <c r="H259" s="124">
        <v>165.2</v>
      </c>
      <c r="I259" s="124">
        <v>166.85000000000002</v>
      </c>
      <c r="J259" s="124">
        <v>169.2</v>
      </c>
      <c r="K259" s="123">
        <v>164.5</v>
      </c>
      <c r="L259" s="123">
        <v>160.5</v>
      </c>
      <c r="M259" s="123">
        <v>0.31397000000000003</v>
      </c>
    </row>
    <row r="260" spans="1:13">
      <c r="A260" s="65">
        <v>250</v>
      </c>
      <c r="B260" s="123" t="s">
        <v>1123</v>
      </c>
      <c r="C260" s="126">
        <v>161.05000000000001</v>
      </c>
      <c r="D260" s="124">
        <v>161.73333333333335</v>
      </c>
      <c r="E260" s="124">
        <v>158.4666666666667</v>
      </c>
      <c r="F260" s="124">
        <v>155.88333333333335</v>
      </c>
      <c r="G260" s="124">
        <v>152.6166666666667</v>
      </c>
      <c r="H260" s="124">
        <v>164.31666666666669</v>
      </c>
      <c r="I260" s="124">
        <v>167.58333333333334</v>
      </c>
      <c r="J260" s="124">
        <v>170.16666666666669</v>
      </c>
      <c r="K260" s="123">
        <v>165</v>
      </c>
      <c r="L260" s="123">
        <v>159.15</v>
      </c>
      <c r="M260" s="123">
        <v>9.4737200000000001</v>
      </c>
    </row>
    <row r="261" spans="1:13">
      <c r="A261" s="65">
        <v>251</v>
      </c>
      <c r="B261" s="123" t="s">
        <v>101</v>
      </c>
      <c r="C261" s="126">
        <v>116.3</v>
      </c>
      <c r="D261" s="124">
        <v>117.43333333333332</v>
      </c>
      <c r="E261" s="124">
        <v>114.46666666666664</v>
      </c>
      <c r="F261" s="124">
        <v>112.63333333333331</v>
      </c>
      <c r="G261" s="124">
        <v>109.66666666666663</v>
      </c>
      <c r="H261" s="124">
        <v>119.26666666666665</v>
      </c>
      <c r="I261" s="124">
        <v>122.23333333333332</v>
      </c>
      <c r="J261" s="124">
        <v>124.06666666666666</v>
      </c>
      <c r="K261" s="123">
        <v>120.4</v>
      </c>
      <c r="L261" s="123">
        <v>115.6</v>
      </c>
      <c r="M261" s="123">
        <v>45.826329999999999</v>
      </c>
    </row>
    <row r="262" spans="1:13">
      <c r="A262" s="65">
        <v>252</v>
      </c>
      <c r="B262" s="123" t="s">
        <v>102</v>
      </c>
      <c r="C262" s="126">
        <v>16.649999999999999</v>
      </c>
      <c r="D262" s="124">
        <v>16.766666666666666</v>
      </c>
      <c r="E262" s="124">
        <v>16.43333333333333</v>
      </c>
      <c r="F262" s="124">
        <v>16.216666666666665</v>
      </c>
      <c r="G262" s="124">
        <v>15.883333333333329</v>
      </c>
      <c r="H262" s="124">
        <v>16.983333333333331</v>
      </c>
      <c r="I262" s="124">
        <v>17.316666666666666</v>
      </c>
      <c r="J262" s="124">
        <v>17.533333333333331</v>
      </c>
      <c r="K262" s="123">
        <v>17.100000000000001</v>
      </c>
      <c r="L262" s="123">
        <v>16.55</v>
      </c>
      <c r="M262" s="123">
        <v>237.53531000000001</v>
      </c>
    </row>
    <row r="263" spans="1:13">
      <c r="A263" s="65">
        <v>253</v>
      </c>
      <c r="B263" s="123" t="s">
        <v>246</v>
      </c>
      <c r="C263" s="126">
        <v>5.95</v>
      </c>
      <c r="D263" s="124">
        <v>5.9833333333333343</v>
      </c>
      <c r="E263" s="124">
        <v>5.8666666666666689</v>
      </c>
      <c r="F263" s="124">
        <v>5.783333333333335</v>
      </c>
      <c r="G263" s="124">
        <v>5.6666666666666696</v>
      </c>
      <c r="H263" s="124">
        <v>6.0666666666666682</v>
      </c>
      <c r="I263" s="124">
        <v>6.1833333333333336</v>
      </c>
      <c r="J263" s="124">
        <v>6.2666666666666675</v>
      </c>
      <c r="K263" s="123">
        <v>6.1</v>
      </c>
      <c r="L263" s="123">
        <v>5.9</v>
      </c>
      <c r="M263" s="123">
        <v>12.450229999999999</v>
      </c>
    </row>
    <row r="264" spans="1:13">
      <c r="A264" s="65">
        <v>254</v>
      </c>
      <c r="B264" s="123" t="s">
        <v>202</v>
      </c>
      <c r="C264" s="126">
        <v>67.45</v>
      </c>
      <c r="D264" s="124">
        <v>67.55</v>
      </c>
      <c r="E264" s="124">
        <v>66.5</v>
      </c>
      <c r="F264" s="124">
        <v>65.55</v>
      </c>
      <c r="G264" s="124">
        <v>64.5</v>
      </c>
      <c r="H264" s="124">
        <v>68.5</v>
      </c>
      <c r="I264" s="124">
        <v>69.549999999999983</v>
      </c>
      <c r="J264" s="124">
        <v>70.5</v>
      </c>
      <c r="K264" s="123">
        <v>68.599999999999994</v>
      </c>
      <c r="L264" s="123">
        <v>66.599999999999994</v>
      </c>
      <c r="M264" s="123">
        <v>2.60798</v>
      </c>
    </row>
    <row r="265" spans="1:13">
      <c r="A265" s="65">
        <v>255</v>
      </c>
      <c r="B265" s="123" t="s">
        <v>349</v>
      </c>
      <c r="C265" s="126">
        <v>745.9</v>
      </c>
      <c r="D265" s="124">
        <v>747.1</v>
      </c>
      <c r="E265" s="124">
        <v>735</v>
      </c>
      <c r="F265" s="124">
        <v>724.1</v>
      </c>
      <c r="G265" s="124">
        <v>712</v>
      </c>
      <c r="H265" s="124">
        <v>758</v>
      </c>
      <c r="I265" s="124">
        <v>770.10000000000014</v>
      </c>
      <c r="J265" s="124">
        <v>781</v>
      </c>
      <c r="K265" s="123">
        <v>759.2</v>
      </c>
      <c r="L265" s="123">
        <v>736.2</v>
      </c>
      <c r="M265" s="123">
        <v>21.652450000000002</v>
      </c>
    </row>
    <row r="266" spans="1:13">
      <c r="A266" s="65">
        <v>256</v>
      </c>
      <c r="B266" s="123" t="s">
        <v>1137</v>
      </c>
      <c r="C266" s="126">
        <v>341.8</v>
      </c>
      <c r="D266" s="124">
        <v>341.35000000000008</v>
      </c>
      <c r="E266" s="124">
        <v>336.60000000000014</v>
      </c>
      <c r="F266" s="124">
        <v>331.40000000000003</v>
      </c>
      <c r="G266" s="124">
        <v>326.65000000000009</v>
      </c>
      <c r="H266" s="124">
        <v>346.55000000000018</v>
      </c>
      <c r="I266" s="124">
        <v>351.30000000000007</v>
      </c>
      <c r="J266" s="124">
        <v>356.50000000000023</v>
      </c>
      <c r="K266" s="123">
        <v>346.1</v>
      </c>
      <c r="L266" s="123">
        <v>336.15</v>
      </c>
      <c r="M266" s="123">
        <v>0.36259000000000002</v>
      </c>
    </row>
    <row r="267" spans="1:13">
      <c r="A267" s="65">
        <v>257</v>
      </c>
      <c r="B267" s="123" t="s">
        <v>2255</v>
      </c>
      <c r="C267" s="126">
        <v>136.4</v>
      </c>
      <c r="D267" s="124">
        <v>135.78333333333333</v>
      </c>
      <c r="E267" s="124">
        <v>133.66666666666666</v>
      </c>
      <c r="F267" s="124">
        <v>130.93333333333334</v>
      </c>
      <c r="G267" s="124">
        <v>128.81666666666666</v>
      </c>
      <c r="H267" s="124">
        <v>138.51666666666665</v>
      </c>
      <c r="I267" s="124">
        <v>140.63333333333333</v>
      </c>
      <c r="J267" s="124">
        <v>143.36666666666665</v>
      </c>
      <c r="K267" s="123">
        <v>137.9</v>
      </c>
      <c r="L267" s="123">
        <v>133.05000000000001</v>
      </c>
      <c r="M267" s="123">
        <v>15.237730000000001</v>
      </c>
    </row>
    <row r="268" spans="1:13">
      <c r="A268" s="65">
        <v>258</v>
      </c>
      <c r="B268" s="123" t="s">
        <v>1167</v>
      </c>
      <c r="C268" s="126">
        <v>184.5</v>
      </c>
      <c r="D268" s="124">
        <v>186.81666666666669</v>
      </c>
      <c r="E268" s="124">
        <v>181.28333333333339</v>
      </c>
      <c r="F268" s="124">
        <v>178.06666666666669</v>
      </c>
      <c r="G268" s="124">
        <v>172.53333333333339</v>
      </c>
      <c r="H268" s="124">
        <v>190.03333333333339</v>
      </c>
      <c r="I268" s="124">
        <v>195.56666666666669</v>
      </c>
      <c r="J268" s="124">
        <v>198.78333333333339</v>
      </c>
      <c r="K268" s="123">
        <v>192.35</v>
      </c>
      <c r="L268" s="123">
        <v>183.6</v>
      </c>
      <c r="M268" s="123">
        <v>3.1645599999999998</v>
      </c>
    </row>
    <row r="269" spans="1:13">
      <c r="A269" s="65">
        <v>259</v>
      </c>
      <c r="B269" s="123" t="s">
        <v>1165</v>
      </c>
      <c r="C269" s="126">
        <v>100.95</v>
      </c>
      <c r="D269" s="124">
        <v>102.01666666666667</v>
      </c>
      <c r="E269" s="124">
        <v>99.583333333333329</v>
      </c>
      <c r="F269" s="124">
        <v>98.216666666666669</v>
      </c>
      <c r="G269" s="124">
        <v>95.783333333333331</v>
      </c>
      <c r="H269" s="124">
        <v>103.38333333333333</v>
      </c>
      <c r="I269" s="124">
        <v>105.81666666666666</v>
      </c>
      <c r="J269" s="124">
        <v>107.18333333333332</v>
      </c>
      <c r="K269" s="123">
        <v>104.45</v>
      </c>
      <c r="L269" s="123">
        <v>100.65</v>
      </c>
      <c r="M269" s="123">
        <v>3.84131</v>
      </c>
    </row>
    <row r="270" spans="1:13">
      <c r="A270" s="65">
        <v>260</v>
      </c>
      <c r="B270" s="123" t="s">
        <v>100</v>
      </c>
      <c r="C270" s="126">
        <v>247.3</v>
      </c>
      <c r="D270" s="124">
        <v>248.38333333333335</v>
      </c>
      <c r="E270" s="124">
        <v>241.9666666666667</v>
      </c>
      <c r="F270" s="124">
        <v>236.63333333333335</v>
      </c>
      <c r="G270" s="124">
        <v>230.2166666666667</v>
      </c>
      <c r="H270" s="124">
        <v>253.7166666666667</v>
      </c>
      <c r="I270" s="124">
        <v>260.13333333333338</v>
      </c>
      <c r="J270" s="124">
        <v>265.4666666666667</v>
      </c>
      <c r="K270" s="123">
        <v>254.8</v>
      </c>
      <c r="L270" s="123">
        <v>243.05</v>
      </c>
      <c r="M270" s="123">
        <v>86.186009999999996</v>
      </c>
    </row>
    <row r="271" spans="1:13">
      <c r="A271" s="65">
        <v>261</v>
      </c>
      <c r="B271" s="123" t="s">
        <v>2257</v>
      </c>
      <c r="C271" s="126">
        <v>2314.15</v>
      </c>
      <c r="D271" s="124">
        <v>2304.6333333333337</v>
      </c>
      <c r="E271" s="124">
        <v>2279.5666666666675</v>
      </c>
      <c r="F271" s="124">
        <v>2244.983333333334</v>
      </c>
      <c r="G271" s="124">
        <v>2219.9166666666679</v>
      </c>
      <c r="H271" s="124">
        <v>2339.2166666666672</v>
      </c>
      <c r="I271" s="124">
        <v>2364.2833333333338</v>
      </c>
      <c r="J271" s="124">
        <v>2398.8666666666668</v>
      </c>
      <c r="K271" s="123">
        <v>2329.6999999999998</v>
      </c>
      <c r="L271" s="123">
        <v>2270.0500000000002</v>
      </c>
      <c r="M271" s="123">
        <v>3.2410000000000001E-2</v>
      </c>
    </row>
    <row r="272" spans="1:13">
      <c r="A272" s="65">
        <v>262</v>
      </c>
      <c r="B272" s="123" t="s">
        <v>105</v>
      </c>
      <c r="C272" s="126">
        <v>1990.3</v>
      </c>
      <c r="D272" s="124">
        <v>1991.0999999999997</v>
      </c>
      <c r="E272" s="124">
        <v>1965.2999999999993</v>
      </c>
      <c r="F272" s="124">
        <v>1940.2999999999995</v>
      </c>
      <c r="G272" s="124">
        <v>1914.4999999999991</v>
      </c>
      <c r="H272" s="124">
        <v>2016.0999999999995</v>
      </c>
      <c r="I272" s="124">
        <v>2041.9</v>
      </c>
      <c r="J272" s="124">
        <v>2066.8999999999996</v>
      </c>
      <c r="K272" s="123">
        <v>2016.9</v>
      </c>
      <c r="L272" s="123">
        <v>1966.1</v>
      </c>
      <c r="M272" s="123">
        <v>5.3311099999999998</v>
      </c>
    </row>
    <row r="273" spans="1:13">
      <c r="A273" s="65">
        <v>263</v>
      </c>
      <c r="B273" s="123" t="s">
        <v>1172</v>
      </c>
      <c r="C273" s="126">
        <v>987.95</v>
      </c>
      <c r="D273" s="124">
        <v>973.30000000000007</v>
      </c>
      <c r="E273" s="124">
        <v>948.80000000000018</v>
      </c>
      <c r="F273" s="124">
        <v>909.65000000000009</v>
      </c>
      <c r="G273" s="124">
        <v>885.1500000000002</v>
      </c>
      <c r="H273" s="124">
        <v>1012.4500000000002</v>
      </c>
      <c r="I273" s="124">
        <v>1036.9499999999998</v>
      </c>
      <c r="J273" s="124">
        <v>1076.1000000000001</v>
      </c>
      <c r="K273" s="123">
        <v>997.8</v>
      </c>
      <c r="L273" s="123">
        <v>934.15</v>
      </c>
      <c r="M273" s="123">
        <v>11.023289999999999</v>
      </c>
    </row>
    <row r="274" spans="1:13">
      <c r="A274" s="65">
        <v>264</v>
      </c>
      <c r="B274" s="123" t="s">
        <v>106</v>
      </c>
      <c r="C274" s="126">
        <v>441.3</v>
      </c>
      <c r="D274" s="124">
        <v>441.11666666666662</v>
      </c>
      <c r="E274" s="124">
        <v>435.23333333333323</v>
      </c>
      <c r="F274" s="124">
        <v>429.16666666666663</v>
      </c>
      <c r="G274" s="124">
        <v>423.28333333333325</v>
      </c>
      <c r="H274" s="124">
        <v>447.18333333333322</v>
      </c>
      <c r="I274" s="124">
        <v>453.06666666666655</v>
      </c>
      <c r="J274" s="124">
        <v>459.13333333333321</v>
      </c>
      <c r="K274" s="123">
        <v>447</v>
      </c>
      <c r="L274" s="123">
        <v>435.05</v>
      </c>
      <c r="M274" s="123">
        <v>15.862539999999999</v>
      </c>
    </row>
    <row r="275" spans="1:13">
      <c r="A275" s="65">
        <v>265</v>
      </c>
      <c r="B275" s="123" t="s">
        <v>1180</v>
      </c>
      <c r="C275" s="126">
        <v>348.15</v>
      </c>
      <c r="D275" s="124">
        <v>346.83333333333331</v>
      </c>
      <c r="E275" s="124">
        <v>345.01666666666665</v>
      </c>
      <c r="F275" s="124">
        <v>341.88333333333333</v>
      </c>
      <c r="G275" s="124">
        <v>340.06666666666666</v>
      </c>
      <c r="H275" s="124">
        <v>349.96666666666664</v>
      </c>
      <c r="I275" s="124">
        <v>351.78333333333336</v>
      </c>
      <c r="J275" s="124">
        <v>354.91666666666663</v>
      </c>
      <c r="K275" s="123">
        <v>348.65</v>
      </c>
      <c r="L275" s="123">
        <v>343.7</v>
      </c>
      <c r="M275" s="123">
        <v>0.21260999999999999</v>
      </c>
    </row>
    <row r="276" spans="1:13">
      <c r="A276" s="65">
        <v>266</v>
      </c>
      <c r="B276" s="123" t="s">
        <v>1246</v>
      </c>
      <c r="C276" s="126">
        <v>694.45</v>
      </c>
      <c r="D276" s="124">
        <v>696.76666666666677</v>
      </c>
      <c r="E276" s="124">
        <v>687.68333333333351</v>
      </c>
      <c r="F276" s="124">
        <v>680.91666666666674</v>
      </c>
      <c r="G276" s="124">
        <v>671.83333333333348</v>
      </c>
      <c r="H276" s="124">
        <v>703.53333333333353</v>
      </c>
      <c r="I276" s="124">
        <v>712.61666666666679</v>
      </c>
      <c r="J276" s="124">
        <v>719.38333333333355</v>
      </c>
      <c r="K276" s="123">
        <v>705.85</v>
      </c>
      <c r="L276" s="123">
        <v>690</v>
      </c>
      <c r="M276" s="123">
        <v>0.21929000000000001</v>
      </c>
    </row>
    <row r="277" spans="1:13">
      <c r="A277" s="65">
        <v>267</v>
      </c>
      <c r="B277" s="123" t="s">
        <v>203</v>
      </c>
      <c r="C277" s="126">
        <v>200.45</v>
      </c>
      <c r="D277" s="124">
        <v>201.15</v>
      </c>
      <c r="E277" s="124">
        <v>197.5</v>
      </c>
      <c r="F277" s="124">
        <v>194.54999999999998</v>
      </c>
      <c r="G277" s="124">
        <v>190.89999999999998</v>
      </c>
      <c r="H277" s="124">
        <v>204.10000000000002</v>
      </c>
      <c r="I277" s="124">
        <v>207.75000000000006</v>
      </c>
      <c r="J277" s="124">
        <v>210.70000000000005</v>
      </c>
      <c r="K277" s="123">
        <v>204.8</v>
      </c>
      <c r="L277" s="123">
        <v>198.2</v>
      </c>
      <c r="M277" s="123">
        <v>24.10295</v>
      </c>
    </row>
    <row r="278" spans="1:13">
      <c r="A278" s="65">
        <v>268</v>
      </c>
      <c r="B278" s="123" t="s">
        <v>1247</v>
      </c>
      <c r="C278" s="126">
        <v>581.65</v>
      </c>
      <c r="D278" s="124">
        <v>581.7166666666667</v>
      </c>
      <c r="E278" s="124">
        <v>565.58333333333337</v>
      </c>
      <c r="F278" s="124">
        <v>549.51666666666665</v>
      </c>
      <c r="G278" s="124">
        <v>533.38333333333333</v>
      </c>
      <c r="H278" s="124">
        <v>597.78333333333342</v>
      </c>
      <c r="I278" s="124">
        <v>613.91666666666663</v>
      </c>
      <c r="J278" s="124">
        <v>629.98333333333346</v>
      </c>
      <c r="K278" s="123">
        <v>597.85</v>
      </c>
      <c r="L278" s="123">
        <v>565.65</v>
      </c>
      <c r="M278" s="123">
        <v>1.7290700000000001</v>
      </c>
    </row>
    <row r="279" spans="1:13">
      <c r="A279" s="65">
        <v>269</v>
      </c>
      <c r="B279" s="123" t="s">
        <v>1184</v>
      </c>
      <c r="C279" s="126">
        <v>583.65</v>
      </c>
      <c r="D279" s="124">
        <v>584.61666666666667</v>
      </c>
      <c r="E279" s="124">
        <v>577.5333333333333</v>
      </c>
      <c r="F279" s="124">
        <v>571.41666666666663</v>
      </c>
      <c r="G279" s="124">
        <v>564.33333333333326</v>
      </c>
      <c r="H279" s="124">
        <v>590.73333333333335</v>
      </c>
      <c r="I279" s="124">
        <v>597.81666666666661</v>
      </c>
      <c r="J279" s="124">
        <v>603.93333333333339</v>
      </c>
      <c r="K279" s="123">
        <v>591.70000000000005</v>
      </c>
      <c r="L279" s="123">
        <v>578.5</v>
      </c>
      <c r="M279" s="123">
        <v>2.22201</v>
      </c>
    </row>
    <row r="280" spans="1:13">
      <c r="A280" s="65">
        <v>270</v>
      </c>
      <c r="B280" s="123" t="s">
        <v>1187</v>
      </c>
      <c r="C280" s="126">
        <v>455.15</v>
      </c>
      <c r="D280" s="124">
        <v>454.76666666666665</v>
      </c>
      <c r="E280" s="124">
        <v>449.63333333333333</v>
      </c>
      <c r="F280" s="124">
        <v>444.11666666666667</v>
      </c>
      <c r="G280" s="124">
        <v>438.98333333333335</v>
      </c>
      <c r="H280" s="124">
        <v>460.2833333333333</v>
      </c>
      <c r="I280" s="124">
        <v>465.41666666666663</v>
      </c>
      <c r="J280" s="124">
        <v>470.93333333333328</v>
      </c>
      <c r="K280" s="123">
        <v>459.9</v>
      </c>
      <c r="L280" s="123">
        <v>449.25</v>
      </c>
      <c r="M280" s="123">
        <v>0.38063000000000002</v>
      </c>
    </row>
    <row r="281" spans="1:13">
      <c r="A281" s="65">
        <v>271</v>
      </c>
      <c r="B281" s="123" t="s">
        <v>204</v>
      </c>
      <c r="C281" s="126">
        <v>494.1</v>
      </c>
      <c r="D281" s="124">
        <v>493.83333333333331</v>
      </c>
      <c r="E281" s="124">
        <v>490.26666666666665</v>
      </c>
      <c r="F281" s="124">
        <v>486.43333333333334</v>
      </c>
      <c r="G281" s="124">
        <v>482.86666666666667</v>
      </c>
      <c r="H281" s="124">
        <v>497.66666666666663</v>
      </c>
      <c r="I281" s="124">
        <v>501.23333333333335</v>
      </c>
      <c r="J281" s="124">
        <v>505.06666666666661</v>
      </c>
      <c r="K281" s="123">
        <v>497.4</v>
      </c>
      <c r="L281" s="123">
        <v>490</v>
      </c>
      <c r="M281" s="123">
        <v>0.45491999999999999</v>
      </c>
    </row>
    <row r="282" spans="1:13">
      <c r="A282" s="65">
        <v>272</v>
      </c>
      <c r="B282" s="123" t="s">
        <v>108</v>
      </c>
      <c r="C282" s="126">
        <v>132.15</v>
      </c>
      <c r="D282" s="124">
        <v>132.85</v>
      </c>
      <c r="E282" s="124">
        <v>130.75</v>
      </c>
      <c r="F282" s="124">
        <v>129.35</v>
      </c>
      <c r="G282" s="124">
        <v>127.25</v>
      </c>
      <c r="H282" s="124">
        <v>134.25</v>
      </c>
      <c r="I282" s="124">
        <v>136.34999999999997</v>
      </c>
      <c r="J282" s="124">
        <v>137.75</v>
      </c>
      <c r="K282" s="123">
        <v>134.94999999999999</v>
      </c>
      <c r="L282" s="123">
        <v>131.44999999999999</v>
      </c>
      <c r="M282" s="123">
        <v>10.768750000000001</v>
      </c>
    </row>
    <row r="283" spans="1:13">
      <c r="A283" s="65">
        <v>273</v>
      </c>
      <c r="B283" s="123" t="s">
        <v>205</v>
      </c>
      <c r="C283" s="126">
        <v>111.05</v>
      </c>
      <c r="D283" s="124">
        <v>110.83333333333333</v>
      </c>
      <c r="E283" s="124">
        <v>109.86666666666666</v>
      </c>
      <c r="F283" s="124">
        <v>108.68333333333334</v>
      </c>
      <c r="G283" s="124">
        <v>107.71666666666667</v>
      </c>
      <c r="H283" s="124">
        <v>112.01666666666665</v>
      </c>
      <c r="I283" s="124">
        <v>112.98333333333332</v>
      </c>
      <c r="J283" s="124">
        <v>114.16666666666664</v>
      </c>
      <c r="K283" s="123">
        <v>111.8</v>
      </c>
      <c r="L283" s="123">
        <v>109.65</v>
      </c>
      <c r="M283" s="123">
        <v>7.9397900000000003</v>
      </c>
    </row>
    <row r="284" spans="1:13">
      <c r="A284" s="65">
        <v>274</v>
      </c>
      <c r="B284" s="123" t="s">
        <v>229</v>
      </c>
      <c r="C284" s="126">
        <v>469.05</v>
      </c>
      <c r="D284" s="124">
        <v>471.01666666666671</v>
      </c>
      <c r="E284" s="124">
        <v>463.13333333333344</v>
      </c>
      <c r="F284" s="124">
        <v>457.21666666666675</v>
      </c>
      <c r="G284" s="124">
        <v>449.33333333333348</v>
      </c>
      <c r="H284" s="124">
        <v>476.93333333333339</v>
      </c>
      <c r="I284" s="124">
        <v>484.81666666666672</v>
      </c>
      <c r="J284" s="124">
        <v>490.73333333333335</v>
      </c>
      <c r="K284" s="123">
        <v>478.9</v>
      </c>
      <c r="L284" s="123">
        <v>465.1</v>
      </c>
      <c r="M284" s="123">
        <v>3.5473599999999998</v>
      </c>
    </row>
    <row r="285" spans="1:13">
      <c r="A285" s="65">
        <v>275</v>
      </c>
      <c r="B285" s="123" t="s">
        <v>1200</v>
      </c>
      <c r="C285" s="126">
        <v>392.65</v>
      </c>
      <c r="D285" s="124">
        <v>388.76666666666665</v>
      </c>
      <c r="E285" s="124">
        <v>382.63333333333333</v>
      </c>
      <c r="F285" s="124">
        <v>372.61666666666667</v>
      </c>
      <c r="G285" s="124">
        <v>366.48333333333335</v>
      </c>
      <c r="H285" s="124">
        <v>398.7833333333333</v>
      </c>
      <c r="I285" s="124">
        <v>404.91666666666663</v>
      </c>
      <c r="J285" s="124">
        <v>414.93333333333328</v>
      </c>
      <c r="K285" s="123">
        <v>394.9</v>
      </c>
      <c r="L285" s="123">
        <v>378.75</v>
      </c>
      <c r="M285" s="123">
        <v>8.8537499999999998</v>
      </c>
    </row>
    <row r="286" spans="1:13">
      <c r="A286" s="65">
        <v>276</v>
      </c>
      <c r="B286" s="123" t="s">
        <v>1208</v>
      </c>
      <c r="C286" s="126">
        <v>128.65</v>
      </c>
      <c r="D286" s="124">
        <v>128.86666666666665</v>
      </c>
      <c r="E286" s="124">
        <v>127.23333333333329</v>
      </c>
      <c r="F286" s="124">
        <v>125.81666666666665</v>
      </c>
      <c r="G286" s="124">
        <v>124.18333333333329</v>
      </c>
      <c r="H286" s="124">
        <v>130.2833333333333</v>
      </c>
      <c r="I286" s="124">
        <v>131.91666666666669</v>
      </c>
      <c r="J286" s="124">
        <v>133.33333333333329</v>
      </c>
      <c r="K286" s="123">
        <v>130.5</v>
      </c>
      <c r="L286" s="123">
        <v>127.45</v>
      </c>
      <c r="M286" s="123">
        <v>1.20259</v>
      </c>
    </row>
    <row r="287" spans="1:13">
      <c r="A287" s="65">
        <v>277</v>
      </c>
      <c r="B287" s="123" t="s">
        <v>1220</v>
      </c>
      <c r="C287" s="126">
        <v>224.55</v>
      </c>
      <c r="D287" s="124">
        <v>225.48333333333335</v>
      </c>
      <c r="E287" s="124">
        <v>222.06666666666669</v>
      </c>
      <c r="F287" s="124">
        <v>219.58333333333334</v>
      </c>
      <c r="G287" s="124">
        <v>216.16666666666669</v>
      </c>
      <c r="H287" s="124">
        <v>227.9666666666667</v>
      </c>
      <c r="I287" s="124">
        <v>231.38333333333333</v>
      </c>
      <c r="J287" s="124">
        <v>233.8666666666667</v>
      </c>
      <c r="K287" s="123">
        <v>228.9</v>
      </c>
      <c r="L287" s="123">
        <v>223</v>
      </c>
      <c r="M287" s="123">
        <v>0.53198000000000001</v>
      </c>
    </row>
    <row r="288" spans="1:13">
      <c r="A288" s="65">
        <v>278</v>
      </c>
      <c r="B288" s="123" t="s">
        <v>1229</v>
      </c>
      <c r="C288" s="126">
        <v>338.85</v>
      </c>
      <c r="D288" s="124">
        <v>339.45</v>
      </c>
      <c r="E288" s="124">
        <v>335.4</v>
      </c>
      <c r="F288" s="124">
        <v>331.95</v>
      </c>
      <c r="G288" s="124">
        <v>327.9</v>
      </c>
      <c r="H288" s="124">
        <v>342.9</v>
      </c>
      <c r="I288" s="124">
        <v>346.95000000000005</v>
      </c>
      <c r="J288" s="124">
        <v>350.4</v>
      </c>
      <c r="K288" s="123">
        <v>343.5</v>
      </c>
      <c r="L288" s="123">
        <v>336</v>
      </c>
      <c r="M288" s="123">
        <v>0.69826999999999995</v>
      </c>
    </row>
    <row r="289" spans="1:13">
      <c r="A289" s="65">
        <v>279</v>
      </c>
      <c r="B289" s="123" t="s">
        <v>107</v>
      </c>
      <c r="C289" s="126">
        <v>1055.05</v>
      </c>
      <c r="D289" s="124">
        <v>1052.8</v>
      </c>
      <c r="E289" s="124">
        <v>1044.8</v>
      </c>
      <c r="F289" s="124">
        <v>1034.55</v>
      </c>
      <c r="G289" s="124">
        <v>1026.55</v>
      </c>
      <c r="H289" s="124">
        <v>1063.05</v>
      </c>
      <c r="I289" s="124">
        <v>1071.05</v>
      </c>
      <c r="J289" s="124">
        <v>1081.3</v>
      </c>
      <c r="K289" s="123">
        <v>1060.8</v>
      </c>
      <c r="L289" s="123">
        <v>1042.55</v>
      </c>
      <c r="M289" s="123">
        <v>35.720280000000002</v>
      </c>
    </row>
    <row r="290" spans="1:13">
      <c r="A290" s="65">
        <v>280</v>
      </c>
      <c r="B290" s="123" t="s">
        <v>1256</v>
      </c>
      <c r="C290" s="126">
        <v>83.3</v>
      </c>
      <c r="D290" s="124">
        <v>84.516666666666666</v>
      </c>
      <c r="E290" s="124">
        <v>81.533333333333331</v>
      </c>
      <c r="F290" s="124">
        <v>79.766666666666666</v>
      </c>
      <c r="G290" s="124">
        <v>76.783333333333331</v>
      </c>
      <c r="H290" s="124">
        <v>86.283333333333331</v>
      </c>
      <c r="I290" s="124">
        <v>89.266666666666652</v>
      </c>
      <c r="J290" s="124">
        <v>91.033333333333331</v>
      </c>
      <c r="K290" s="123">
        <v>87.5</v>
      </c>
      <c r="L290" s="123">
        <v>82.75</v>
      </c>
      <c r="M290" s="123">
        <v>7.2935999999999996</v>
      </c>
    </row>
    <row r="291" spans="1:13">
      <c r="A291" s="65">
        <v>281</v>
      </c>
      <c r="B291" s="123" t="s">
        <v>109</v>
      </c>
      <c r="C291" s="126">
        <v>158.1</v>
      </c>
      <c r="D291" s="124">
        <v>157.85</v>
      </c>
      <c r="E291" s="124">
        <v>155.39999999999998</v>
      </c>
      <c r="F291" s="124">
        <v>152.69999999999999</v>
      </c>
      <c r="G291" s="124">
        <v>150.24999999999997</v>
      </c>
      <c r="H291" s="124">
        <v>160.54999999999998</v>
      </c>
      <c r="I291" s="124">
        <v>162.99999999999997</v>
      </c>
      <c r="J291" s="124">
        <v>165.7</v>
      </c>
      <c r="K291" s="123">
        <v>160.30000000000001</v>
      </c>
      <c r="L291" s="123">
        <v>155.15</v>
      </c>
      <c r="M291" s="123">
        <v>26.908999999999999</v>
      </c>
    </row>
    <row r="292" spans="1:13">
      <c r="A292" s="65">
        <v>282</v>
      </c>
      <c r="B292" s="123" t="s">
        <v>2273</v>
      </c>
      <c r="C292" s="126">
        <v>1367.45</v>
      </c>
      <c r="D292" s="124">
        <v>1345.1499999999999</v>
      </c>
      <c r="E292" s="124">
        <v>1311.2999999999997</v>
      </c>
      <c r="F292" s="124">
        <v>1255.1499999999999</v>
      </c>
      <c r="G292" s="124">
        <v>1221.2999999999997</v>
      </c>
      <c r="H292" s="124">
        <v>1401.2999999999997</v>
      </c>
      <c r="I292" s="124">
        <v>1435.1499999999996</v>
      </c>
      <c r="J292" s="124">
        <v>1491.2999999999997</v>
      </c>
      <c r="K292" s="123">
        <v>1379</v>
      </c>
      <c r="L292" s="123">
        <v>1289</v>
      </c>
      <c r="M292" s="123">
        <v>3.4856099999999999</v>
      </c>
    </row>
    <row r="293" spans="1:13">
      <c r="A293" s="65">
        <v>283</v>
      </c>
      <c r="B293" s="123" t="s">
        <v>110</v>
      </c>
      <c r="C293" s="126">
        <v>511.55</v>
      </c>
      <c r="D293" s="124">
        <v>511.86666666666662</v>
      </c>
      <c r="E293" s="124">
        <v>505.93333333333328</v>
      </c>
      <c r="F293" s="124">
        <v>500.31666666666666</v>
      </c>
      <c r="G293" s="124">
        <v>494.38333333333333</v>
      </c>
      <c r="H293" s="124">
        <v>517.48333333333323</v>
      </c>
      <c r="I293" s="124">
        <v>523.41666666666652</v>
      </c>
      <c r="J293" s="124">
        <v>529.03333333333319</v>
      </c>
      <c r="K293" s="123">
        <v>517.79999999999995</v>
      </c>
      <c r="L293" s="123">
        <v>506.25</v>
      </c>
      <c r="M293" s="123">
        <v>11.722810000000001</v>
      </c>
    </row>
    <row r="294" spans="1:13">
      <c r="A294" s="65">
        <v>284</v>
      </c>
      <c r="B294" s="123" t="s">
        <v>1267</v>
      </c>
      <c r="C294" s="126">
        <v>6022.35</v>
      </c>
      <c r="D294" s="124">
        <v>6035.1333333333341</v>
      </c>
      <c r="E294" s="124">
        <v>5940.2166666666681</v>
      </c>
      <c r="F294" s="124">
        <v>5858.0833333333339</v>
      </c>
      <c r="G294" s="124">
        <v>5763.1666666666679</v>
      </c>
      <c r="H294" s="124">
        <v>6117.2666666666682</v>
      </c>
      <c r="I294" s="124">
        <v>6212.1833333333343</v>
      </c>
      <c r="J294" s="124">
        <v>6294.3166666666684</v>
      </c>
      <c r="K294" s="123">
        <v>6130.05</v>
      </c>
      <c r="L294" s="123">
        <v>5953</v>
      </c>
      <c r="M294" s="123">
        <v>8.5589999999999999E-2</v>
      </c>
    </row>
    <row r="295" spans="1:13">
      <c r="A295" s="65">
        <v>285</v>
      </c>
      <c r="B295" s="123" t="s">
        <v>1259</v>
      </c>
      <c r="C295" s="126">
        <v>114.65</v>
      </c>
      <c r="D295" s="124">
        <v>116</v>
      </c>
      <c r="E295" s="124">
        <v>112.7</v>
      </c>
      <c r="F295" s="124">
        <v>110.75</v>
      </c>
      <c r="G295" s="124">
        <v>107.45</v>
      </c>
      <c r="H295" s="124">
        <v>117.95</v>
      </c>
      <c r="I295" s="124">
        <v>121.25000000000001</v>
      </c>
      <c r="J295" s="124">
        <v>123.2</v>
      </c>
      <c r="K295" s="123">
        <v>119.3</v>
      </c>
      <c r="L295" s="123">
        <v>114.05</v>
      </c>
      <c r="M295" s="123">
        <v>4.4524100000000004</v>
      </c>
    </row>
    <row r="296" spans="1:13">
      <c r="A296" s="65">
        <v>286</v>
      </c>
      <c r="B296" s="123" t="s">
        <v>2212</v>
      </c>
      <c r="C296" s="126">
        <v>1491.4</v>
      </c>
      <c r="D296" s="124">
        <v>1476.2333333333336</v>
      </c>
      <c r="E296" s="124">
        <v>1448.0666666666671</v>
      </c>
      <c r="F296" s="124">
        <v>1404.7333333333336</v>
      </c>
      <c r="G296" s="124">
        <v>1376.5666666666671</v>
      </c>
      <c r="H296" s="124">
        <v>1519.5666666666671</v>
      </c>
      <c r="I296" s="124">
        <v>1547.7333333333336</v>
      </c>
      <c r="J296" s="124">
        <v>1591.0666666666671</v>
      </c>
      <c r="K296" s="123">
        <v>1504.4</v>
      </c>
      <c r="L296" s="123">
        <v>1432.9</v>
      </c>
      <c r="M296" s="123">
        <v>2.4355099999999998</v>
      </c>
    </row>
    <row r="297" spans="1:13">
      <c r="A297" s="65">
        <v>287</v>
      </c>
      <c r="B297" s="123" t="s">
        <v>111</v>
      </c>
      <c r="C297" s="126">
        <v>1282.8</v>
      </c>
      <c r="D297" s="124">
        <v>1287.1333333333332</v>
      </c>
      <c r="E297" s="124">
        <v>1274.6666666666665</v>
      </c>
      <c r="F297" s="124">
        <v>1266.5333333333333</v>
      </c>
      <c r="G297" s="124">
        <v>1254.0666666666666</v>
      </c>
      <c r="H297" s="124">
        <v>1295.2666666666664</v>
      </c>
      <c r="I297" s="124">
        <v>1307.7333333333331</v>
      </c>
      <c r="J297" s="124">
        <v>1315.8666666666663</v>
      </c>
      <c r="K297" s="123">
        <v>1299.5999999999999</v>
      </c>
      <c r="L297" s="123">
        <v>1279</v>
      </c>
      <c r="M297" s="123">
        <v>15.84305</v>
      </c>
    </row>
    <row r="298" spans="1:13">
      <c r="A298" s="65">
        <v>288</v>
      </c>
      <c r="B298" s="123" t="s">
        <v>2365</v>
      </c>
      <c r="C298" s="126">
        <v>516.95000000000005</v>
      </c>
      <c r="D298" s="124">
        <v>516.7833333333333</v>
      </c>
      <c r="E298" s="124">
        <v>511.66666666666663</v>
      </c>
      <c r="F298" s="124">
        <v>506.38333333333333</v>
      </c>
      <c r="G298" s="124">
        <v>501.26666666666665</v>
      </c>
      <c r="H298" s="124">
        <v>522.06666666666661</v>
      </c>
      <c r="I298" s="124">
        <v>527.18333333333339</v>
      </c>
      <c r="J298" s="124">
        <v>532.46666666666658</v>
      </c>
      <c r="K298" s="123">
        <v>521.9</v>
      </c>
      <c r="L298" s="123">
        <v>511.5</v>
      </c>
      <c r="M298" s="123">
        <v>0.31273000000000001</v>
      </c>
    </row>
    <row r="299" spans="1:13">
      <c r="A299" s="65">
        <v>289</v>
      </c>
      <c r="B299" s="123" t="s">
        <v>1276</v>
      </c>
      <c r="C299" s="126">
        <v>485.5</v>
      </c>
      <c r="D299" s="124">
        <v>490.88333333333338</v>
      </c>
      <c r="E299" s="124">
        <v>479.71666666666675</v>
      </c>
      <c r="F299" s="124">
        <v>473.93333333333339</v>
      </c>
      <c r="G299" s="124">
        <v>462.76666666666677</v>
      </c>
      <c r="H299" s="124">
        <v>496.66666666666674</v>
      </c>
      <c r="I299" s="124">
        <v>507.83333333333337</v>
      </c>
      <c r="J299" s="124">
        <v>513.61666666666679</v>
      </c>
      <c r="K299" s="123">
        <v>502.05</v>
      </c>
      <c r="L299" s="123">
        <v>485.1</v>
      </c>
      <c r="M299" s="123">
        <v>6.1859999999999998E-2</v>
      </c>
    </row>
    <row r="300" spans="1:13">
      <c r="A300" s="65">
        <v>290</v>
      </c>
      <c r="B300" s="123" t="s">
        <v>112</v>
      </c>
      <c r="C300" s="126">
        <v>813.95</v>
      </c>
      <c r="D300" s="124">
        <v>817.80000000000007</v>
      </c>
      <c r="E300" s="124">
        <v>807.65000000000009</v>
      </c>
      <c r="F300" s="124">
        <v>801.35</v>
      </c>
      <c r="G300" s="124">
        <v>791.2</v>
      </c>
      <c r="H300" s="124">
        <v>824.10000000000014</v>
      </c>
      <c r="I300" s="124">
        <v>834.25</v>
      </c>
      <c r="J300" s="124">
        <v>840.55000000000018</v>
      </c>
      <c r="K300" s="123">
        <v>827.95</v>
      </c>
      <c r="L300" s="123">
        <v>811.5</v>
      </c>
      <c r="M300" s="123">
        <v>11.848100000000001</v>
      </c>
    </row>
    <row r="301" spans="1:13">
      <c r="A301" s="65">
        <v>291</v>
      </c>
      <c r="B301" s="123" t="s">
        <v>1387</v>
      </c>
      <c r="C301" s="126">
        <v>52.05</v>
      </c>
      <c r="D301" s="124">
        <v>52.466666666666669</v>
      </c>
      <c r="E301" s="124">
        <v>51.483333333333334</v>
      </c>
      <c r="F301" s="124">
        <v>50.916666666666664</v>
      </c>
      <c r="G301" s="124">
        <v>49.93333333333333</v>
      </c>
      <c r="H301" s="124">
        <v>53.033333333333339</v>
      </c>
      <c r="I301" s="124">
        <v>54.016666666666673</v>
      </c>
      <c r="J301" s="124">
        <v>54.583333333333343</v>
      </c>
      <c r="K301" s="123">
        <v>53.45</v>
      </c>
      <c r="L301" s="123">
        <v>51.9</v>
      </c>
      <c r="M301" s="123">
        <v>5.6643800000000004</v>
      </c>
    </row>
    <row r="302" spans="1:13">
      <c r="A302" s="65">
        <v>292</v>
      </c>
      <c r="B302" s="123" t="s">
        <v>1391</v>
      </c>
      <c r="C302" s="126">
        <v>215.35</v>
      </c>
      <c r="D302" s="124">
        <v>217.15</v>
      </c>
      <c r="E302" s="124">
        <v>213.20000000000002</v>
      </c>
      <c r="F302" s="124">
        <v>211.05</v>
      </c>
      <c r="G302" s="124">
        <v>207.10000000000002</v>
      </c>
      <c r="H302" s="124">
        <v>219.3</v>
      </c>
      <c r="I302" s="124">
        <v>223.25</v>
      </c>
      <c r="J302" s="124">
        <v>225.4</v>
      </c>
      <c r="K302" s="123">
        <v>221.1</v>
      </c>
      <c r="L302" s="123">
        <v>215</v>
      </c>
      <c r="M302" s="123">
        <v>2.52291</v>
      </c>
    </row>
    <row r="303" spans="1:13">
      <c r="A303" s="65">
        <v>293</v>
      </c>
      <c r="B303" s="123" t="s">
        <v>119</v>
      </c>
      <c r="C303" s="126">
        <v>71787.05</v>
      </c>
      <c r="D303" s="124">
        <v>71496.333333333328</v>
      </c>
      <c r="E303" s="124">
        <v>70993.666666666657</v>
      </c>
      <c r="F303" s="124">
        <v>70200.283333333326</v>
      </c>
      <c r="G303" s="124">
        <v>69697.616666666654</v>
      </c>
      <c r="H303" s="124">
        <v>72289.71666666666</v>
      </c>
      <c r="I303" s="124">
        <v>72792.383333333317</v>
      </c>
      <c r="J303" s="124">
        <v>73585.766666666663</v>
      </c>
      <c r="K303" s="123">
        <v>71999</v>
      </c>
      <c r="L303" s="123">
        <v>70702.95</v>
      </c>
      <c r="M303" s="123">
        <v>5.4140000000000001E-2</v>
      </c>
    </row>
    <row r="304" spans="1:13">
      <c r="A304" s="65">
        <v>294</v>
      </c>
      <c r="B304" s="123" t="s">
        <v>1309</v>
      </c>
      <c r="C304" s="126">
        <v>160.5</v>
      </c>
      <c r="D304" s="124">
        <v>160.76666666666668</v>
      </c>
      <c r="E304" s="124">
        <v>157.73333333333335</v>
      </c>
      <c r="F304" s="124">
        <v>154.96666666666667</v>
      </c>
      <c r="G304" s="124">
        <v>151.93333333333334</v>
      </c>
      <c r="H304" s="124">
        <v>163.53333333333336</v>
      </c>
      <c r="I304" s="124">
        <v>166.56666666666672</v>
      </c>
      <c r="J304" s="124">
        <v>169.33333333333337</v>
      </c>
      <c r="K304" s="123">
        <v>163.80000000000001</v>
      </c>
      <c r="L304" s="123">
        <v>158</v>
      </c>
      <c r="M304" s="123">
        <v>6.4829400000000001</v>
      </c>
    </row>
    <row r="305" spans="1:13">
      <c r="A305" s="65">
        <v>295</v>
      </c>
      <c r="B305" s="123" t="s">
        <v>2188</v>
      </c>
      <c r="C305" s="126">
        <v>993.8</v>
      </c>
      <c r="D305" s="124">
        <v>995.31666666666661</v>
      </c>
      <c r="E305" s="124">
        <v>983.58333333333326</v>
      </c>
      <c r="F305" s="124">
        <v>973.36666666666667</v>
      </c>
      <c r="G305" s="124">
        <v>961.63333333333333</v>
      </c>
      <c r="H305" s="124">
        <v>1005.5333333333332</v>
      </c>
      <c r="I305" s="124">
        <v>1017.2666666666665</v>
      </c>
      <c r="J305" s="124">
        <v>1027.4833333333331</v>
      </c>
      <c r="K305" s="123">
        <v>1007.05</v>
      </c>
      <c r="L305" s="123">
        <v>985.1</v>
      </c>
      <c r="M305" s="123">
        <v>0.90849000000000002</v>
      </c>
    </row>
    <row r="306" spans="1:13">
      <c r="A306" s="65">
        <v>296</v>
      </c>
      <c r="B306" s="123" t="s">
        <v>1414</v>
      </c>
      <c r="C306" s="126">
        <v>22.5</v>
      </c>
      <c r="D306" s="124">
        <v>22.666666666666668</v>
      </c>
      <c r="E306" s="124">
        <v>22.233333333333334</v>
      </c>
      <c r="F306" s="124">
        <v>21.966666666666665</v>
      </c>
      <c r="G306" s="124">
        <v>21.533333333333331</v>
      </c>
      <c r="H306" s="124">
        <v>22.933333333333337</v>
      </c>
      <c r="I306" s="124">
        <v>23.366666666666667</v>
      </c>
      <c r="J306" s="124">
        <v>23.63333333333334</v>
      </c>
      <c r="K306" s="123">
        <v>23.1</v>
      </c>
      <c r="L306" s="123">
        <v>22.4</v>
      </c>
      <c r="M306" s="123">
        <v>5.6048900000000001</v>
      </c>
    </row>
    <row r="307" spans="1:13">
      <c r="A307" s="65">
        <v>297</v>
      </c>
      <c r="B307" s="123" t="s">
        <v>114</v>
      </c>
      <c r="C307" s="126">
        <v>435.8</v>
      </c>
      <c r="D307" s="124">
        <v>437.43333333333334</v>
      </c>
      <c r="E307" s="124">
        <v>431.86666666666667</v>
      </c>
      <c r="F307" s="124">
        <v>427.93333333333334</v>
      </c>
      <c r="G307" s="124">
        <v>422.36666666666667</v>
      </c>
      <c r="H307" s="124">
        <v>441.36666666666667</v>
      </c>
      <c r="I307" s="124">
        <v>446.93333333333339</v>
      </c>
      <c r="J307" s="124">
        <v>450.86666666666667</v>
      </c>
      <c r="K307" s="123">
        <v>443</v>
      </c>
      <c r="L307" s="123">
        <v>433.5</v>
      </c>
      <c r="M307" s="123">
        <v>11.241210000000001</v>
      </c>
    </row>
    <row r="308" spans="1:13">
      <c r="A308" s="65">
        <v>298</v>
      </c>
      <c r="B308" s="123" t="s">
        <v>113</v>
      </c>
      <c r="C308" s="126">
        <v>708.4</v>
      </c>
      <c r="D308" s="124">
        <v>708.4666666666667</v>
      </c>
      <c r="E308" s="124">
        <v>700.93333333333339</v>
      </c>
      <c r="F308" s="124">
        <v>693.4666666666667</v>
      </c>
      <c r="G308" s="124">
        <v>685.93333333333339</v>
      </c>
      <c r="H308" s="124">
        <v>715.93333333333339</v>
      </c>
      <c r="I308" s="124">
        <v>723.4666666666667</v>
      </c>
      <c r="J308" s="124">
        <v>730.93333333333339</v>
      </c>
      <c r="K308" s="123">
        <v>716</v>
      </c>
      <c r="L308" s="123">
        <v>701</v>
      </c>
      <c r="M308" s="123">
        <v>22.902180000000001</v>
      </c>
    </row>
    <row r="309" spans="1:13">
      <c r="A309" s="65">
        <v>299</v>
      </c>
      <c r="B309" s="123" t="s">
        <v>1313</v>
      </c>
      <c r="C309" s="126">
        <v>229.2</v>
      </c>
      <c r="D309" s="124">
        <v>231.43333333333331</v>
      </c>
      <c r="E309" s="124">
        <v>224.86666666666662</v>
      </c>
      <c r="F309" s="124">
        <v>220.5333333333333</v>
      </c>
      <c r="G309" s="124">
        <v>213.96666666666661</v>
      </c>
      <c r="H309" s="124">
        <v>235.76666666666662</v>
      </c>
      <c r="I309" s="124">
        <v>242.33333333333329</v>
      </c>
      <c r="J309" s="124">
        <v>246.66666666666663</v>
      </c>
      <c r="K309" s="123">
        <v>238</v>
      </c>
      <c r="L309" s="123">
        <v>227.1</v>
      </c>
      <c r="M309" s="123">
        <v>5.9895300000000002</v>
      </c>
    </row>
    <row r="310" spans="1:13">
      <c r="A310" s="65">
        <v>300</v>
      </c>
      <c r="B310" s="123" t="s">
        <v>1375</v>
      </c>
      <c r="C310" s="126">
        <v>301.5</v>
      </c>
      <c r="D310" s="124">
        <v>302.86666666666667</v>
      </c>
      <c r="E310" s="124">
        <v>298.88333333333333</v>
      </c>
      <c r="F310" s="124">
        <v>296.26666666666665</v>
      </c>
      <c r="G310" s="124">
        <v>292.2833333333333</v>
      </c>
      <c r="H310" s="124">
        <v>305.48333333333335</v>
      </c>
      <c r="I310" s="124">
        <v>309.4666666666667</v>
      </c>
      <c r="J310" s="124">
        <v>312.08333333333337</v>
      </c>
      <c r="K310" s="123">
        <v>306.85000000000002</v>
      </c>
      <c r="L310" s="123">
        <v>300.25</v>
      </c>
      <c r="M310" s="123">
        <v>0.50373999999999997</v>
      </c>
    </row>
    <row r="311" spans="1:13">
      <c r="A311" s="65">
        <v>301</v>
      </c>
      <c r="B311" s="123" t="s">
        <v>1329</v>
      </c>
      <c r="C311" s="126">
        <v>105.8</v>
      </c>
      <c r="D311" s="124">
        <v>106.26666666666667</v>
      </c>
      <c r="E311" s="124">
        <v>104.53333333333333</v>
      </c>
      <c r="F311" s="124">
        <v>103.26666666666667</v>
      </c>
      <c r="G311" s="124">
        <v>101.53333333333333</v>
      </c>
      <c r="H311" s="124">
        <v>107.53333333333333</v>
      </c>
      <c r="I311" s="124">
        <v>109.26666666666665</v>
      </c>
      <c r="J311" s="124">
        <v>110.53333333333333</v>
      </c>
      <c r="K311" s="123">
        <v>108</v>
      </c>
      <c r="L311" s="123">
        <v>105</v>
      </c>
      <c r="M311" s="123">
        <v>34.304659999999998</v>
      </c>
    </row>
    <row r="312" spans="1:13">
      <c r="A312" s="65">
        <v>302</v>
      </c>
      <c r="B312" s="123" t="s">
        <v>1412</v>
      </c>
      <c r="C312" s="126">
        <v>118.75</v>
      </c>
      <c r="D312" s="124">
        <v>118.55</v>
      </c>
      <c r="E312" s="124">
        <v>117.69999999999999</v>
      </c>
      <c r="F312" s="124">
        <v>116.64999999999999</v>
      </c>
      <c r="G312" s="124">
        <v>115.79999999999998</v>
      </c>
      <c r="H312" s="124">
        <v>119.6</v>
      </c>
      <c r="I312" s="124">
        <v>120.44999999999999</v>
      </c>
      <c r="J312" s="124">
        <v>121.5</v>
      </c>
      <c r="K312" s="123">
        <v>119.4</v>
      </c>
      <c r="L312" s="123">
        <v>117.5</v>
      </c>
      <c r="M312" s="123">
        <v>8.73414</v>
      </c>
    </row>
    <row r="313" spans="1:13">
      <c r="A313" s="65">
        <v>303</v>
      </c>
      <c r="B313" s="123" t="s">
        <v>1341</v>
      </c>
      <c r="C313" s="126">
        <v>389.4</v>
      </c>
      <c r="D313" s="124">
        <v>388.84999999999997</v>
      </c>
      <c r="E313" s="124">
        <v>385.79999999999995</v>
      </c>
      <c r="F313" s="124">
        <v>382.2</v>
      </c>
      <c r="G313" s="124">
        <v>379.15</v>
      </c>
      <c r="H313" s="124">
        <v>392.44999999999993</v>
      </c>
      <c r="I313" s="124">
        <v>395.5</v>
      </c>
      <c r="J313" s="124">
        <v>399.09999999999991</v>
      </c>
      <c r="K313" s="123">
        <v>391.9</v>
      </c>
      <c r="L313" s="123">
        <v>385.25</v>
      </c>
      <c r="M313" s="123">
        <v>2.20886</v>
      </c>
    </row>
    <row r="314" spans="1:13">
      <c r="A314" s="65">
        <v>304</v>
      </c>
      <c r="B314" s="123" t="s">
        <v>242</v>
      </c>
      <c r="C314" s="126">
        <v>306.95</v>
      </c>
      <c r="D314" s="124">
        <v>307.36666666666667</v>
      </c>
      <c r="E314" s="124">
        <v>303.73333333333335</v>
      </c>
      <c r="F314" s="124">
        <v>300.51666666666665</v>
      </c>
      <c r="G314" s="124">
        <v>296.88333333333333</v>
      </c>
      <c r="H314" s="124">
        <v>310.58333333333337</v>
      </c>
      <c r="I314" s="124">
        <v>314.2166666666667</v>
      </c>
      <c r="J314" s="124">
        <v>317.43333333333339</v>
      </c>
      <c r="K314" s="123">
        <v>311</v>
      </c>
      <c r="L314" s="123">
        <v>304.14999999999998</v>
      </c>
      <c r="M314" s="123">
        <v>4.8036199999999996</v>
      </c>
    </row>
    <row r="315" spans="1:13">
      <c r="A315" s="65">
        <v>305</v>
      </c>
      <c r="B315" s="123" t="s">
        <v>1348</v>
      </c>
      <c r="C315" s="126">
        <v>37.049999999999997</v>
      </c>
      <c r="D315" s="124">
        <v>37.383333333333333</v>
      </c>
      <c r="E315" s="124">
        <v>36.416666666666664</v>
      </c>
      <c r="F315" s="124">
        <v>35.783333333333331</v>
      </c>
      <c r="G315" s="124">
        <v>34.816666666666663</v>
      </c>
      <c r="H315" s="124">
        <v>38.016666666666666</v>
      </c>
      <c r="I315" s="124">
        <v>38.983333333333334</v>
      </c>
      <c r="J315" s="124">
        <v>39.616666666666667</v>
      </c>
      <c r="K315" s="123">
        <v>38.35</v>
      </c>
      <c r="L315" s="123">
        <v>36.75</v>
      </c>
      <c r="M315" s="123">
        <v>23.001180000000002</v>
      </c>
    </row>
    <row r="316" spans="1:13">
      <c r="A316" s="65">
        <v>306</v>
      </c>
      <c r="B316" s="123" t="s">
        <v>115</v>
      </c>
      <c r="C316" s="126">
        <v>8782.75</v>
      </c>
      <c r="D316" s="124">
        <v>8761.9833333333336</v>
      </c>
      <c r="E316" s="124">
        <v>8728.9666666666672</v>
      </c>
      <c r="F316" s="124">
        <v>8675.1833333333343</v>
      </c>
      <c r="G316" s="124">
        <v>8642.1666666666679</v>
      </c>
      <c r="H316" s="124">
        <v>8815.7666666666664</v>
      </c>
      <c r="I316" s="124">
        <v>8848.7833333333328</v>
      </c>
      <c r="J316" s="124">
        <v>8902.5666666666657</v>
      </c>
      <c r="K316" s="123">
        <v>8795</v>
      </c>
      <c r="L316" s="123">
        <v>8708.2000000000007</v>
      </c>
      <c r="M316" s="123">
        <v>4.7175599999999998</v>
      </c>
    </row>
    <row r="317" spans="1:13">
      <c r="A317" s="65">
        <v>307</v>
      </c>
      <c r="B317" s="123" t="s">
        <v>361</v>
      </c>
      <c r="C317" s="126">
        <v>499.7</v>
      </c>
      <c r="D317" s="124">
        <v>499.48333333333335</v>
      </c>
      <c r="E317" s="124">
        <v>495.4666666666667</v>
      </c>
      <c r="F317" s="124">
        <v>491.23333333333335</v>
      </c>
      <c r="G317" s="124">
        <v>487.2166666666667</v>
      </c>
      <c r="H317" s="124">
        <v>503.7166666666667</v>
      </c>
      <c r="I317" s="124">
        <v>507.73333333333335</v>
      </c>
      <c r="J317" s="124">
        <v>511.9666666666667</v>
      </c>
      <c r="K317" s="123">
        <v>503.5</v>
      </c>
      <c r="L317" s="123">
        <v>495.25</v>
      </c>
      <c r="M317" s="123">
        <v>4.6235999999999997</v>
      </c>
    </row>
    <row r="318" spans="1:13">
      <c r="A318" s="65">
        <v>308</v>
      </c>
      <c r="B318" s="123" t="s">
        <v>2216</v>
      </c>
      <c r="C318" s="126">
        <v>97.7</v>
      </c>
      <c r="D318" s="124">
        <v>98.533333333333346</v>
      </c>
      <c r="E318" s="124">
        <v>96.166666666666686</v>
      </c>
      <c r="F318" s="124">
        <v>94.63333333333334</v>
      </c>
      <c r="G318" s="124">
        <v>92.26666666666668</v>
      </c>
      <c r="H318" s="124">
        <v>100.06666666666669</v>
      </c>
      <c r="I318" s="124">
        <v>102.43333333333334</v>
      </c>
      <c r="J318" s="124">
        <v>103.9666666666667</v>
      </c>
      <c r="K318" s="123">
        <v>100.9</v>
      </c>
      <c r="L318" s="123">
        <v>97</v>
      </c>
      <c r="M318" s="123">
        <v>9.2693899999999996</v>
      </c>
    </row>
    <row r="319" spans="1:13">
      <c r="A319" s="65">
        <v>309</v>
      </c>
      <c r="B319" s="123" t="s">
        <v>116</v>
      </c>
      <c r="C319" s="126">
        <v>166.75</v>
      </c>
      <c r="D319" s="124">
        <v>167.38333333333333</v>
      </c>
      <c r="E319" s="124">
        <v>164.61666666666665</v>
      </c>
      <c r="F319" s="124">
        <v>162.48333333333332</v>
      </c>
      <c r="G319" s="124">
        <v>159.71666666666664</v>
      </c>
      <c r="H319" s="124">
        <v>169.51666666666665</v>
      </c>
      <c r="I319" s="124">
        <v>172.2833333333333</v>
      </c>
      <c r="J319" s="124">
        <v>174.41666666666666</v>
      </c>
      <c r="K319" s="123">
        <v>170.15</v>
      </c>
      <c r="L319" s="123">
        <v>165.25</v>
      </c>
      <c r="M319" s="123">
        <v>0.89595999999999998</v>
      </c>
    </row>
    <row r="320" spans="1:13">
      <c r="A320" s="65">
        <v>310</v>
      </c>
      <c r="B320" s="123" t="s">
        <v>1372</v>
      </c>
      <c r="C320" s="126">
        <v>1466</v>
      </c>
      <c r="D320" s="124">
        <v>1460.8666666666668</v>
      </c>
      <c r="E320" s="124">
        <v>1446.7333333333336</v>
      </c>
      <c r="F320" s="124">
        <v>1427.4666666666667</v>
      </c>
      <c r="G320" s="124">
        <v>1413.3333333333335</v>
      </c>
      <c r="H320" s="124">
        <v>1480.1333333333337</v>
      </c>
      <c r="I320" s="124">
        <v>1494.2666666666669</v>
      </c>
      <c r="J320" s="124">
        <v>1513.5333333333338</v>
      </c>
      <c r="K320" s="123">
        <v>1475</v>
      </c>
      <c r="L320" s="123">
        <v>1441.6</v>
      </c>
      <c r="M320" s="123">
        <v>6.3479999999999995E-2</v>
      </c>
    </row>
    <row r="321" spans="1:13">
      <c r="A321" s="65">
        <v>311</v>
      </c>
      <c r="B321" s="123" t="s">
        <v>117</v>
      </c>
      <c r="C321" s="126">
        <v>726.15</v>
      </c>
      <c r="D321" s="124">
        <v>716.81666666666661</v>
      </c>
      <c r="E321" s="124">
        <v>705.33333333333326</v>
      </c>
      <c r="F321" s="124">
        <v>684.51666666666665</v>
      </c>
      <c r="G321" s="124">
        <v>673.0333333333333</v>
      </c>
      <c r="H321" s="124">
        <v>737.63333333333321</v>
      </c>
      <c r="I321" s="124">
        <v>749.11666666666656</v>
      </c>
      <c r="J321" s="124">
        <v>769.93333333333317</v>
      </c>
      <c r="K321" s="123">
        <v>728.3</v>
      </c>
      <c r="L321" s="123">
        <v>696</v>
      </c>
      <c r="M321" s="123">
        <v>21.965579999999999</v>
      </c>
    </row>
    <row r="322" spans="1:13">
      <c r="A322" s="65">
        <v>312</v>
      </c>
      <c r="B322" s="123" t="s">
        <v>1377</v>
      </c>
      <c r="C322" s="126">
        <v>192.85</v>
      </c>
      <c r="D322" s="124">
        <v>191.93333333333331</v>
      </c>
      <c r="E322" s="124">
        <v>189.91666666666663</v>
      </c>
      <c r="F322" s="124">
        <v>186.98333333333332</v>
      </c>
      <c r="G322" s="124">
        <v>184.96666666666664</v>
      </c>
      <c r="H322" s="124">
        <v>194.86666666666662</v>
      </c>
      <c r="I322" s="124">
        <v>196.88333333333333</v>
      </c>
      <c r="J322" s="124">
        <v>199.81666666666661</v>
      </c>
      <c r="K322" s="123">
        <v>193.95</v>
      </c>
      <c r="L322" s="123">
        <v>189</v>
      </c>
      <c r="M322" s="123">
        <v>1.6621699999999999</v>
      </c>
    </row>
    <row r="323" spans="1:13">
      <c r="A323" s="65">
        <v>313</v>
      </c>
      <c r="B323" s="123" t="s">
        <v>1379</v>
      </c>
      <c r="C323" s="126">
        <v>1090.55</v>
      </c>
      <c r="D323" s="124">
        <v>1091.5333333333335</v>
      </c>
      <c r="E323" s="124">
        <v>1069.5666666666671</v>
      </c>
      <c r="F323" s="124">
        <v>1048.5833333333335</v>
      </c>
      <c r="G323" s="124">
        <v>1026.616666666667</v>
      </c>
      <c r="H323" s="124">
        <v>1112.5166666666671</v>
      </c>
      <c r="I323" s="124">
        <v>1134.4833333333338</v>
      </c>
      <c r="J323" s="124">
        <v>1155.4666666666672</v>
      </c>
      <c r="K323" s="123">
        <v>1113.5</v>
      </c>
      <c r="L323" s="123">
        <v>1070.55</v>
      </c>
      <c r="M323" s="123">
        <v>0.46842</v>
      </c>
    </row>
    <row r="324" spans="1:13">
      <c r="A324" s="65">
        <v>314</v>
      </c>
      <c r="B324" s="123" t="s">
        <v>1397</v>
      </c>
      <c r="C324" s="126">
        <v>2484.0500000000002</v>
      </c>
      <c r="D324" s="124">
        <v>2483.6666666666665</v>
      </c>
      <c r="E324" s="124">
        <v>2473.3833333333332</v>
      </c>
      <c r="F324" s="124">
        <v>2462.7166666666667</v>
      </c>
      <c r="G324" s="124">
        <v>2452.4333333333334</v>
      </c>
      <c r="H324" s="124">
        <v>2494.333333333333</v>
      </c>
      <c r="I324" s="124">
        <v>2504.6166666666668</v>
      </c>
      <c r="J324" s="124">
        <v>2515.2833333333328</v>
      </c>
      <c r="K324" s="123">
        <v>2493.9499999999998</v>
      </c>
      <c r="L324" s="123">
        <v>2473</v>
      </c>
      <c r="M324" s="123">
        <v>0.16349</v>
      </c>
    </row>
    <row r="325" spans="1:13">
      <c r="A325" s="65">
        <v>315</v>
      </c>
      <c r="B325" s="123" t="s">
        <v>118</v>
      </c>
      <c r="C325" s="126">
        <v>314.10000000000002</v>
      </c>
      <c r="D325" s="124">
        <v>318.33333333333331</v>
      </c>
      <c r="E325" s="124">
        <v>308.66666666666663</v>
      </c>
      <c r="F325" s="124">
        <v>303.23333333333329</v>
      </c>
      <c r="G325" s="124">
        <v>293.56666666666661</v>
      </c>
      <c r="H325" s="124">
        <v>323.76666666666665</v>
      </c>
      <c r="I325" s="124">
        <v>333.43333333333328</v>
      </c>
      <c r="J325" s="124">
        <v>338.86666666666667</v>
      </c>
      <c r="K325" s="123">
        <v>328</v>
      </c>
      <c r="L325" s="123">
        <v>312.89999999999998</v>
      </c>
      <c r="M325" s="123">
        <v>62.399540000000002</v>
      </c>
    </row>
    <row r="326" spans="1:13">
      <c r="A326" s="65">
        <v>316</v>
      </c>
      <c r="B326" s="123" t="s">
        <v>1406</v>
      </c>
      <c r="C326" s="126">
        <v>1150.45</v>
      </c>
      <c r="D326" s="124">
        <v>1137.5</v>
      </c>
      <c r="E326" s="124">
        <v>1120</v>
      </c>
      <c r="F326" s="124">
        <v>1089.55</v>
      </c>
      <c r="G326" s="124">
        <v>1072.05</v>
      </c>
      <c r="H326" s="124">
        <v>1167.95</v>
      </c>
      <c r="I326" s="124">
        <v>1185.45</v>
      </c>
      <c r="J326" s="124">
        <v>1215.9000000000001</v>
      </c>
      <c r="K326" s="123">
        <v>1155</v>
      </c>
      <c r="L326" s="123">
        <v>1107.05</v>
      </c>
      <c r="M326" s="123">
        <v>1.7554799999999999</v>
      </c>
    </row>
    <row r="327" spans="1:13">
      <c r="A327" s="65">
        <v>317</v>
      </c>
      <c r="B327" s="123" t="s">
        <v>206</v>
      </c>
      <c r="C327" s="126">
        <v>886.35</v>
      </c>
      <c r="D327" s="124">
        <v>889.83333333333337</v>
      </c>
      <c r="E327" s="124">
        <v>870.66666666666674</v>
      </c>
      <c r="F327" s="124">
        <v>854.98333333333335</v>
      </c>
      <c r="G327" s="124">
        <v>835.81666666666672</v>
      </c>
      <c r="H327" s="124">
        <v>905.51666666666677</v>
      </c>
      <c r="I327" s="124">
        <v>924.68333333333351</v>
      </c>
      <c r="J327" s="124">
        <v>940.36666666666679</v>
      </c>
      <c r="K327" s="123">
        <v>909</v>
      </c>
      <c r="L327" s="123">
        <v>874.15</v>
      </c>
      <c r="M327" s="123">
        <v>3.4830999999999999</v>
      </c>
    </row>
    <row r="328" spans="1:13">
      <c r="A328" s="65">
        <v>318</v>
      </c>
      <c r="B328" s="123" t="s">
        <v>1428</v>
      </c>
      <c r="C328" s="126">
        <v>377.45</v>
      </c>
      <c r="D328" s="124">
        <v>378.68333333333334</v>
      </c>
      <c r="E328" s="124">
        <v>372.76666666666665</v>
      </c>
      <c r="F328" s="124">
        <v>368.08333333333331</v>
      </c>
      <c r="G328" s="124">
        <v>362.16666666666663</v>
      </c>
      <c r="H328" s="124">
        <v>383.36666666666667</v>
      </c>
      <c r="I328" s="124">
        <v>389.2833333333333</v>
      </c>
      <c r="J328" s="124">
        <v>393.9666666666667</v>
      </c>
      <c r="K328" s="123">
        <v>384.6</v>
      </c>
      <c r="L328" s="123">
        <v>374</v>
      </c>
      <c r="M328" s="123">
        <v>4.6698000000000004</v>
      </c>
    </row>
    <row r="329" spans="1:13">
      <c r="A329" s="65">
        <v>319</v>
      </c>
      <c r="B329" s="123" t="s">
        <v>386</v>
      </c>
      <c r="C329" s="126">
        <v>780.1</v>
      </c>
      <c r="D329" s="124">
        <v>781.43333333333339</v>
      </c>
      <c r="E329" s="124">
        <v>772.86666666666679</v>
      </c>
      <c r="F329" s="124">
        <v>765.63333333333344</v>
      </c>
      <c r="G329" s="124">
        <v>757.06666666666683</v>
      </c>
      <c r="H329" s="124">
        <v>788.66666666666674</v>
      </c>
      <c r="I329" s="124">
        <v>797.23333333333335</v>
      </c>
      <c r="J329" s="124">
        <v>804.4666666666667</v>
      </c>
      <c r="K329" s="123">
        <v>790</v>
      </c>
      <c r="L329" s="123">
        <v>774.2</v>
      </c>
      <c r="M329" s="123">
        <v>5.8251099999999996</v>
      </c>
    </row>
    <row r="330" spans="1:13">
      <c r="A330" s="65">
        <v>320</v>
      </c>
      <c r="B330" s="123" t="s">
        <v>379</v>
      </c>
      <c r="C330" s="126">
        <v>197.65</v>
      </c>
      <c r="D330" s="124">
        <v>197.70000000000002</v>
      </c>
      <c r="E330" s="124">
        <v>196.45000000000005</v>
      </c>
      <c r="F330" s="124">
        <v>195.25000000000003</v>
      </c>
      <c r="G330" s="124">
        <v>194.00000000000006</v>
      </c>
      <c r="H330" s="124">
        <v>198.90000000000003</v>
      </c>
      <c r="I330" s="124">
        <v>200.14999999999998</v>
      </c>
      <c r="J330" s="124">
        <v>201.35000000000002</v>
      </c>
      <c r="K330" s="123">
        <v>198.95</v>
      </c>
      <c r="L330" s="123">
        <v>196.5</v>
      </c>
      <c r="M330" s="123">
        <v>9.7864400000000007</v>
      </c>
    </row>
    <row r="331" spans="1:13">
      <c r="A331" s="65">
        <v>321</v>
      </c>
      <c r="B331" s="123" t="s">
        <v>243</v>
      </c>
      <c r="C331" s="126">
        <v>123.7</v>
      </c>
      <c r="D331" s="124">
        <v>124.13333333333333</v>
      </c>
      <c r="E331" s="124">
        <v>122.46666666666665</v>
      </c>
      <c r="F331" s="124">
        <v>121.23333333333333</v>
      </c>
      <c r="G331" s="124">
        <v>119.56666666666666</v>
      </c>
      <c r="H331" s="124">
        <v>125.36666666666665</v>
      </c>
      <c r="I331" s="124">
        <v>127.03333333333333</v>
      </c>
      <c r="J331" s="124">
        <v>128.26666666666665</v>
      </c>
      <c r="K331" s="123">
        <v>125.8</v>
      </c>
      <c r="L331" s="123">
        <v>122.9</v>
      </c>
      <c r="M331" s="123">
        <v>35.620399999999997</v>
      </c>
    </row>
    <row r="332" spans="1:13">
      <c r="A332" s="65">
        <v>322</v>
      </c>
      <c r="B332" s="123" t="s">
        <v>120</v>
      </c>
      <c r="C332" s="126">
        <v>27.25</v>
      </c>
      <c r="D332" s="124">
        <v>27.266666666666666</v>
      </c>
      <c r="E332" s="124">
        <v>27.033333333333331</v>
      </c>
      <c r="F332" s="124">
        <v>26.816666666666666</v>
      </c>
      <c r="G332" s="124">
        <v>26.583333333333332</v>
      </c>
      <c r="H332" s="124">
        <v>27.483333333333331</v>
      </c>
      <c r="I332" s="124">
        <v>27.716666666666665</v>
      </c>
      <c r="J332" s="124">
        <v>27.93333333333333</v>
      </c>
      <c r="K332" s="123">
        <v>27.5</v>
      </c>
      <c r="L332" s="123">
        <v>27.05</v>
      </c>
      <c r="M332" s="123">
        <v>41.713709999999999</v>
      </c>
    </row>
    <row r="333" spans="1:13">
      <c r="A333" s="65">
        <v>323</v>
      </c>
      <c r="B333" s="123" t="s">
        <v>1484</v>
      </c>
      <c r="C333" s="126">
        <v>795.35</v>
      </c>
      <c r="D333" s="124">
        <v>785.11666666666667</v>
      </c>
      <c r="E333" s="124">
        <v>770.23333333333335</v>
      </c>
      <c r="F333" s="124">
        <v>745.11666666666667</v>
      </c>
      <c r="G333" s="124">
        <v>730.23333333333335</v>
      </c>
      <c r="H333" s="124">
        <v>810.23333333333335</v>
      </c>
      <c r="I333" s="124">
        <v>825.11666666666679</v>
      </c>
      <c r="J333" s="124">
        <v>850.23333333333335</v>
      </c>
      <c r="K333" s="123">
        <v>800</v>
      </c>
      <c r="L333" s="123">
        <v>760</v>
      </c>
      <c r="M333" s="123">
        <v>20.22052</v>
      </c>
    </row>
    <row r="334" spans="1:13">
      <c r="A334" s="65">
        <v>324</v>
      </c>
      <c r="B334" s="123" t="s">
        <v>2224</v>
      </c>
      <c r="C334" s="126">
        <v>99.55</v>
      </c>
      <c r="D334" s="124">
        <v>100.08333333333333</v>
      </c>
      <c r="E334" s="124">
        <v>98.61666666666666</v>
      </c>
      <c r="F334" s="124">
        <v>97.683333333333337</v>
      </c>
      <c r="G334" s="124">
        <v>96.216666666666669</v>
      </c>
      <c r="H334" s="124">
        <v>101.01666666666665</v>
      </c>
      <c r="I334" s="124">
        <v>102.48333333333332</v>
      </c>
      <c r="J334" s="124">
        <v>103.41666666666664</v>
      </c>
      <c r="K334" s="123">
        <v>101.55</v>
      </c>
      <c r="L334" s="123">
        <v>99.15</v>
      </c>
      <c r="M334" s="123">
        <v>4.0365000000000002</v>
      </c>
    </row>
    <row r="335" spans="1:13">
      <c r="A335" s="65">
        <v>325</v>
      </c>
      <c r="B335" s="123" t="s">
        <v>121</v>
      </c>
      <c r="C335" s="126">
        <v>128.94999999999999</v>
      </c>
      <c r="D335" s="124">
        <v>129.61666666666667</v>
      </c>
      <c r="E335" s="124">
        <v>127.23333333333335</v>
      </c>
      <c r="F335" s="124">
        <v>125.51666666666668</v>
      </c>
      <c r="G335" s="124">
        <v>123.13333333333335</v>
      </c>
      <c r="H335" s="124">
        <v>131.33333333333334</v>
      </c>
      <c r="I335" s="124">
        <v>133.71666666666667</v>
      </c>
      <c r="J335" s="124">
        <v>135.43333333333334</v>
      </c>
      <c r="K335" s="123">
        <v>132</v>
      </c>
      <c r="L335" s="123">
        <v>127.9</v>
      </c>
      <c r="M335" s="123">
        <v>38.026850000000003</v>
      </c>
    </row>
    <row r="336" spans="1:13">
      <c r="A336" s="65">
        <v>326</v>
      </c>
      <c r="B336" s="123" t="s">
        <v>122</v>
      </c>
      <c r="C336" s="126">
        <v>162.30000000000001</v>
      </c>
      <c r="D336" s="124">
        <v>162.93333333333334</v>
      </c>
      <c r="E336" s="124">
        <v>160.86666666666667</v>
      </c>
      <c r="F336" s="124">
        <v>159.43333333333334</v>
      </c>
      <c r="G336" s="124">
        <v>157.36666666666667</v>
      </c>
      <c r="H336" s="124">
        <v>164.36666666666667</v>
      </c>
      <c r="I336" s="124">
        <v>166.43333333333334</v>
      </c>
      <c r="J336" s="124">
        <v>167.86666666666667</v>
      </c>
      <c r="K336" s="123">
        <v>165</v>
      </c>
      <c r="L336" s="123">
        <v>161.5</v>
      </c>
      <c r="M336" s="123">
        <v>77.636250000000004</v>
      </c>
    </row>
    <row r="337" spans="1:13">
      <c r="A337" s="65">
        <v>327</v>
      </c>
      <c r="B337" s="123" t="s">
        <v>1475</v>
      </c>
      <c r="C337" s="126">
        <v>308.10000000000002</v>
      </c>
      <c r="D337" s="124">
        <v>308.38333333333338</v>
      </c>
      <c r="E337" s="124">
        <v>304.76666666666677</v>
      </c>
      <c r="F337" s="124">
        <v>301.43333333333339</v>
      </c>
      <c r="G337" s="124">
        <v>297.81666666666678</v>
      </c>
      <c r="H337" s="124">
        <v>311.71666666666675</v>
      </c>
      <c r="I337" s="124">
        <v>315.33333333333343</v>
      </c>
      <c r="J337" s="124">
        <v>318.66666666666674</v>
      </c>
      <c r="K337" s="123">
        <v>312</v>
      </c>
      <c r="L337" s="123">
        <v>305.05</v>
      </c>
      <c r="M337" s="123">
        <v>0.31656000000000001</v>
      </c>
    </row>
    <row r="338" spans="1:13">
      <c r="A338" s="65">
        <v>328</v>
      </c>
      <c r="B338" s="123" t="s">
        <v>1445</v>
      </c>
      <c r="C338" s="126">
        <v>66.45</v>
      </c>
      <c r="D338" s="124">
        <v>66.8</v>
      </c>
      <c r="E338" s="124">
        <v>65.399999999999991</v>
      </c>
      <c r="F338" s="124">
        <v>64.349999999999994</v>
      </c>
      <c r="G338" s="124">
        <v>62.949999999999989</v>
      </c>
      <c r="H338" s="124">
        <v>67.849999999999994</v>
      </c>
      <c r="I338" s="124">
        <v>69.25</v>
      </c>
      <c r="J338" s="124">
        <v>70.3</v>
      </c>
      <c r="K338" s="123">
        <v>68.2</v>
      </c>
      <c r="L338" s="123">
        <v>65.75</v>
      </c>
      <c r="M338" s="123">
        <v>55.373170000000002</v>
      </c>
    </row>
    <row r="339" spans="1:13">
      <c r="A339" s="65">
        <v>329</v>
      </c>
      <c r="B339" s="123" t="s">
        <v>1473</v>
      </c>
      <c r="C339" s="126">
        <v>61.4</v>
      </c>
      <c r="D339" s="124">
        <v>61.483333333333327</v>
      </c>
      <c r="E339" s="124">
        <v>60.916666666666657</v>
      </c>
      <c r="F339" s="124">
        <v>60.43333333333333</v>
      </c>
      <c r="G339" s="124">
        <v>59.86666666666666</v>
      </c>
      <c r="H339" s="124">
        <v>61.966666666666654</v>
      </c>
      <c r="I339" s="124">
        <v>62.533333333333331</v>
      </c>
      <c r="J339" s="124">
        <v>63.016666666666652</v>
      </c>
      <c r="K339" s="123">
        <v>62.05</v>
      </c>
      <c r="L339" s="123">
        <v>61</v>
      </c>
      <c r="M339" s="123">
        <v>3.1541899999999998</v>
      </c>
    </row>
    <row r="340" spans="1:13">
      <c r="A340" s="65">
        <v>330</v>
      </c>
      <c r="B340" s="123" t="s">
        <v>1455</v>
      </c>
      <c r="C340" s="126">
        <v>147.9</v>
      </c>
      <c r="D340" s="124">
        <v>148.51666666666668</v>
      </c>
      <c r="E340" s="124">
        <v>146.63333333333335</v>
      </c>
      <c r="F340" s="124">
        <v>145.36666666666667</v>
      </c>
      <c r="G340" s="124">
        <v>143.48333333333335</v>
      </c>
      <c r="H340" s="124">
        <v>149.78333333333336</v>
      </c>
      <c r="I340" s="124">
        <v>151.66666666666669</v>
      </c>
      <c r="J340" s="124">
        <v>152.93333333333337</v>
      </c>
      <c r="K340" s="123">
        <v>150.4</v>
      </c>
      <c r="L340" s="123">
        <v>147.25</v>
      </c>
      <c r="M340" s="123">
        <v>0.70311000000000001</v>
      </c>
    </row>
    <row r="341" spans="1:13">
      <c r="A341" s="65">
        <v>331</v>
      </c>
      <c r="B341" s="123" t="s">
        <v>1449</v>
      </c>
      <c r="C341" s="126">
        <v>743.85</v>
      </c>
      <c r="D341" s="124">
        <v>750.91666666666663</v>
      </c>
      <c r="E341" s="124">
        <v>732.93333333333328</v>
      </c>
      <c r="F341" s="124">
        <v>722.01666666666665</v>
      </c>
      <c r="G341" s="124">
        <v>704.0333333333333</v>
      </c>
      <c r="H341" s="124">
        <v>761.83333333333326</v>
      </c>
      <c r="I341" s="124">
        <v>779.81666666666661</v>
      </c>
      <c r="J341" s="124">
        <v>790.73333333333323</v>
      </c>
      <c r="K341" s="123">
        <v>768.9</v>
      </c>
      <c r="L341" s="123">
        <v>740</v>
      </c>
      <c r="M341" s="123">
        <v>0.32579000000000002</v>
      </c>
    </row>
    <row r="342" spans="1:13">
      <c r="A342" s="65">
        <v>332</v>
      </c>
      <c r="B342" s="123" t="s">
        <v>1450</v>
      </c>
      <c r="C342" s="126">
        <v>166.15</v>
      </c>
      <c r="D342" s="124">
        <v>166.13333333333333</v>
      </c>
      <c r="E342" s="124">
        <v>164.51666666666665</v>
      </c>
      <c r="F342" s="124">
        <v>162.88333333333333</v>
      </c>
      <c r="G342" s="124">
        <v>161.26666666666665</v>
      </c>
      <c r="H342" s="124">
        <v>167.76666666666665</v>
      </c>
      <c r="I342" s="124">
        <v>169.38333333333333</v>
      </c>
      <c r="J342" s="124">
        <v>171.01666666666665</v>
      </c>
      <c r="K342" s="123">
        <v>167.75</v>
      </c>
      <c r="L342" s="123">
        <v>164.5</v>
      </c>
      <c r="M342" s="123">
        <v>0.95508999999999999</v>
      </c>
    </row>
    <row r="343" spans="1:13">
      <c r="A343" s="65">
        <v>333</v>
      </c>
      <c r="B343" s="123" t="s">
        <v>1452</v>
      </c>
      <c r="C343" s="126">
        <v>132</v>
      </c>
      <c r="D343" s="124">
        <v>133.33333333333334</v>
      </c>
      <c r="E343" s="124">
        <v>129.91666666666669</v>
      </c>
      <c r="F343" s="124">
        <v>127.83333333333334</v>
      </c>
      <c r="G343" s="124">
        <v>124.41666666666669</v>
      </c>
      <c r="H343" s="124">
        <v>135.41666666666669</v>
      </c>
      <c r="I343" s="124">
        <v>138.83333333333337</v>
      </c>
      <c r="J343" s="124">
        <v>140.91666666666669</v>
      </c>
      <c r="K343" s="123">
        <v>136.75</v>
      </c>
      <c r="L343" s="123">
        <v>131.25</v>
      </c>
      <c r="M343" s="123">
        <v>0.79827000000000004</v>
      </c>
    </row>
    <row r="344" spans="1:13">
      <c r="A344" s="65">
        <v>334</v>
      </c>
      <c r="B344" s="123" t="s">
        <v>1468</v>
      </c>
      <c r="C344" s="126">
        <v>48.25</v>
      </c>
      <c r="D344" s="124">
        <v>48.733333333333327</v>
      </c>
      <c r="E344" s="124">
        <v>47.566666666666656</v>
      </c>
      <c r="F344" s="124">
        <v>46.883333333333326</v>
      </c>
      <c r="G344" s="124">
        <v>45.716666666666654</v>
      </c>
      <c r="H344" s="124">
        <v>49.416666666666657</v>
      </c>
      <c r="I344" s="124">
        <v>50.583333333333329</v>
      </c>
      <c r="J344" s="124">
        <v>51.266666666666659</v>
      </c>
      <c r="K344" s="123">
        <v>49.9</v>
      </c>
      <c r="L344" s="123">
        <v>48.05</v>
      </c>
      <c r="M344" s="123">
        <v>2.5518700000000001</v>
      </c>
    </row>
    <row r="345" spans="1:13">
      <c r="A345" s="65">
        <v>335</v>
      </c>
      <c r="B345" s="123" t="s">
        <v>1488</v>
      </c>
      <c r="C345" s="126">
        <v>1693.1</v>
      </c>
      <c r="D345" s="124">
        <v>1696.4166666666667</v>
      </c>
      <c r="E345" s="124">
        <v>1677.6833333333334</v>
      </c>
      <c r="F345" s="124">
        <v>1662.2666666666667</v>
      </c>
      <c r="G345" s="124">
        <v>1643.5333333333333</v>
      </c>
      <c r="H345" s="124">
        <v>1711.8333333333335</v>
      </c>
      <c r="I345" s="124">
        <v>1730.5666666666666</v>
      </c>
      <c r="J345" s="124">
        <v>1745.9833333333336</v>
      </c>
      <c r="K345" s="123">
        <v>1715.15</v>
      </c>
      <c r="L345" s="123">
        <v>1681</v>
      </c>
      <c r="M345" s="123">
        <v>7.2760000000000005E-2</v>
      </c>
    </row>
    <row r="346" spans="1:13">
      <c r="A346" s="65">
        <v>336</v>
      </c>
      <c r="B346" s="123" t="s">
        <v>1504</v>
      </c>
      <c r="C346" s="126">
        <v>466.65</v>
      </c>
      <c r="D346" s="124">
        <v>470.11666666666662</v>
      </c>
      <c r="E346" s="124">
        <v>460.73333333333323</v>
      </c>
      <c r="F346" s="124">
        <v>454.81666666666661</v>
      </c>
      <c r="G346" s="124">
        <v>445.43333333333322</v>
      </c>
      <c r="H346" s="124">
        <v>476.03333333333325</v>
      </c>
      <c r="I346" s="124">
        <v>485.41666666666657</v>
      </c>
      <c r="J346" s="124">
        <v>491.33333333333326</v>
      </c>
      <c r="K346" s="123">
        <v>479.5</v>
      </c>
      <c r="L346" s="123">
        <v>464.2</v>
      </c>
      <c r="M346" s="123">
        <v>0.69996000000000003</v>
      </c>
    </row>
    <row r="347" spans="1:13">
      <c r="A347" s="65">
        <v>337</v>
      </c>
      <c r="B347" s="123" t="s">
        <v>124</v>
      </c>
      <c r="C347" s="126">
        <v>190.15</v>
      </c>
      <c r="D347" s="124">
        <v>188.55000000000004</v>
      </c>
      <c r="E347" s="124">
        <v>186.30000000000007</v>
      </c>
      <c r="F347" s="124">
        <v>182.45000000000002</v>
      </c>
      <c r="G347" s="124">
        <v>180.20000000000005</v>
      </c>
      <c r="H347" s="124">
        <v>192.40000000000009</v>
      </c>
      <c r="I347" s="124">
        <v>194.65000000000003</v>
      </c>
      <c r="J347" s="124">
        <v>198.50000000000011</v>
      </c>
      <c r="K347" s="123">
        <v>190.8</v>
      </c>
      <c r="L347" s="123">
        <v>184.7</v>
      </c>
      <c r="M347" s="123">
        <v>46.518070000000002</v>
      </c>
    </row>
    <row r="348" spans="1:13">
      <c r="A348" s="65">
        <v>338</v>
      </c>
      <c r="B348" s="123" t="s">
        <v>207</v>
      </c>
      <c r="C348" s="126">
        <v>343.15</v>
      </c>
      <c r="D348" s="124">
        <v>344.48333333333335</v>
      </c>
      <c r="E348" s="124">
        <v>339.9666666666667</v>
      </c>
      <c r="F348" s="124">
        <v>336.78333333333336</v>
      </c>
      <c r="G348" s="124">
        <v>332.26666666666671</v>
      </c>
      <c r="H348" s="124">
        <v>347.66666666666669</v>
      </c>
      <c r="I348" s="124">
        <v>352.18333333333334</v>
      </c>
      <c r="J348" s="124">
        <v>355.36666666666667</v>
      </c>
      <c r="K348" s="123">
        <v>349</v>
      </c>
      <c r="L348" s="123">
        <v>341.3</v>
      </c>
      <c r="M348" s="123">
        <v>10.65339</v>
      </c>
    </row>
    <row r="349" spans="1:13">
      <c r="A349" s="65">
        <v>339</v>
      </c>
      <c r="B349" s="123" t="s">
        <v>1512</v>
      </c>
      <c r="C349" s="126">
        <v>227.85</v>
      </c>
      <c r="D349" s="124">
        <v>227.6</v>
      </c>
      <c r="E349" s="124">
        <v>226.04999999999998</v>
      </c>
      <c r="F349" s="124">
        <v>224.25</v>
      </c>
      <c r="G349" s="124">
        <v>222.7</v>
      </c>
      <c r="H349" s="124">
        <v>229.39999999999998</v>
      </c>
      <c r="I349" s="124">
        <v>230.95</v>
      </c>
      <c r="J349" s="124">
        <v>232.74999999999997</v>
      </c>
      <c r="K349" s="123">
        <v>229.15</v>
      </c>
      <c r="L349" s="123">
        <v>225.8</v>
      </c>
      <c r="M349" s="123">
        <v>2.1161300000000001</v>
      </c>
    </row>
    <row r="350" spans="1:13">
      <c r="A350" s="65">
        <v>340</v>
      </c>
      <c r="B350" s="123" t="s">
        <v>123</v>
      </c>
      <c r="C350" s="126">
        <v>4072.75</v>
      </c>
      <c r="D350" s="124">
        <v>4067.5833333333335</v>
      </c>
      <c r="E350" s="124">
        <v>4027.166666666667</v>
      </c>
      <c r="F350" s="124">
        <v>3981.5833333333335</v>
      </c>
      <c r="G350" s="124">
        <v>3941.166666666667</v>
      </c>
      <c r="H350" s="124">
        <v>4113.166666666667</v>
      </c>
      <c r="I350" s="124">
        <v>4153.5833333333339</v>
      </c>
      <c r="J350" s="124">
        <v>4199.166666666667</v>
      </c>
      <c r="K350" s="123">
        <v>4108</v>
      </c>
      <c r="L350" s="123">
        <v>4022</v>
      </c>
      <c r="M350" s="123">
        <v>0.82196999999999998</v>
      </c>
    </row>
    <row r="351" spans="1:13">
      <c r="A351" s="65">
        <v>341</v>
      </c>
      <c r="B351" s="123" t="s">
        <v>321</v>
      </c>
      <c r="C351" s="126">
        <v>144.35</v>
      </c>
      <c r="D351" s="124">
        <v>145.1</v>
      </c>
      <c r="E351" s="124">
        <v>142.39999999999998</v>
      </c>
      <c r="F351" s="124">
        <v>140.44999999999999</v>
      </c>
      <c r="G351" s="124">
        <v>137.74999999999997</v>
      </c>
      <c r="H351" s="124">
        <v>147.04999999999998</v>
      </c>
      <c r="I351" s="124">
        <v>149.74999999999997</v>
      </c>
      <c r="J351" s="124">
        <v>151.69999999999999</v>
      </c>
      <c r="K351" s="123">
        <v>147.80000000000001</v>
      </c>
      <c r="L351" s="123">
        <v>143.15</v>
      </c>
      <c r="M351" s="123">
        <v>0.35447000000000001</v>
      </c>
    </row>
    <row r="352" spans="1:13">
      <c r="A352" s="65">
        <v>342</v>
      </c>
      <c r="B352" s="123" t="s">
        <v>125</v>
      </c>
      <c r="C352" s="126">
        <v>106.7</v>
      </c>
      <c r="D352" s="124">
        <v>106.8</v>
      </c>
      <c r="E352" s="124">
        <v>104.6</v>
      </c>
      <c r="F352" s="124">
        <v>102.5</v>
      </c>
      <c r="G352" s="124">
        <v>100.3</v>
      </c>
      <c r="H352" s="124">
        <v>108.89999999999999</v>
      </c>
      <c r="I352" s="124">
        <v>111.10000000000001</v>
      </c>
      <c r="J352" s="124">
        <v>113.19999999999999</v>
      </c>
      <c r="K352" s="123">
        <v>109</v>
      </c>
      <c r="L352" s="123">
        <v>104.7</v>
      </c>
      <c r="M352" s="123">
        <v>36.35304</v>
      </c>
    </row>
    <row r="353" spans="1:13">
      <c r="A353" s="65">
        <v>343</v>
      </c>
      <c r="B353" s="123" t="s">
        <v>358</v>
      </c>
      <c r="C353" s="126">
        <v>346</v>
      </c>
      <c r="D353" s="124">
        <v>354.43333333333334</v>
      </c>
      <c r="E353" s="124">
        <v>334.86666666666667</v>
      </c>
      <c r="F353" s="124">
        <v>323.73333333333335</v>
      </c>
      <c r="G353" s="124">
        <v>304.16666666666669</v>
      </c>
      <c r="H353" s="124">
        <v>365.56666666666666</v>
      </c>
      <c r="I353" s="124">
        <v>385.13333333333338</v>
      </c>
      <c r="J353" s="124">
        <v>396.26666666666665</v>
      </c>
      <c r="K353" s="123">
        <v>374</v>
      </c>
      <c r="L353" s="123">
        <v>343.3</v>
      </c>
      <c r="M353" s="123">
        <v>90.378489999999999</v>
      </c>
    </row>
    <row r="354" spans="1:13">
      <c r="A354" s="65">
        <v>344</v>
      </c>
      <c r="B354" s="123" t="s">
        <v>1579</v>
      </c>
      <c r="C354" s="126">
        <v>842.7</v>
      </c>
      <c r="D354" s="124">
        <v>841.88333333333333</v>
      </c>
      <c r="E354" s="124">
        <v>832.56666666666661</v>
      </c>
      <c r="F354" s="124">
        <v>822.43333333333328</v>
      </c>
      <c r="G354" s="124">
        <v>813.11666666666656</v>
      </c>
      <c r="H354" s="124">
        <v>852.01666666666665</v>
      </c>
      <c r="I354" s="124">
        <v>861.33333333333348</v>
      </c>
      <c r="J354" s="124">
        <v>871.4666666666667</v>
      </c>
      <c r="K354" s="123">
        <v>851.2</v>
      </c>
      <c r="L354" s="123">
        <v>831.75</v>
      </c>
      <c r="M354" s="123">
        <v>0.24371999999999999</v>
      </c>
    </row>
    <row r="355" spans="1:13">
      <c r="A355" s="65">
        <v>345</v>
      </c>
      <c r="B355" s="123" t="s">
        <v>2296</v>
      </c>
      <c r="C355" s="126">
        <v>1207.95</v>
      </c>
      <c r="D355" s="124">
        <v>1206.9833333333333</v>
      </c>
      <c r="E355" s="124">
        <v>1201.9666666666667</v>
      </c>
      <c r="F355" s="124">
        <v>1195.9833333333333</v>
      </c>
      <c r="G355" s="124">
        <v>1190.9666666666667</v>
      </c>
      <c r="H355" s="124">
        <v>1212.9666666666667</v>
      </c>
      <c r="I355" s="124">
        <v>1217.9833333333336</v>
      </c>
      <c r="J355" s="124">
        <v>1223.9666666666667</v>
      </c>
      <c r="K355" s="123">
        <v>1212</v>
      </c>
      <c r="L355" s="123">
        <v>1201</v>
      </c>
      <c r="M355" s="123">
        <v>1.0466500000000001</v>
      </c>
    </row>
    <row r="356" spans="1:13">
      <c r="A356" s="65">
        <v>346</v>
      </c>
      <c r="B356" s="123" t="s">
        <v>1590</v>
      </c>
      <c r="C356" s="126">
        <v>167</v>
      </c>
      <c r="D356" s="124">
        <v>166.78333333333333</v>
      </c>
      <c r="E356" s="124">
        <v>165.41666666666666</v>
      </c>
      <c r="F356" s="124">
        <v>163.83333333333331</v>
      </c>
      <c r="G356" s="124">
        <v>162.46666666666664</v>
      </c>
      <c r="H356" s="124">
        <v>168.36666666666667</v>
      </c>
      <c r="I356" s="124">
        <v>169.73333333333335</v>
      </c>
      <c r="J356" s="124">
        <v>171.31666666666669</v>
      </c>
      <c r="K356" s="123">
        <v>168.15</v>
      </c>
      <c r="L356" s="123">
        <v>165.2</v>
      </c>
      <c r="M356" s="123">
        <v>0.79859999999999998</v>
      </c>
    </row>
    <row r="357" spans="1:13">
      <c r="A357" s="65">
        <v>347</v>
      </c>
      <c r="B357" s="123" t="s">
        <v>323</v>
      </c>
      <c r="C357" s="126">
        <v>30.35</v>
      </c>
      <c r="D357" s="124">
        <v>30.683333333333337</v>
      </c>
      <c r="E357" s="124">
        <v>29.816666666666674</v>
      </c>
      <c r="F357" s="124">
        <v>29.283333333333335</v>
      </c>
      <c r="G357" s="124">
        <v>28.416666666666671</v>
      </c>
      <c r="H357" s="124">
        <v>31.216666666666676</v>
      </c>
      <c r="I357" s="124">
        <v>32.083333333333336</v>
      </c>
      <c r="J357" s="124">
        <v>32.616666666666674</v>
      </c>
      <c r="K357" s="123">
        <v>31.55</v>
      </c>
      <c r="L357" s="123">
        <v>30.15</v>
      </c>
      <c r="M357" s="123">
        <v>15.23465</v>
      </c>
    </row>
    <row r="358" spans="1:13">
      <c r="A358" s="65">
        <v>348</v>
      </c>
      <c r="B358" s="123" t="s">
        <v>130</v>
      </c>
      <c r="C358" s="126">
        <v>98.65</v>
      </c>
      <c r="D358" s="124">
        <v>99</v>
      </c>
      <c r="E358" s="124">
        <v>97.35</v>
      </c>
      <c r="F358" s="124">
        <v>96.05</v>
      </c>
      <c r="G358" s="124">
        <v>94.399999999999991</v>
      </c>
      <c r="H358" s="124">
        <v>100.3</v>
      </c>
      <c r="I358" s="124">
        <v>101.95</v>
      </c>
      <c r="J358" s="124">
        <v>103.25</v>
      </c>
      <c r="K358" s="123">
        <v>100.65</v>
      </c>
      <c r="L358" s="123">
        <v>97.7</v>
      </c>
      <c r="M358" s="123">
        <v>12.53023</v>
      </c>
    </row>
    <row r="359" spans="1:13">
      <c r="A359" s="65">
        <v>349</v>
      </c>
      <c r="B359" s="123" t="s">
        <v>1635</v>
      </c>
      <c r="C359" s="126">
        <v>1396.85</v>
      </c>
      <c r="D359" s="124">
        <v>1406.2166666666665</v>
      </c>
      <c r="E359" s="124">
        <v>1382.633333333333</v>
      </c>
      <c r="F359" s="124">
        <v>1368.4166666666665</v>
      </c>
      <c r="G359" s="124">
        <v>1344.833333333333</v>
      </c>
      <c r="H359" s="124">
        <v>1420.4333333333329</v>
      </c>
      <c r="I359" s="124">
        <v>1444.0166666666664</v>
      </c>
      <c r="J359" s="124">
        <v>1458.2333333333329</v>
      </c>
      <c r="K359" s="123">
        <v>1429.8</v>
      </c>
      <c r="L359" s="123">
        <v>1392</v>
      </c>
      <c r="M359" s="123">
        <v>1.7959499999999999</v>
      </c>
    </row>
    <row r="360" spans="1:13">
      <c r="A360" s="65">
        <v>350</v>
      </c>
      <c r="B360" s="123" t="s">
        <v>231</v>
      </c>
      <c r="C360" s="126">
        <v>22809.200000000001</v>
      </c>
      <c r="D360" s="124">
        <v>22780.366666666669</v>
      </c>
      <c r="E360" s="124">
        <v>22560.933333333338</v>
      </c>
      <c r="F360" s="124">
        <v>22312.666666666668</v>
      </c>
      <c r="G360" s="124">
        <v>22093.233333333337</v>
      </c>
      <c r="H360" s="124">
        <v>23028.633333333339</v>
      </c>
      <c r="I360" s="124">
        <v>23248.066666666673</v>
      </c>
      <c r="J360" s="124">
        <v>23496.333333333339</v>
      </c>
      <c r="K360" s="123">
        <v>22999.8</v>
      </c>
      <c r="L360" s="123">
        <v>22532.1</v>
      </c>
      <c r="M360" s="123">
        <v>0.10008</v>
      </c>
    </row>
    <row r="361" spans="1:13">
      <c r="A361" s="65">
        <v>351</v>
      </c>
      <c r="B361" s="123" t="s">
        <v>1544</v>
      </c>
      <c r="C361" s="126">
        <v>286.64999999999998</v>
      </c>
      <c r="D361" s="124">
        <v>288.2833333333333</v>
      </c>
      <c r="E361" s="124">
        <v>283.56666666666661</v>
      </c>
      <c r="F361" s="124">
        <v>280.48333333333329</v>
      </c>
      <c r="G361" s="124">
        <v>275.76666666666659</v>
      </c>
      <c r="H361" s="124">
        <v>291.36666666666662</v>
      </c>
      <c r="I361" s="124">
        <v>296.08333333333331</v>
      </c>
      <c r="J361" s="124">
        <v>299.16666666666663</v>
      </c>
      <c r="K361" s="123">
        <v>293</v>
      </c>
      <c r="L361" s="123">
        <v>285.2</v>
      </c>
      <c r="M361" s="123">
        <v>2.3939699999999999</v>
      </c>
    </row>
    <row r="362" spans="1:13">
      <c r="A362" s="65">
        <v>352</v>
      </c>
      <c r="B362" s="123" t="s">
        <v>1560</v>
      </c>
      <c r="C362" s="126">
        <v>759.05</v>
      </c>
      <c r="D362" s="124">
        <v>761.63333333333321</v>
      </c>
      <c r="E362" s="124">
        <v>744.46666666666647</v>
      </c>
      <c r="F362" s="124">
        <v>729.88333333333321</v>
      </c>
      <c r="G362" s="124">
        <v>712.71666666666647</v>
      </c>
      <c r="H362" s="124">
        <v>776.21666666666647</v>
      </c>
      <c r="I362" s="124">
        <v>793.38333333333321</v>
      </c>
      <c r="J362" s="124">
        <v>807.96666666666647</v>
      </c>
      <c r="K362" s="123">
        <v>778.8</v>
      </c>
      <c r="L362" s="123">
        <v>747.05</v>
      </c>
      <c r="M362" s="123">
        <v>0.76258999999999999</v>
      </c>
    </row>
    <row r="363" spans="1:13">
      <c r="A363" s="65">
        <v>353</v>
      </c>
      <c r="B363" s="123" t="s">
        <v>126</v>
      </c>
      <c r="C363" s="126">
        <v>245.1</v>
      </c>
      <c r="D363" s="124">
        <v>244.91666666666666</v>
      </c>
      <c r="E363" s="124">
        <v>241.98333333333332</v>
      </c>
      <c r="F363" s="124">
        <v>238.86666666666667</v>
      </c>
      <c r="G363" s="124">
        <v>235.93333333333334</v>
      </c>
      <c r="H363" s="124">
        <v>248.0333333333333</v>
      </c>
      <c r="I363" s="124">
        <v>250.96666666666664</v>
      </c>
      <c r="J363" s="124">
        <v>254.08333333333329</v>
      </c>
      <c r="K363" s="123">
        <v>247.85</v>
      </c>
      <c r="L363" s="123">
        <v>241.8</v>
      </c>
      <c r="M363" s="123">
        <v>22.862279999999998</v>
      </c>
    </row>
    <row r="364" spans="1:13">
      <c r="A364" s="65">
        <v>354</v>
      </c>
      <c r="B364" s="123" t="s">
        <v>1564</v>
      </c>
      <c r="C364" s="126">
        <v>2282</v>
      </c>
      <c r="D364" s="124">
        <v>2283.6333333333332</v>
      </c>
      <c r="E364" s="124">
        <v>2262.3166666666666</v>
      </c>
      <c r="F364" s="124">
        <v>2242.6333333333332</v>
      </c>
      <c r="G364" s="124">
        <v>2221.3166666666666</v>
      </c>
      <c r="H364" s="124">
        <v>2303.3166666666666</v>
      </c>
      <c r="I364" s="124">
        <v>2324.6333333333332</v>
      </c>
      <c r="J364" s="124">
        <v>2344.3166666666666</v>
      </c>
      <c r="K364" s="123">
        <v>2304.9499999999998</v>
      </c>
      <c r="L364" s="123">
        <v>2263.9499999999998</v>
      </c>
      <c r="M364" s="123">
        <v>0.10571999999999999</v>
      </c>
    </row>
    <row r="365" spans="1:13">
      <c r="A365" s="65">
        <v>355</v>
      </c>
      <c r="B365" s="123" t="s">
        <v>1576</v>
      </c>
      <c r="C365" s="126">
        <v>585</v>
      </c>
      <c r="D365" s="124">
        <v>588.18333333333328</v>
      </c>
      <c r="E365" s="124">
        <v>577.36666666666656</v>
      </c>
      <c r="F365" s="124">
        <v>569.73333333333323</v>
      </c>
      <c r="G365" s="124">
        <v>558.91666666666652</v>
      </c>
      <c r="H365" s="124">
        <v>595.81666666666661</v>
      </c>
      <c r="I365" s="124">
        <v>606.63333333333344</v>
      </c>
      <c r="J365" s="124">
        <v>614.26666666666665</v>
      </c>
      <c r="K365" s="123">
        <v>599</v>
      </c>
      <c r="L365" s="123">
        <v>580.54999999999995</v>
      </c>
      <c r="M365" s="123">
        <v>0.81206</v>
      </c>
    </row>
    <row r="366" spans="1:13">
      <c r="A366" s="65">
        <v>356</v>
      </c>
      <c r="B366" s="123" t="s">
        <v>208</v>
      </c>
      <c r="C366" s="126">
        <v>903.15</v>
      </c>
      <c r="D366" s="124">
        <v>900.19999999999993</v>
      </c>
      <c r="E366" s="124">
        <v>890.04999999999984</v>
      </c>
      <c r="F366" s="124">
        <v>876.94999999999993</v>
      </c>
      <c r="G366" s="124">
        <v>866.79999999999984</v>
      </c>
      <c r="H366" s="124">
        <v>913.29999999999984</v>
      </c>
      <c r="I366" s="124">
        <v>923.44999999999993</v>
      </c>
      <c r="J366" s="124">
        <v>936.54999999999984</v>
      </c>
      <c r="K366" s="123">
        <v>910.35</v>
      </c>
      <c r="L366" s="123">
        <v>887.1</v>
      </c>
      <c r="M366" s="123">
        <v>7.39323</v>
      </c>
    </row>
    <row r="367" spans="1:13">
      <c r="A367" s="65">
        <v>357</v>
      </c>
      <c r="B367" s="123" t="s">
        <v>209</v>
      </c>
      <c r="C367" s="126">
        <v>2639.95</v>
      </c>
      <c r="D367" s="124">
        <v>2633.9500000000003</v>
      </c>
      <c r="E367" s="124">
        <v>2611.0000000000005</v>
      </c>
      <c r="F367" s="124">
        <v>2582.0500000000002</v>
      </c>
      <c r="G367" s="124">
        <v>2559.1000000000004</v>
      </c>
      <c r="H367" s="124">
        <v>2662.9000000000005</v>
      </c>
      <c r="I367" s="124">
        <v>2685.8500000000004</v>
      </c>
      <c r="J367" s="124">
        <v>2714.8000000000006</v>
      </c>
      <c r="K367" s="123">
        <v>2656.9</v>
      </c>
      <c r="L367" s="123">
        <v>2605</v>
      </c>
      <c r="M367" s="123">
        <v>1.0038800000000001</v>
      </c>
    </row>
    <row r="368" spans="1:13">
      <c r="A368" s="65">
        <v>358</v>
      </c>
      <c r="B368" s="123" t="s">
        <v>127</v>
      </c>
      <c r="C368" s="126">
        <v>104.6</v>
      </c>
      <c r="D368" s="124">
        <v>104.76666666666667</v>
      </c>
      <c r="E368" s="124">
        <v>103.13333333333333</v>
      </c>
      <c r="F368" s="124">
        <v>101.66666666666666</v>
      </c>
      <c r="G368" s="124">
        <v>100.03333333333332</v>
      </c>
      <c r="H368" s="124">
        <v>106.23333333333333</v>
      </c>
      <c r="I368" s="124">
        <v>107.86666666666669</v>
      </c>
      <c r="J368" s="124">
        <v>109.33333333333334</v>
      </c>
      <c r="K368" s="123">
        <v>106.4</v>
      </c>
      <c r="L368" s="123">
        <v>103.3</v>
      </c>
      <c r="M368" s="123">
        <v>50.852089999999997</v>
      </c>
    </row>
    <row r="369" spans="1:13">
      <c r="A369" s="65">
        <v>359</v>
      </c>
      <c r="B369" s="123" t="s">
        <v>129</v>
      </c>
      <c r="C369" s="126">
        <v>193.95</v>
      </c>
      <c r="D369" s="124">
        <v>194.38333333333335</v>
      </c>
      <c r="E369" s="124">
        <v>192.8666666666667</v>
      </c>
      <c r="F369" s="124">
        <v>191.78333333333336</v>
      </c>
      <c r="G369" s="124">
        <v>190.26666666666671</v>
      </c>
      <c r="H369" s="124">
        <v>195.4666666666667</v>
      </c>
      <c r="I369" s="124">
        <v>196.98333333333335</v>
      </c>
      <c r="J369" s="124">
        <v>198.06666666666669</v>
      </c>
      <c r="K369" s="123">
        <v>195.9</v>
      </c>
      <c r="L369" s="123">
        <v>193.3</v>
      </c>
      <c r="M369" s="123">
        <v>52.07855</v>
      </c>
    </row>
    <row r="370" spans="1:13">
      <c r="A370" s="65">
        <v>360</v>
      </c>
      <c r="B370" s="123" t="s">
        <v>1606</v>
      </c>
      <c r="C370" s="126">
        <v>88.75</v>
      </c>
      <c r="D370" s="124">
        <v>89.383333333333326</v>
      </c>
      <c r="E370" s="124">
        <v>87.616666666666646</v>
      </c>
      <c r="F370" s="124">
        <v>86.48333333333332</v>
      </c>
      <c r="G370" s="124">
        <v>84.71666666666664</v>
      </c>
      <c r="H370" s="124">
        <v>90.516666666666652</v>
      </c>
      <c r="I370" s="124">
        <v>92.283333333333331</v>
      </c>
      <c r="J370" s="124">
        <v>93.416666666666657</v>
      </c>
      <c r="K370" s="123">
        <v>91.15</v>
      </c>
      <c r="L370" s="123">
        <v>88.25</v>
      </c>
      <c r="M370" s="123">
        <v>4.0523600000000002</v>
      </c>
    </row>
    <row r="371" spans="1:13">
      <c r="A371" s="65">
        <v>361</v>
      </c>
      <c r="B371" s="123" t="s">
        <v>1618</v>
      </c>
      <c r="C371" s="126">
        <v>309.39999999999998</v>
      </c>
      <c r="D371" s="124">
        <v>307.8</v>
      </c>
      <c r="E371" s="124">
        <v>303.60000000000002</v>
      </c>
      <c r="F371" s="124">
        <v>297.8</v>
      </c>
      <c r="G371" s="124">
        <v>293.60000000000002</v>
      </c>
      <c r="H371" s="124">
        <v>313.60000000000002</v>
      </c>
      <c r="I371" s="124">
        <v>317.79999999999995</v>
      </c>
      <c r="J371" s="124">
        <v>323.60000000000002</v>
      </c>
      <c r="K371" s="123">
        <v>312</v>
      </c>
      <c r="L371" s="123">
        <v>302</v>
      </c>
      <c r="M371" s="123">
        <v>8.6810600000000004</v>
      </c>
    </row>
    <row r="372" spans="1:13">
      <c r="A372" s="65">
        <v>362</v>
      </c>
      <c r="B372" s="123" t="s">
        <v>1620</v>
      </c>
      <c r="C372" s="126">
        <v>125.05</v>
      </c>
      <c r="D372" s="124">
        <v>124.75</v>
      </c>
      <c r="E372" s="124">
        <v>122.35</v>
      </c>
      <c r="F372" s="124">
        <v>119.64999999999999</v>
      </c>
      <c r="G372" s="124">
        <v>117.24999999999999</v>
      </c>
      <c r="H372" s="124">
        <v>127.45</v>
      </c>
      <c r="I372" s="124">
        <v>129.85000000000002</v>
      </c>
      <c r="J372" s="124">
        <v>132.55000000000001</v>
      </c>
      <c r="K372" s="123">
        <v>127.15</v>
      </c>
      <c r="L372" s="123">
        <v>122.05</v>
      </c>
      <c r="M372" s="123">
        <v>8.9082100000000004</v>
      </c>
    </row>
    <row r="373" spans="1:13">
      <c r="A373" s="65">
        <v>363</v>
      </c>
      <c r="B373" s="123" t="s">
        <v>210</v>
      </c>
      <c r="C373" s="126">
        <v>9394.2000000000007</v>
      </c>
      <c r="D373" s="124">
        <v>9363.4</v>
      </c>
      <c r="E373" s="124">
        <v>9326.7999999999993</v>
      </c>
      <c r="F373" s="124">
        <v>9259.4</v>
      </c>
      <c r="G373" s="124">
        <v>9222.7999999999993</v>
      </c>
      <c r="H373" s="124">
        <v>9430.7999999999993</v>
      </c>
      <c r="I373" s="124">
        <v>9467.4000000000015</v>
      </c>
      <c r="J373" s="124">
        <v>9534.7999999999993</v>
      </c>
      <c r="K373" s="123">
        <v>9400</v>
      </c>
      <c r="L373" s="123">
        <v>9296</v>
      </c>
      <c r="M373" s="123">
        <v>9.3600000000000003E-3</v>
      </c>
    </row>
    <row r="374" spans="1:13">
      <c r="A374" s="65">
        <v>364</v>
      </c>
      <c r="B374" s="123" t="s">
        <v>128</v>
      </c>
      <c r="C374" s="126">
        <v>117.3</v>
      </c>
      <c r="D374" s="124">
        <v>117.45</v>
      </c>
      <c r="E374" s="124">
        <v>115.4</v>
      </c>
      <c r="F374" s="124">
        <v>113.5</v>
      </c>
      <c r="G374" s="124">
        <v>111.45</v>
      </c>
      <c r="H374" s="124">
        <v>119.35000000000001</v>
      </c>
      <c r="I374" s="124">
        <v>121.39999999999999</v>
      </c>
      <c r="J374" s="124">
        <v>123.30000000000001</v>
      </c>
      <c r="K374" s="123">
        <v>119.5</v>
      </c>
      <c r="L374" s="123">
        <v>115.55</v>
      </c>
      <c r="M374" s="123">
        <v>675.41786000000002</v>
      </c>
    </row>
    <row r="375" spans="1:13">
      <c r="A375" s="65">
        <v>365</v>
      </c>
      <c r="B375" s="123" t="s">
        <v>2203</v>
      </c>
      <c r="C375" s="126">
        <v>979.3</v>
      </c>
      <c r="D375" s="124">
        <v>981.13333333333333</v>
      </c>
      <c r="E375" s="124">
        <v>971.76666666666665</v>
      </c>
      <c r="F375" s="124">
        <v>964.23333333333335</v>
      </c>
      <c r="G375" s="124">
        <v>954.86666666666667</v>
      </c>
      <c r="H375" s="124">
        <v>988.66666666666663</v>
      </c>
      <c r="I375" s="124">
        <v>998.03333333333319</v>
      </c>
      <c r="J375" s="124">
        <v>1005.5666666666666</v>
      </c>
      <c r="K375" s="123">
        <v>990.5</v>
      </c>
      <c r="L375" s="123">
        <v>973.6</v>
      </c>
      <c r="M375" s="123">
        <v>0.71869000000000005</v>
      </c>
    </row>
    <row r="376" spans="1:13">
      <c r="A376" s="65">
        <v>366</v>
      </c>
      <c r="B376" s="123" t="s">
        <v>2249</v>
      </c>
      <c r="C376" s="126">
        <v>470.85</v>
      </c>
      <c r="D376" s="124">
        <v>468.63333333333338</v>
      </c>
      <c r="E376" s="124">
        <v>462.76666666666677</v>
      </c>
      <c r="F376" s="124">
        <v>454.68333333333339</v>
      </c>
      <c r="G376" s="124">
        <v>448.81666666666678</v>
      </c>
      <c r="H376" s="124">
        <v>476.71666666666675</v>
      </c>
      <c r="I376" s="124">
        <v>482.58333333333343</v>
      </c>
      <c r="J376" s="124">
        <v>490.66666666666674</v>
      </c>
      <c r="K376" s="123">
        <v>474.5</v>
      </c>
      <c r="L376" s="123">
        <v>460.55</v>
      </c>
      <c r="M376" s="123">
        <v>8.2199200000000001</v>
      </c>
    </row>
    <row r="377" spans="1:13">
      <c r="A377" s="65">
        <v>367</v>
      </c>
      <c r="B377" s="123" t="s">
        <v>1639</v>
      </c>
      <c r="C377" s="126">
        <v>331.9</v>
      </c>
      <c r="D377" s="124">
        <v>331.33333333333331</v>
      </c>
      <c r="E377" s="124">
        <v>326.66666666666663</v>
      </c>
      <c r="F377" s="124">
        <v>321.43333333333334</v>
      </c>
      <c r="G377" s="124">
        <v>316.76666666666665</v>
      </c>
      <c r="H377" s="124">
        <v>336.56666666666661</v>
      </c>
      <c r="I377" s="124">
        <v>341.23333333333323</v>
      </c>
      <c r="J377" s="124">
        <v>346.46666666666658</v>
      </c>
      <c r="K377" s="123">
        <v>336</v>
      </c>
      <c r="L377" s="123">
        <v>326.10000000000002</v>
      </c>
      <c r="M377" s="123">
        <v>11.63058</v>
      </c>
    </row>
    <row r="378" spans="1:13">
      <c r="A378" s="65">
        <v>368</v>
      </c>
      <c r="B378" s="123" t="s">
        <v>1641</v>
      </c>
      <c r="C378" s="126">
        <v>383.9</v>
      </c>
      <c r="D378" s="124">
        <v>381.68333333333334</v>
      </c>
      <c r="E378" s="124">
        <v>374.36666666666667</v>
      </c>
      <c r="F378" s="124">
        <v>364.83333333333331</v>
      </c>
      <c r="G378" s="124">
        <v>357.51666666666665</v>
      </c>
      <c r="H378" s="124">
        <v>391.2166666666667</v>
      </c>
      <c r="I378" s="124">
        <v>398.53333333333342</v>
      </c>
      <c r="J378" s="124">
        <v>408.06666666666672</v>
      </c>
      <c r="K378" s="123">
        <v>389</v>
      </c>
      <c r="L378" s="123">
        <v>372.15</v>
      </c>
      <c r="M378" s="123">
        <v>30.674320000000002</v>
      </c>
    </row>
    <row r="379" spans="1:13">
      <c r="A379" s="65">
        <v>369</v>
      </c>
      <c r="B379" s="123" t="s">
        <v>1644</v>
      </c>
      <c r="C379" s="126">
        <v>799.05</v>
      </c>
      <c r="D379" s="124">
        <v>798.55000000000007</v>
      </c>
      <c r="E379" s="124">
        <v>793.10000000000014</v>
      </c>
      <c r="F379" s="124">
        <v>787.15000000000009</v>
      </c>
      <c r="G379" s="124">
        <v>781.70000000000016</v>
      </c>
      <c r="H379" s="124">
        <v>804.50000000000011</v>
      </c>
      <c r="I379" s="124">
        <v>809.95000000000016</v>
      </c>
      <c r="J379" s="124">
        <v>815.90000000000009</v>
      </c>
      <c r="K379" s="123">
        <v>804</v>
      </c>
      <c r="L379" s="123">
        <v>792.6</v>
      </c>
      <c r="M379" s="123">
        <v>1.4237899999999999</v>
      </c>
    </row>
    <row r="380" spans="1:13">
      <c r="A380" s="65">
        <v>370</v>
      </c>
      <c r="B380" s="123" t="s">
        <v>1650</v>
      </c>
      <c r="C380" s="126">
        <v>227.85</v>
      </c>
      <c r="D380" s="124">
        <v>228.78333333333333</v>
      </c>
      <c r="E380" s="124">
        <v>225.56666666666666</v>
      </c>
      <c r="F380" s="124">
        <v>223.28333333333333</v>
      </c>
      <c r="G380" s="124">
        <v>220.06666666666666</v>
      </c>
      <c r="H380" s="124">
        <v>231.06666666666666</v>
      </c>
      <c r="I380" s="124">
        <v>234.2833333333333</v>
      </c>
      <c r="J380" s="124">
        <v>236.56666666666666</v>
      </c>
      <c r="K380" s="123">
        <v>232</v>
      </c>
      <c r="L380" s="123">
        <v>226.5</v>
      </c>
      <c r="M380" s="123">
        <v>1.4454899999999999</v>
      </c>
    </row>
    <row r="381" spans="1:13">
      <c r="A381" s="65">
        <v>371</v>
      </c>
      <c r="B381" s="123" t="s">
        <v>1657</v>
      </c>
      <c r="C381" s="126">
        <v>437.75</v>
      </c>
      <c r="D381" s="124">
        <v>440.2</v>
      </c>
      <c r="E381" s="124">
        <v>430.4</v>
      </c>
      <c r="F381" s="124">
        <v>423.05</v>
      </c>
      <c r="G381" s="124">
        <v>413.25</v>
      </c>
      <c r="H381" s="124">
        <v>447.54999999999995</v>
      </c>
      <c r="I381" s="124">
        <v>457.35</v>
      </c>
      <c r="J381" s="124">
        <v>464.69999999999993</v>
      </c>
      <c r="K381" s="123">
        <v>450</v>
      </c>
      <c r="L381" s="123">
        <v>432.85</v>
      </c>
      <c r="M381" s="123">
        <v>0.13971</v>
      </c>
    </row>
    <row r="382" spans="1:13">
      <c r="A382" s="65">
        <v>372</v>
      </c>
      <c r="B382" s="123" t="s">
        <v>1701</v>
      </c>
      <c r="C382" s="126">
        <v>751</v>
      </c>
      <c r="D382" s="124">
        <v>760.7833333333333</v>
      </c>
      <c r="E382" s="124">
        <v>737.26666666666665</v>
      </c>
      <c r="F382" s="124">
        <v>723.5333333333333</v>
      </c>
      <c r="G382" s="124">
        <v>700.01666666666665</v>
      </c>
      <c r="H382" s="124">
        <v>774.51666666666665</v>
      </c>
      <c r="I382" s="124">
        <v>798.0333333333333</v>
      </c>
      <c r="J382" s="124">
        <v>811.76666666666665</v>
      </c>
      <c r="K382" s="123">
        <v>784.3</v>
      </c>
      <c r="L382" s="123">
        <v>747.05</v>
      </c>
      <c r="M382" s="123">
        <v>0.21127000000000001</v>
      </c>
    </row>
    <row r="383" spans="1:13">
      <c r="A383" s="65">
        <v>373</v>
      </c>
      <c r="B383" s="123" t="s">
        <v>1673</v>
      </c>
      <c r="C383" s="126">
        <v>81.400000000000006</v>
      </c>
      <c r="D383" s="124">
        <v>81.666666666666671</v>
      </c>
      <c r="E383" s="124">
        <v>80.933333333333337</v>
      </c>
      <c r="F383" s="124">
        <v>80.466666666666669</v>
      </c>
      <c r="G383" s="124">
        <v>79.733333333333334</v>
      </c>
      <c r="H383" s="124">
        <v>82.13333333333334</v>
      </c>
      <c r="I383" s="124">
        <v>82.86666666666666</v>
      </c>
      <c r="J383" s="124">
        <v>83.333333333333343</v>
      </c>
      <c r="K383" s="123">
        <v>82.4</v>
      </c>
      <c r="L383" s="123">
        <v>81.2</v>
      </c>
      <c r="M383" s="123">
        <v>12.65696</v>
      </c>
    </row>
    <row r="384" spans="1:13">
      <c r="A384" s="65">
        <v>374</v>
      </c>
      <c r="B384" s="123" t="s">
        <v>1720</v>
      </c>
      <c r="C384" s="126">
        <v>6.05</v>
      </c>
      <c r="D384" s="124">
        <v>6.1000000000000005</v>
      </c>
      <c r="E384" s="124">
        <v>5.9500000000000011</v>
      </c>
      <c r="F384" s="124">
        <v>5.8500000000000005</v>
      </c>
      <c r="G384" s="124">
        <v>5.7000000000000011</v>
      </c>
      <c r="H384" s="124">
        <v>6.2000000000000011</v>
      </c>
      <c r="I384" s="124">
        <v>6.3500000000000014</v>
      </c>
      <c r="J384" s="124">
        <v>6.4500000000000011</v>
      </c>
      <c r="K384" s="123">
        <v>6.25</v>
      </c>
      <c r="L384" s="123">
        <v>6</v>
      </c>
      <c r="M384" s="123">
        <v>20.288180000000001</v>
      </c>
    </row>
    <row r="385" spans="1:13">
      <c r="A385" s="65">
        <v>375</v>
      </c>
      <c r="B385" s="123" t="s">
        <v>1669</v>
      </c>
      <c r="C385" s="126">
        <v>943.9</v>
      </c>
      <c r="D385" s="124">
        <v>948.85</v>
      </c>
      <c r="E385" s="124">
        <v>932.7</v>
      </c>
      <c r="F385" s="124">
        <v>921.5</v>
      </c>
      <c r="G385" s="124">
        <v>905.35</v>
      </c>
      <c r="H385" s="124">
        <v>960.05000000000007</v>
      </c>
      <c r="I385" s="124">
        <v>976.19999999999993</v>
      </c>
      <c r="J385" s="124">
        <v>987.40000000000009</v>
      </c>
      <c r="K385" s="123">
        <v>965</v>
      </c>
      <c r="L385" s="123">
        <v>937.65</v>
      </c>
      <c r="M385" s="123">
        <v>2.3387199999999999</v>
      </c>
    </row>
    <row r="386" spans="1:13">
      <c r="A386" s="65">
        <v>376</v>
      </c>
      <c r="B386" s="123" t="s">
        <v>1678</v>
      </c>
      <c r="C386" s="126">
        <v>147.25</v>
      </c>
      <c r="D386" s="124">
        <v>147.5</v>
      </c>
      <c r="E386" s="124">
        <v>145.85</v>
      </c>
      <c r="F386" s="124">
        <v>144.44999999999999</v>
      </c>
      <c r="G386" s="124">
        <v>142.79999999999998</v>
      </c>
      <c r="H386" s="124">
        <v>148.9</v>
      </c>
      <c r="I386" s="124">
        <v>150.54999999999998</v>
      </c>
      <c r="J386" s="124">
        <v>151.95000000000002</v>
      </c>
      <c r="K386" s="123">
        <v>149.15</v>
      </c>
      <c r="L386" s="123">
        <v>146.1</v>
      </c>
      <c r="M386" s="123">
        <v>2.7124000000000001</v>
      </c>
    </row>
    <row r="387" spans="1:13">
      <c r="A387" s="65">
        <v>377</v>
      </c>
      <c r="B387" s="123" t="s">
        <v>1682</v>
      </c>
      <c r="C387" s="126">
        <v>590.20000000000005</v>
      </c>
      <c r="D387" s="124">
        <v>594.4</v>
      </c>
      <c r="E387" s="124">
        <v>584.79999999999995</v>
      </c>
      <c r="F387" s="124">
        <v>579.4</v>
      </c>
      <c r="G387" s="124">
        <v>569.79999999999995</v>
      </c>
      <c r="H387" s="124">
        <v>599.79999999999995</v>
      </c>
      <c r="I387" s="124">
        <v>609.40000000000009</v>
      </c>
      <c r="J387" s="124">
        <v>614.79999999999995</v>
      </c>
      <c r="K387" s="123">
        <v>604</v>
      </c>
      <c r="L387" s="123">
        <v>589</v>
      </c>
      <c r="M387" s="123">
        <v>4.3499999999999997E-2</v>
      </c>
    </row>
    <row r="388" spans="1:13">
      <c r="A388" s="65">
        <v>378</v>
      </c>
      <c r="B388" s="123" t="s">
        <v>133</v>
      </c>
      <c r="C388" s="126">
        <v>466.9</v>
      </c>
      <c r="D388" s="124">
        <v>467.85000000000008</v>
      </c>
      <c r="E388" s="124">
        <v>458.15000000000015</v>
      </c>
      <c r="F388" s="124">
        <v>449.40000000000009</v>
      </c>
      <c r="G388" s="124">
        <v>439.70000000000016</v>
      </c>
      <c r="H388" s="124">
        <v>476.60000000000014</v>
      </c>
      <c r="I388" s="124">
        <v>486.30000000000007</v>
      </c>
      <c r="J388" s="124">
        <v>495.05000000000013</v>
      </c>
      <c r="K388" s="123">
        <v>477.55</v>
      </c>
      <c r="L388" s="123">
        <v>459.1</v>
      </c>
      <c r="M388" s="123">
        <v>41.142359999999996</v>
      </c>
    </row>
    <row r="389" spans="1:13">
      <c r="A389" s="65">
        <v>379</v>
      </c>
      <c r="B389" s="123" t="s">
        <v>131</v>
      </c>
      <c r="C389" s="126">
        <v>28</v>
      </c>
      <c r="D389" s="124">
        <v>27.983333333333334</v>
      </c>
      <c r="E389" s="124">
        <v>27.56666666666667</v>
      </c>
      <c r="F389" s="124">
        <v>27.133333333333336</v>
      </c>
      <c r="G389" s="124">
        <v>26.716666666666672</v>
      </c>
      <c r="H389" s="124">
        <v>28.416666666666668</v>
      </c>
      <c r="I389" s="124">
        <v>28.833333333333332</v>
      </c>
      <c r="J389" s="124">
        <v>29.266666666666666</v>
      </c>
      <c r="K389" s="123">
        <v>28.4</v>
      </c>
      <c r="L389" s="123">
        <v>27.55</v>
      </c>
      <c r="M389" s="123">
        <v>533.66022999999996</v>
      </c>
    </row>
    <row r="390" spans="1:13">
      <c r="A390" s="65">
        <v>380</v>
      </c>
      <c r="B390" s="123" t="s">
        <v>134</v>
      </c>
      <c r="C390" s="126">
        <v>929.35</v>
      </c>
      <c r="D390" s="124">
        <v>928</v>
      </c>
      <c r="E390" s="124">
        <v>923.5</v>
      </c>
      <c r="F390" s="124">
        <v>917.65</v>
      </c>
      <c r="G390" s="124">
        <v>913.15</v>
      </c>
      <c r="H390" s="124">
        <v>933.85</v>
      </c>
      <c r="I390" s="124">
        <v>938.35</v>
      </c>
      <c r="J390" s="124">
        <v>944.2</v>
      </c>
      <c r="K390" s="123">
        <v>932.5</v>
      </c>
      <c r="L390" s="123">
        <v>922.15</v>
      </c>
      <c r="M390" s="123">
        <v>54.482300000000002</v>
      </c>
    </row>
    <row r="391" spans="1:13">
      <c r="A391" s="65">
        <v>381</v>
      </c>
      <c r="B391" s="123" t="s">
        <v>135</v>
      </c>
      <c r="C391" s="126">
        <v>443.4</v>
      </c>
      <c r="D391" s="124">
        <v>444.04999999999995</v>
      </c>
      <c r="E391" s="124">
        <v>436.64999999999992</v>
      </c>
      <c r="F391" s="124">
        <v>429.9</v>
      </c>
      <c r="G391" s="124">
        <v>422.49999999999994</v>
      </c>
      <c r="H391" s="124">
        <v>450.7999999999999</v>
      </c>
      <c r="I391" s="124">
        <v>458.2</v>
      </c>
      <c r="J391" s="124">
        <v>464.94999999999987</v>
      </c>
      <c r="K391" s="123">
        <v>451.45</v>
      </c>
      <c r="L391" s="123">
        <v>437.3</v>
      </c>
      <c r="M391" s="123">
        <v>18.257729999999999</v>
      </c>
    </row>
    <row r="392" spans="1:13">
      <c r="A392" s="65">
        <v>382</v>
      </c>
      <c r="B392" s="123" t="s">
        <v>2710</v>
      </c>
      <c r="C392" s="126">
        <v>38.450000000000003</v>
      </c>
      <c r="D392" s="124">
        <v>38.35</v>
      </c>
      <c r="E392" s="124">
        <v>37.700000000000003</v>
      </c>
      <c r="F392" s="124">
        <v>36.950000000000003</v>
      </c>
      <c r="G392" s="124">
        <v>36.300000000000004</v>
      </c>
      <c r="H392" s="124">
        <v>39.1</v>
      </c>
      <c r="I392" s="124">
        <v>39.749999999999993</v>
      </c>
      <c r="J392" s="124">
        <v>40.5</v>
      </c>
      <c r="K392" s="123">
        <v>39</v>
      </c>
      <c r="L392" s="123">
        <v>37.6</v>
      </c>
      <c r="M392" s="123">
        <v>41.870710000000003</v>
      </c>
    </row>
    <row r="393" spans="1:13">
      <c r="A393" s="65">
        <v>383</v>
      </c>
      <c r="B393" s="123" t="s">
        <v>136</v>
      </c>
      <c r="C393" s="126">
        <v>43.85</v>
      </c>
      <c r="D393" s="124">
        <v>43.866666666666667</v>
      </c>
      <c r="E393" s="124">
        <v>42.633333333333333</v>
      </c>
      <c r="F393" s="124">
        <v>41.416666666666664</v>
      </c>
      <c r="G393" s="124">
        <v>40.18333333333333</v>
      </c>
      <c r="H393" s="124">
        <v>45.083333333333336</v>
      </c>
      <c r="I393" s="124">
        <v>46.31666666666667</v>
      </c>
      <c r="J393" s="124">
        <v>47.533333333333339</v>
      </c>
      <c r="K393" s="123">
        <v>45.1</v>
      </c>
      <c r="L393" s="123">
        <v>42.65</v>
      </c>
      <c r="M393" s="123">
        <v>89.072410000000005</v>
      </c>
    </row>
    <row r="394" spans="1:13">
      <c r="A394" s="65">
        <v>384</v>
      </c>
      <c r="B394" s="123" t="s">
        <v>1686</v>
      </c>
      <c r="C394" s="126">
        <v>56.95</v>
      </c>
      <c r="D394" s="124">
        <v>58.533333333333339</v>
      </c>
      <c r="E394" s="124">
        <v>55.366666666666674</v>
      </c>
      <c r="F394" s="124">
        <v>53.783333333333339</v>
      </c>
      <c r="G394" s="124">
        <v>50.616666666666674</v>
      </c>
      <c r="H394" s="124">
        <v>60.116666666666674</v>
      </c>
      <c r="I394" s="124">
        <v>63.283333333333346</v>
      </c>
      <c r="J394" s="124">
        <v>64.866666666666674</v>
      </c>
      <c r="K394" s="123">
        <v>61.7</v>
      </c>
      <c r="L394" s="123">
        <v>56.95</v>
      </c>
      <c r="M394" s="123">
        <v>28.197410000000001</v>
      </c>
    </row>
    <row r="395" spans="1:13">
      <c r="A395" s="65">
        <v>385</v>
      </c>
      <c r="B395" s="123" t="s">
        <v>1691</v>
      </c>
      <c r="C395" s="126">
        <v>522.9</v>
      </c>
      <c r="D395" s="124">
        <v>524.88333333333333</v>
      </c>
      <c r="E395" s="124">
        <v>515.01666666666665</v>
      </c>
      <c r="F395" s="124">
        <v>507.13333333333333</v>
      </c>
      <c r="G395" s="124">
        <v>497.26666666666665</v>
      </c>
      <c r="H395" s="124">
        <v>532.76666666666665</v>
      </c>
      <c r="I395" s="124">
        <v>542.63333333333321</v>
      </c>
      <c r="J395" s="124">
        <v>550.51666666666665</v>
      </c>
      <c r="K395" s="123">
        <v>534.75</v>
      </c>
      <c r="L395" s="123">
        <v>517</v>
      </c>
      <c r="M395" s="123">
        <v>3.6128999999999998</v>
      </c>
    </row>
    <row r="396" spans="1:13">
      <c r="A396" s="65">
        <v>386</v>
      </c>
      <c r="B396" s="123" t="s">
        <v>1728</v>
      </c>
      <c r="C396" s="126">
        <v>437.7</v>
      </c>
      <c r="D396" s="124">
        <v>441.23333333333335</v>
      </c>
      <c r="E396" s="124">
        <v>431.4666666666667</v>
      </c>
      <c r="F396" s="124">
        <v>425.23333333333335</v>
      </c>
      <c r="G396" s="124">
        <v>415.4666666666667</v>
      </c>
      <c r="H396" s="124">
        <v>447.4666666666667</v>
      </c>
      <c r="I396" s="124">
        <v>457.23333333333335</v>
      </c>
      <c r="J396" s="124">
        <v>463.4666666666667</v>
      </c>
      <c r="K396" s="123">
        <v>451</v>
      </c>
      <c r="L396" s="123">
        <v>435</v>
      </c>
      <c r="M396" s="123">
        <v>0.36074000000000001</v>
      </c>
    </row>
    <row r="397" spans="1:13">
      <c r="A397" s="65">
        <v>387</v>
      </c>
      <c r="B397" s="123" t="s">
        <v>132</v>
      </c>
      <c r="C397" s="126">
        <v>137.75</v>
      </c>
      <c r="D397" s="124">
        <v>138.21666666666667</v>
      </c>
      <c r="E397" s="124">
        <v>136.63333333333333</v>
      </c>
      <c r="F397" s="124">
        <v>135.51666666666665</v>
      </c>
      <c r="G397" s="124">
        <v>133.93333333333331</v>
      </c>
      <c r="H397" s="124">
        <v>139.33333333333334</v>
      </c>
      <c r="I397" s="124">
        <v>140.91666666666666</v>
      </c>
      <c r="J397" s="124">
        <v>142.03333333333336</v>
      </c>
      <c r="K397" s="123">
        <v>139.80000000000001</v>
      </c>
      <c r="L397" s="123">
        <v>137.1</v>
      </c>
      <c r="M397" s="123">
        <v>23.311920000000001</v>
      </c>
    </row>
    <row r="398" spans="1:13">
      <c r="A398" s="65">
        <v>388</v>
      </c>
      <c r="B398" s="123" t="s">
        <v>1803</v>
      </c>
      <c r="C398" s="126">
        <v>276.85000000000002</v>
      </c>
      <c r="D398" s="124">
        <v>276.9666666666667</v>
      </c>
      <c r="E398" s="124">
        <v>271.88333333333338</v>
      </c>
      <c r="F398" s="124">
        <v>266.91666666666669</v>
      </c>
      <c r="G398" s="124">
        <v>261.83333333333337</v>
      </c>
      <c r="H398" s="124">
        <v>281.93333333333339</v>
      </c>
      <c r="I398" s="124">
        <v>287.01666666666665</v>
      </c>
      <c r="J398" s="124">
        <v>291.98333333333341</v>
      </c>
      <c r="K398" s="123">
        <v>282.05</v>
      </c>
      <c r="L398" s="123">
        <v>272</v>
      </c>
      <c r="M398" s="123">
        <v>0.84896000000000005</v>
      </c>
    </row>
    <row r="399" spans="1:13">
      <c r="A399" s="65">
        <v>389</v>
      </c>
      <c r="B399" s="123" t="s">
        <v>1829</v>
      </c>
      <c r="C399" s="126">
        <v>35</v>
      </c>
      <c r="D399" s="124">
        <v>35.133333333333333</v>
      </c>
      <c r="E399" s="124">
        <v>34.666666666666664</v>
      </c>
      <c r="F399" s="124">
        <v>34.333333333333329</v>
      </c>
      <c r="G399" s="124">
        <v>33.86666666666666</v>
      </c>
      <c r="H399" s="124">
        <v>35.466666666666669</v>
      </c>
      <c r="I399" s="124">
        <v>35.933333333333337</v>
      </c>
      <c r="J399" s="124">
        <v>36.266666666666673</v>
      </c>
      <c r="K399" s="123">
        <v>35.6</v>
      </c>
      <c r="L399" s="123">
        <v>34.799999999999997</v>
      </c>
      <c r="M399" s="123">
        <v>12.18811</v>
      </c>
    </row>
    <row r="400" spans="1:13">
      <c r="A400" s="65">
        <v>390</v>
      </c>
      <c r="B400" s="123" t="s">
        <v>1831</v>
      </c>
      <c r="C400" s="126">
        <v>1851.55</v>
      </c>
      <c r="D400" s="124">
        <v>1866.9333333333334</v>
      </c>
      <c r="E400" s="124">
        <v>1824.9166666666667</v>
      </c>
      <c r="F400" s="124">
        <v>1798.2833333333333</v>
      </c>
      <c r="G400" s="124">
        <v>1756.2666666666667</v>
      </c>
      <c r="H400" s="124">
        <v>1893.5666666666668</v>
      </c>
      <c r="I400" s="124">
        <v>1935.5833333333333</v>
      </c>
      <c r="J400" s="124">
        <v>1962.2166666666669</v>
      </c>
      <c r="K400" s="123">
        <v>1908.95</v>
      </c>
      <c r="L400" s="123">
        <v>1840.3</v>
      </c>
      <c r="M400" s="123">
        <v>0.37242999999999998</v>
      </c>
    </row>
    <row r="401" spans="1:13">
      <c r="A401" s="65">
        <v>391</v>
      </c>
      <c r="B401" s="123" t="s">
        <v>1838</v>
      </c>
      <c r="C401" s="126">
        <v>794.75</v>
      </c>
      <c r="D401" s="124">
        <v>797.65</v>
      </c>
      <c r="E401" s="124">
        <v>789.3</v>
      </c>
      <c r="F401" s="124">
        <v>783.85</v>
      </c>
      <c r="G401" s="124">
        <v>775.5</v>
      </c>
      <c r="H401" s="124">
        <v>803.09999999999991</v>
      </c>
      <c r="I401" s="124">
        <v>811.45</v>
      </c>
      <c r="J401" s="124">
        <v>816.89999999999986</v>
      </c>
      <c r="K401" s="123">
        <v>806</v>
      </c>
      <c r="L401" s="123">
        <v>792.2</v>
      </c>
      <c r="M401" s="123">
        <v>5.8119999999999998E-2</v>
      </c>
    </row>
    <row r="402" spans="1:13">
      <c r="A402" s="65">
        <v>392</v>
      </c>
      <c r="B402" s="123" t="s">
        <v>1864</v>
      </c>
      <c r="C402" s="126">
        <v>77.7</v>
      </c>
      <c r="D402" s="124">
        <v>78.38333333333334</v>
      </c>
      <c r="E402" s="124">
        <v>75.966666666666683</v>
      </c>
      <c r="F402" s="124">
        <v>74.233333333333348</v>
      </c>
      <c r="G402" s="124">
        <v>71.816666666666691</v>
      </c>
      <c r="H402" s="124">
        <v>80.116666666666674</v>
      </c>
      <c r="I402" s="124">
        <v>82.533333333333331</v>
      </c>
      <c r="J402" s="124">
        <v>84.266666666666666</v>
      </c>
      <c r="K402" s="123">
        <v>80.8</v>
      </c>
      <c r="L402" s="123">
        <v>76.650000000000006</v>
      </c>
      <c r="M402" s="123">
        <v>10.352449999999999</v>
      </c>
    </row>
    <row r="403" spans="1:13">
      <c r="A403" s="65">
        <v>393</v>
      </c>
      <c r="B403" s="123" t="s">
        <v>230</v>
      </c>
      <c r="C403" s="126">
        <v>1878.7</v>
      </c>
      <c r="D403" s="124">
        <v>1884.95</v>
      </c>
      <c r="E403" s="124">
        <v>1866.95</v>
      </c>
      <c r="F403" s="124">
        <v>1855.2</v>
      </c>
      <c r="G403" s="124">
        <v>1837.2</v>
      </c>
      <c r="H403" s="124">
        <v>1896.7</v>
      </c>
      <c r="I403" s="124">
        <v>1914.7</v>
      </c>
      <c r="J403" s="124">
        <v>1926.45</v>
      </c>
      <c r="K403" s="123">
        <v>1902.95</v>
      </c>
      <c r="L403" s="123">
        <v>1873.2</v>
      </c>
      <c r="M403" s="123">
        <v>0.56383000000000005</v>
      </c>
    </row>
    <row r="404" spans="1:13">
      <c r="A404" s="65">
        <v>394</v>
      </c>
      <c r="B404" s="123" t="s">
        <v>1732</v>
      </c>
      <c r="C404" s="126">
        <v>395.6</v>
      </c>
      <c r="D404" s="124">
        <v>396.86666666666662</v>
      </c>
      <c r="E404" s="124">
        <v>391.73333333333323</v>
      </c>
      <c r="F404" s="124">
        <v>387.86666666666662</v>
      </c>
      <c r="G404" s="124">
        <v>382.73333333333323</v>
      </c>
      <c r="H404" s="124">
        <v>400.73333333333323</v>
      </c>
      <c r="I404" s="124">
        <v>405.86666666666656</v>
      </c>
      <c r="J404" s="124">
        <v>409.73333333333323</v>
      </c>
      <c r="K404" s="123">
        <v>402</v>
      </c>
      <c r="L404" s="123">
        <v>393</v>
      </c>
      <c r="M404" s="123">
        <v>0.49008000000000002</v>
      </c>
    </row>
    <row r="405" spans="1:13">
      <c r="A405" s="65">
        <v>395</v>
      </c>
      <c r="B405" s="123" t="s">
        <v>211</v>
      </c>
      <c r="C405" s="126">
        <v>4842.55</v>
      </c>
      <c r="D405" s="124">
        <v>4863.8499999999995</v>
      </c>
      <c r="E405" s="124">
        <v>4783.6999999999989</v>
      </c>
      <c r="F405" s="124">
        <v>4724.8499999999995</v>
      </c>
      <c r="G405" s="124">
        <v>4644.6999999999989</v>
      </c>
      <c r="H405" s="124">
        <v>4922.6999999999989</v>
      </c>
      <c r="I405" s="124">
        <v>5002.8499999999985</v>
      </c>
      <c r="J405" s="124">
        <v>5061.6999999999989</v>
      </c>
      <c r="K405" s="123">
        <v>4944</v>
      </c>
      <c r="L405" s="123">
        <v>4805</v>
      </c>
      <c r="M405" s="123">
        <v>4.4080000000000001E-2</v>
      </c>
    </row>
    <row r="406" spans="1:13">
      <c r="A406" s="65">
        <v>396</v>
      </c>
      <c r="B406" s="123" t="s">
        <v>2582</v>
      </c>
      <c r="C406" s="126">
        <v>5397.1</v>
      </c>
      <c r="D406" s="124">
        <v>5408.7166666666672</v>
      </c>
      <c r="E406" s="124">
        <v>5358.4333333333343</v>
      </c>
      <c r="F406" s="124">
        <v>5319.7666666666673</v>
      </c>
      <c r="G406" s="124">
        <v>5269.4833333333345</v>
      </c>
      <c r="H406" s="124">
        <v>5447.3833333333341</v>
      </c>
      <c r="I406" s="124">
        <v>5497.666666666667</v>
      </c>
      <c r="J406" s="124">
        <v>5536.3333333333339</v>
      </c>
      <c r="K406" s="123">
        <v>5459</v>
      </c>
      <c r="L406" s="123">
        <v>5370.05</v>
      </c>
      <c r="M406" s="123">
        <v>9.5600000000000008E-3</v>
      </c>
    </row>
    <row r="407" spans="1:13">
      <c r="A407" s="65">
        <v>397</v>
      </c>
      <c r="B407" s="123" t="s">
        <v>1769</v>
      </c>
      <c r="C407" s="126">
        <v>111.3</v>
      </c>
      <c r="D407" s="124">
        <v>109.61666666666667</v>
      </c>
      <c r="E407" s="124">
        <v>104.18333333333335</v>
      </c>
      <c r="F407" s="124">
        <v>97.066666666666677</v>
      </c>
      <c r="G407" s="124">
        <v>91.633333333333354</v>
      </c>
      <c r="H407" s="124">
        <v>116.73333333333335</v>
      </c>
      <c r="I407" s="124">
        <v>122.16666666666669</v>
      </c>
      <c r="J407" s="124">
        <v>129.28333333333336</v>
      </c>
      <c r="K407" s="123">
        <v>115.05</v>
      </c>
      <c r="L407" s="123">
        <v>102.5</v>
      </c>
      <c r="M407" s="123">
        <v>49.190930000000002</v>
      </c>
    </row>
    <row r="408" spans="1:13">
      <c r="A408" s="65">
        <v>398</v>
      </c>
      <c r="B408" s="123" t="s">
        <v>1791</v>
      </c>
      <c r="C408" s="126">
        <v>392</v>
      </c>
      <c r="D408" s="124">
        <v>390.41666666666669</v>
      </c>
      <c r="E408" s="124">
        <v>382.83333333333337</v>
      </c>
      <c r="F408" s="124">
        <v>373.66666666666669</v>
      </c>
      <c r="G408" s="124">
        <v>366.08333333333337</v>
      </c>
      <c r="H408" s="124">
        <v>399.58333333333337</v>
      </c>
      <c r="I408" s="124">
        <v>407.16666666666674</v>
      </c>
      <c r="J408" s="124">
        <v>416.33333333333337</v>
      </c>
      <c r="K408" s="123">
        <v>398</v>
      </c>
      <c r="L408" s="123">
        <v>381.25</v>
      </c>
      <c r="M408" s="123">
        <v>9.8919999999999994E-2</v>
      </c>
    </row>
    <row r="409" spans="1:13">
      <c r="A409" s="65">
        <v>399</v>
      </c>
      <c r="B409" s="123" t="s">
        <v>2356</v>
      </c>
      <c r="C409" s="126">
        <v>1599.9</v>
      </c>
      <c r="D409" s="124">
        <v>1590.45</v>
      </c>
      <c r="E409" s="124">
        <v>1577</v>
      </c>
      <c r="F409" s="124">
        <v>1554.1</v>
      </c>
      <c r="G409" s="124">
        <v>1540.6499999999999</v>
      </c>
      <c r="H409" s="124">
        <v>1613.3500000000001</v>
      </c>
      <c r="I409" s="124">
        <v>1626.8000000000004</v>
      </c>
      <c r="J409" s="124">
        <v>1649.7000000000003</v>
      </c>
      <c r="K409" s="123">
        <v>1603.9</v>
      </c>
      <c r="L409" s="123">
        <v>1567.55</v>
      </c>
      <c r="M409" s="123">
        <v>0.10337</v>
      </c>
    </row>
    <row r="410" spans="1:13">
      <c r="A410" s="65">
        <v>400</v>
      </c>
      <c r="B410" s="123" t="s">
        <v>1797</v>
      </c>
      <c r="C410" s="126">
        <v>456.4</v>
      </c>
      <c r="D410" s="124">
        <v>458.75</v>
      </c>
      <c r="E410" s="124">
        <v>450.85</v>
      </c>
      <c r="F410" s="124">
        <v>445.3</v>
      </c>
      <c r="G410" s="124">
        <v>437.40000000000003</v>
      </c>
      <c r="H410" s="124">
        <v>464.3</v>
      </c>
      <c r="I410" s="124">
        <v>472.2</v>
      </c>
      <c r="J410" s="124">
        <v>477.75</v>
      </c>
      <c r="K410" s="123">
        <v>466.65</v>
      </c>
      <c r="L410" s="123">
        <v>453.2</v>
      </c>
      <c r="M410" s="123">
        <v>0.39778000000000002</v>
      </c>
    </row>
    <row r="411" spans="1:13">
      <c r="A411" s="65">
        <v>401</v>
      </c>
      <c r="B411" s="123" t="s">
        <v>1771</v>
      </c>
      <c r="C411" s="126">
        <v>74.650000000000006</v>
      </c>
      <c r="D411" s="124">
        <v>75.5</v>
      </c>
      <c r="E411" s="124">
        <v>73.5</v>
      </c>
      <c r="F411" s="124">
        <v>72.349999999999994</v>
      </c>
      <c r="G411" s="124">
        <v>70.349999999999994</v>
      </c>
      <c r="H411" s="124">
        <v>76.650000000000006</v>
      </c>
      <c r="I411" s="124">
        <v>78.650000000000006</v>
      </c>
      <c r="J411" s="124">
        <v>79.800000000000011</v>
      </c>
      <c r="K411" s="123">
        <v>77.5</v>
      </c>
      <c r="L411" s="123">
        <v>74.349999999999994</v>
      </c>
      <c r="M411" s="123">
        <v>6.2187900000000003</v>
      </c>
    </row>
    <row r="412" spans="1:13">
      <c r="A412" s="65">
        <v>402</v>
      </c>
      <c r="B412" s="123" t="s">
        <v>1805</v>
      </c>
      <c r="C412" s="126">
        <v>526.20000000000005</v>
      </c>
      <c r="D412" s="124">
        <v>523.35</v>
      </c>
      <c r="E412" s="124">
        <v>513.40000000000009</v>
      </c>
      <c r="F412" s="124">
        <v>500.60000000000008</v>
      </c>
      <c r="G412" s="124">
        <v>490.65000000000015</v>
      </c>
      <c r="H412" s="124">
        <v>536.15000000000009</v>
      </c>
      <c r="I412" s="124">
        <v>546.10000000000014</v>
      </c>
      <c r="J412" s="124">
        <v>558.9</v>
      </c>
      <c r="K412" s="123">
        <v>533.29999999999995</v>
      </c>
      <c r="L412" s="123">
        <v>510.55</v>
      </c>
      <c r="M412" s="123">
        <v>0.33654000000000001</v>
      </c>
    </row>
    <row r="413" spans="1:13">
      <c r="A413" s="65">
        <v>403</v>
      </c>
      <c r="B413" s="123" t="s">
        <v>212</v>
      </c>
      <c r="C413" s="126">
        <v>17004.5</v>
      </c>
      <c r="D413" s="124">
        <v>16987.083333333332</v>
      </c>
      <c r="E413" s="124">
        <v>16889.466666666664</v>
      </c>
      <c r="F413" s="124">
        <v>16774.433333333331</v>
      </c>
      <c r="G413" s="124">
        <v>16676.816666666662</v>
      </c>
      <c r="H413" s="124">
        <v>17102.116666666665</v>
      </c>
      <c r="I413" s="124">
        <v>17199.733333333334</v>
      </c>
      <c r="J413" s="124">
        <v>17314.766666666666</v>
      </c>
      <c r="K413" s="123">
        <v>17084.7</v>
      </c>
      <c r="L413" s="123">
        <v>16872.05</v>
      </c>
      <c r="M413" s="123">
        <v>5.6649999999999999E-2</v>
      </c>
    </row>
    <row r="414" spans="1:13">
      <c r="A414" s="65">
        <v>404</v>
      </c>
      <c r="B414" s="123" t="s">
        <v>1689</v>
      </c>
      <c r="C414" s="126">
        <v>15.45</v>
      </c>
      <c r="D414" s="124">
        <v>15.450000000000001</v>
      </c>
      <c r="E414" s="124">
        <v>15.400000000000002</v>
      </c>
      <c r="F414" s="124">
        <v>15.350000000000001</v>
      </c>
      <c r="G414" s="124">
        <v>15.300000000000002</v>
      </c>
      <c r="H414" s="124">
        <v>15.500000000000002</v>
      </c>
      <c r="I414" s="124">
        <v>15.550000000000002</v>
      </c>
      <c r="J414" s="124">
        <v>15.600000000000001</v>
      </c>
      <c r="K414" s="123">
        <v>15.5</v>
      </c>
      <c r="L414" s="123">
        <v>15.4</v>
      </c>
      <c r="M414" s="123">
        <v>10.714700000000001</v>
      </c>
    </row>
    <row r="415" spans="1:13">
      <c r="A415" s="65">
        <v>405</v>
      </c>
      <c r="B415" s="123" t="s">
        <v>1814</v>
      </c>
      <c r="C415" s="126">
        <v>1976.15</v>
      </c>
      <c r="D415" s="124">
        <v>1974.7</v>
      </c>
      <c r="E415" s="124">
        <v>1965</v>
      </c>
      <c r="F415" s="124">
        <v>1953.85</v>
      </c>
      <c r="G415" s="124">
        <v>1944.1499999999999</v>
      </c>
      <c r="H415" s="124">
        <v>1985.8500000000001</v>
      </c>
      <c r="I415" s="124">
        <v>1995.5500000000004</v>
      </c>
      <c r="J415" s="124">
        <v>2006.7000000000003</v>
      </c>
      <c r="K415" s="123">
        <v>1984.4</v>
      </c>
      <c r="L415" s="123">
        <v>1963.55</v>
      </c>
      <c r="M415" s="123">
        <v>8.3699999999999997E-2</v>
      </c>
    </row>
    <row r="416" spans="1:13">
      <c r="A416" s="65">
        <v>406</v>
      </c>
      <c r="B416" s="123" t="s">
        <v>140</v>
      </c>
      <c r="C416" s="126">
        <v>1261.8499999999999</v>
      </c>
      <c r="D416" s="124">
        <v>1273.4833333333333</v>
      </c>
      <c r="E416" s="124">
        <v>1243.3666666666668</v>
      </c>
      <c r="F416" s="124">
        <v>1224.8833333333334</v>
      </c>
      <c r="G416" s="124">
        <v>1194.7666666666669</v>
      </c>
      <c r="H416" s="124">
        <v>1291.9666666666667</v>
      </c>
      <c r="I416" s="124">
        <v>1322.083333333333</v>
      </c>
      <c r="J416" s="124">
        <v>1340.5666666666666</v>
      </c>
      <c r="K416" s="123">
        <v>1303.5999999999999</v>
      </c>
      <c r="L416" s="123">
        <v>1255</v>
      </c>
      <c r="M416" s="123">
        <v>6.2024999999999997</v>
      </c>
    </row>
    <row r="417" spans="1:13">
      <c r="A417" s="65">
        <v>407</v>
      </c>
      <c r="B417" s="123" t="s">
        <v>139</v>
      </c>
      <c r="C417" s="126">
        <v>1244.2</v>
      </c>
      <c r="D417" s="124">
        <v>1243.9333333333332</v>
      </c>
      <c r="E417" s="124">
        <v>1230.3666666666663</v>
      </c>
      <c r="F417" s="124">
        <v>1216.5333333333331</v>
      </c>
      <c r="G417" s="124">
        <v>1202.9666666666662</v>
      </c>
      <c r="H417" s="124">
        <v>1257.7666666666664</v>
      </c>
      <c r="I417" s="124">
        <v>1271.3333333333335</v>
      </c>
      <c r="J417" s="124">
        <v>1285.1666666666665</v>
      </c>
      <c r="K417" s="123">
        <v>1257.5</v>
      </c>
      <c r="L417" s="123">
        <v>1230.0999999999999</v>
      </c>
      <c r="M417" s="123">
        <v>1.0858300000000001</v>
      </c>
    </row>
    <row r="418" spans="1:13">
      <c r="A418" s="65">
        <v>408</v>
      </c>
      <c r="B418" s="123" t="s">
        <v>1840</v>
      </c>
      <c r="C418" s="126">
        <v>51.45</v>
      </c>
      <c r="D418" s="124">
        <v>51.683333333333337</v>
      </c>
      <c r="E418" s="124">
        <v>50.916666666666671</v>
      </c>
      <c r="F418" s="124">
        <v>50.383333333333333</v>
      </c>
      <c r="G418" s="124">
        <v>49.616666666666667</v>
      </c>
      <c r="H418" s="124">
        <v>52.216666666666676</v>
      </c>
      <c r="I418" s="124">
        <v>52.983333333333341</v>
      </c>
      <c r="J418" s="124">
        <v>53.51666666666668</v>
      </c>
      <c r="K418" s="123">
        <v>52.45</v>
      </c>
      <c r="L418" s="123">
        <v>51.15</v>
      </c>
      <c r="M418" s="123">
        <v>4.3725399999999999</v>
      </c>
    </row>
    <row r="419" spans="1:13">
      <c r="A419" s="65">
        <v>409</v>
      </c>
      <c r="B419" s="123" t="s">
        <v>1842</v>
      </c>
      <c r="C419" s="126">
        <v>550.4</v>
      </c>
      <c r="D419" s="124">
        <v>550.18333333333328</v>
      </c>
      <c r="E419" s="124">
        <v>545.66666666666652</v>
      </c>
      <c r="F419" s="124">
        <v>540.93333333333328</v>
      </c>
      <c r="G419" s="124">
        <v>536.41666666666652</v>
      </c>
      <c r="H419" s="124">
        <v>554.91666666666652</v>
      </c>
      <c r="I419" s="124">
        <v>559.43333333333317</v>
      </c>
      <c r="J419" s="124">
        <v>564.16666666666652</v>
      </c>
      <c r="K419" s="123">
        <v>554.70000000000005</v>
      </c>
      <c r="L419" s="123">
        <v>545.45000000000005</v>
      </c>
      <c r="M419" s="123">
        <v>0.82994000000000001</v>
      </c>
    </row>
    <row r="420" spans="1:13">
      <c r="A420" s="65">
        <v>410</v>
      </c>
      <c r="B420" s="123" t="s">
        <v>1844</v>
      </c>
      <c r="C420" s="126">
        <v>1026.0999999999999</v>
      </c>
      <c r="D420" s="124">
        <v>1025.8999999999999</v>
      </c>
      <c r="E420" s="124">
        <v>1011.9999999999998</v>
      </c>
      <c r="F420" s="124">
        <v>997.89999999999986</v>
      </c>
      <c r="G420" s="124">
        <v>983.99999999999977</v>
      </c>
      <c r="H420" s="124">
        <v>1039.9999999999998</v>
      </c>
      <c r="I420" s="124">
        <v>1053.8999999999999</v>
      </c>
      <c r="J420" s="124">
        <v>1067.9999999999998</v>
      </c>
      <c r="K420" s="123">
        <v>1039.8</v>
      </c>
      <c r="L420" s="123">
        <v>1011.8</v>
      </c>
      <c r="M420" s="123">
        <v>0.12207999999999999</v>
      </c>
    </row>
    <row r="421" spans="1:13">
      <c r="A421" s="65">
        <v>411</v>
      </c>
      <c r="B421" s="123" t="s">
        <v>1845</v>
      </c>
      <c r="C421" s="126">
        <v>687.9</v>
      </c>
      <c r="D421" s="124">
        <v>688.26666666666677</v>
      </c>
      <c r="E421" s="124">
        <v>676.78333333333353</v>
      </c>
      <c r="F421" s="124">
        <v>665.66666666666674</v>
      </c>
      <c r="G421" s="124">
        <v>654.18333333333351</v>
      </c>
      <c r="H421" s="124">
        <v>699.38333333333355</v>
      </c>
      <c r="I421" s="124">
        <v>710.8666666666669</v>
      </c>
      <c r="J421" s="124">
        <v>721.98333333333358</v>
      </c>
      <c r="K421" s="123">
        <v>699.75</v>
      </c>
      <c r="L421" s="123">
        <v>677.15</v>
      </c>
      <c r="M421" s="123">
        <v>9.8379999999999995E-2</v>
      </c>
    </row>
    <row r="422" spans="1:13">
      <c r="A422" s="65">
        <v>412</v>
      </c>
      <c r="B422" s="123" t="s">
        <v>1849</v>
      </c>
      <c r="C422" s="126">
        <v>325.95</v>
      </c>
      <c r="D422" s="124">
        <v>326.18333333333334</v>
      </c>
      <c r="E422" s="124">
        <v>312.9666666666667</v>
      </c>
      <c r="F422" s="124">
        <v>299.98333333333335</v>
      </c>
      <c r="G422" s="124">
        <v>286.76666666666671</v>
      </c>
      <c r="H422" s="124">
        <v>339.16666666666669</v>
      </c>
      <c r="I422" s="124">
        <v>352.38333333333327</v>
      </c>
      <c r="J422" s="124">
        <v>365.36666666666667</v>
      </c>
      <c r="K422" s="123">
        <v>339.4</v>
      </c>
      <c r="L422" s="123">
        <v>313.2</v>
      </c>
      <c r="M422" s="123">
        <v>12.334490000000001</v>
      </c>
    </row>
    <row r="423" spans="1:13">
      <c r="A423" s="65">
        <v>413</v>
      </c>
      <c r="B423" s="123" t="s">
        <v>213</v>
      </c>
      <c r="C423" s="126">
        <v>26.9</v>
      </c>
      <c r="D423" s="124">
        <v>26.899999999999995</v>
      </c>
      <c r="E423" s="124">
        <v>26.649999999999991</v>
      </c>
      <c r="F423" s="124">
        <v>26.399999999999995</v>
      </c>
      <c r="G423" s="124">
        <v>26.149999999999991</v>
      </c>
      <c r="H423" s="124">
        <v>27.149999999999991</v>
      </c>
      <c r="I423" s="124">
        <v>27.4</v>
      </c>
      <c r="J423" s="124">
        <v>27.649999999999991</v>
      </c>
      <c r="K423" s="123">
        <v>27.15</v>
      </c>
      <c r="L423" s="123">
        <v>26.65</v>
      </c>
      <c r="M423" s="123">
        <v>65.869029999999995</v>
      </c>
    </row>
    <row r="424" spans="1:13">
      <c r="A424" s="65">
        <v>414</v>
      </c>
      <c r="B424" s="123" t="s">
        <v>2560</v>
      </c>
      <c r="C424" s="126">
        <v>122.9</v>
      </c>
      <c r="D424" s="124">
        <v>122.83333333333333</v>
      </c>
      <c r="E424" s="124">
        <v>121.16666666666666</v>
      </c>
      <c r="F424" s="124">
        <v>119.43333333333332</v>
      </c>
      <c r="G424" s="124">
        <v>117.76666666666665</v>
      </c>
      <c r="H424" s="124">
        <v>124.56666666666666</v>
      </c>
      <c r="I424" s="124">
        <v>126.23333333333332</v>
      </c>
      <c r="J424" s="124">
        <v>127.96666666666667</v>
      </c>
      <c r="K424" s="123">
        <v>124.5</v>
      </c>
      <c r="L424" s="123">
        <v>121.1</v>
      </c>
      <c r="M424" s="123">
        <v>1.49749</v>
      </c>
    </row>
    <row r="425" spans="1:13">
      <c r="A425" s="65">
        <v>415</v>
      </c>
      <c r="B425" s="123" t="s">
        <v>138</v>
      </c>
      <c r="C425" s="126">
        <v>273.3</v>
      </c>
      <c r="D425" s="124">
        <v>271.60000000000002</v>
      </c>
      <c r="E425" s="124">
        <v>269.10000000000002</v>
      </c>
      <c r="F425" s="124">
        <v>264.89999999999998</v>
      </c>
      <c r="G425" s="124">
        <v>262.39999999999998</v>
      </c>
      <c r="H425" s="124">
        <v>275.80000000000007</v>
      </c>
      <c r="I425" s="124">
        <v>278.30000000000007</v>
      </c>
      <c r="J425" s="124">
        <v>282.50000000000011</v>
      </c>
      <c r="K425" s="123">
        <v>274.10000000000002</v>
      </c>
      <c r="L425" s="123">
        <v>267.39999999999998</v>
      </c>
      <c r="M425" s="123">
        <v>237.14454000000001</v>
      </c>
    </row>
    <row r="426" spans="1:13">
      <c r="A426" s="65">
        <v>416</v>
      </c>
      <c r="B426" s="123" t="s">
        <v>137</v>
      </c>
      <c r="C426" s="126">
        <v>84.15</v>
      </c>
      <c r="D426" s="124">
        <v>84.983333333333334</v>
      </c>
      <c r="E426" s="124">
        <v>82.516666666666666</v>
      </c>
      <c r="F426" s="124">
        <v>80.883333333333326</v>
      </c>
      <c r="G426" s="124">
        <v>78.416666666666657</v>
      </c>
      <c r="H426" s="124">
        <v>86.616666666666674</v>
      </c>
      <c r="I426" s="124">
        <v>89.083333333333343</v>
      </c>
      <c r="J426" s="124">
        <v>90.716666666666683</v>
      </c>
      <c r="K426" s="123">
        <v>87.45</v>
      </c>
      <c r="L426" s="123">
        <v>83.35</v>
      </c>
      <c r="M426" s="123">
        <v>110.68826</v>
      </c>
    </row>
    <row r="427" spans="1:13">
      <c r="A427" s="65">
        <v>417</v>
      </c>
      <c r="B427" s="123" t="s">
        <v>380</v>
      </c>
      <c r="C427" s="126">
        <v>334.6</v>
      </c>
      <c r="D427" s="124">
        <v>338.75</v>
      </c>
      <c r="E427" s="124">
        <v>329.05</v>
      </c>
      <c r="F427" s="124">
        <v>323.5</v>
      </c>
      <c r="G427" s="124">
        <v>313.8</v>
      </c>
      <c r="H427" s="124">
        <v>344.3</v>
      </c>
      <c r="I427" s="124">
        <v>354.00000000000006</v>
      </c>
      <c r="J427" s="124">
        <v>359.55</v>
      </c>
      <c r="K427" s="123">
        <v>348.45</v>
      </c>
      <c r="L427" s="123">
        <v>333.2</v>
      </c>
      <c r="M427" s="123">
        <v>8.4857600000000009</v>
      </c>
    </row>
    <row r="428" spans="1:13">
      <c r="A428" s="65">
        <v>418</v>
      </c>
      <c r="B428" s="123" t="s">
        <v>1883</v>
      </c>
      <c r="C428" s="126">
        <v>416.65</v>
      </c>
      <c r="D428" s="124">
        <v>422.13333333333338</v>
      </c>
      <c r="E428" s="124">
        <v>409.51666666666677</v>
      </c>
      <c r="F428" s="124">
        <v>402.38333333333338</v>
      </c>
      <c r="G428" s="124">
        <v>389.76666666666677</v>
      </c>
      <c r="H428" s="124">
        <v>429.26666666666677</v>
      </c>
      <c r="I428" s="124">
        <v>441.88333333333344</v>
      </c>
      <c r="J428" s="124">
        <v>449.01666666666677</v>
      </c>
      <c r="K428" s="123">
        <v>434.75</v>
      </c>
      <c r="L428" s="123">
        <v>415</v>
      </c>
      <c r="M428" s="123">
        <v>0.22892000000000001</v>
      </c>
    </row>
    <row r="429" spans="1:13">
      <c r="A429" s="65">
        <v>419</v>
      </c>
      <c r="B429" s="123" t="s">
        <v>1854</v>
      </c>
      <c r="C429" s="126">
        <v>419.65</v>
      </c>
      <c r="D429" s="124">
        <v>421.61666666666662</v>
      </c>
      <c r="E429" s="124">
        <v>406.23333333333323</v>
      </c>
      <c r="F429" s="124">
        <v>392.81666666666661</v>
      </c>
      <c r="G429" s="124">
        <v>377.43333333333322</v>
      </c>
      <c r="H429" s="124">
        <v>435.03333333333325</v>
      </c>
      <c r="I429" s="124">
        <v>450.41666666666657</v>
      </c>
      <c r="J429" s="124">
        <v>463.83333333333326</v>
      </c>
      <c r="K429" s="123">
        <v>437</v>
      </c>
      <c r="L429" s="123">
        <v>408.2</v>
      </c>
      <c r="M429" s="123">
        <v>3.1470199999999999</v>
      </c>
    </row>
    <row r="430" spans="1:13">
      <c r="A430" s="65">
        <v>420</v>
      </c>
      <c r="B430" s="123" t="s">
        <v>142</v>
      </c>
      <c r="C430" s="126">
        <v>525.75</v>
      </c>
      <c r="D430" s="124">
        <v>533.35</v>
      </c>
      <c r="E430" s="124">
        <v>503.70000000000005</v>
      </c>
      <c r="F430" s="124">
        <v>481.65000000000003</v>
      </c>
      <c r="G430" s="124">
        <v>452.00000000000006</v>
      </c>
      <c r="H430" s="124">
        <v>555.40000000000009</v>
      </c>
      <c r="I430" s="124">
        <v>585.04999999999995</v>
      </c>
      <c r="J430" s="124">
        <v>607.1</v>
      </c>
      <c r="K430" s="123">
        <v>563</v>
      </c>
      <c r="L430" s="123">
        <v>511.3</v>
      </c>
      <c r="M430" s="123">
        <v>218.98949999999999</v>
      </c>
    </row>
    <row r="431" spans="1:13">
      <c r="A431" s="65">
        <v>421</v>
      </c>
      <c r="B431" s="123" t="s">
        <v>143</v>
      </c>
      <c r="C431" s="126">
        <v>932.85</v>
      </c>
      <c r="D431" s="124">
        <v>926.81666666666661</v>
      </c>
      <c r="E431" s="124">
        <v>915.73333333333323</v>
      </c>
      <c r="F431" s="124">
        <v>898.61666666666667</v>
      </c>
      <c r="G431" s="124">
        <v>887.5333333333333</v>
      </c>
      <c r="H431" s="124">
        <v>943.93333333333317</v>
      </c>
      <c r="I431" s="124">
        <v>955.01666666666665</v>
      </c>
      <c r="J431" s="124">
        <v>972.1333333333331</v>
      </c>
      <c r="K431" s="123">
        <v>937.9</v>
      </c>
      <c r="L431" s="123">
        <v>909.7</v>
      </c>
      <c r="M431" s="123">
        <v>16.715160000000001</v>
      </c>
    </row>
    <row r="432" spans="1:13">
      <c r="A432" s="65">
        <v>422</v>
      </c>
      <c r="B432" s="123" t="s">
        <v>1893</v>
      </c>
      <c r="C432" s="126">
        <v>540.15</v>
      </c>
      <c r="D432" s="124">
        <v>537.01666666666665</v>
      </c>
      <c r="E432" s="124">
        <v>531.13333333333333</v>
      </c>
      <c r="F432" s="124">
        <v>522.11666666666667</v>
      </c>
      <c r="G432" s="124">
        <v>516.23333333333335</v>
      </c>
      <c r="H432" s="124">
        <v>546.0333333333333</v>
      </c>
      <c r="I432" s="124">
        <v>551.91666666666652</v>
      </c>
      <c r="J432" s="124">
        <v>560.93333333333328</v>
      </c>
      <c r="K432" s="123">
        <v>542.9</v>
      </c>
      <c r="L432" s="123">
        <v>528</v>
      </c>
      <c r="M432" s="123">
        <v>0.72033999999999998</v>
      </c>
    </row>
    <row r="433" spans="1:13">
      <c r="A433" s="65">
        <v>423</v>
      </c>
      <c r="B433" s="123" t="s">
        <v>1899</v>
      </c>
      <c r="C433" s="126">
        <v>403.95</v>
      </c>
      <c r="D433" s="124">
        <v>402.7166666666667</v>
      </c>
      <c r="E433" s="124">
        <v>398.43333333333339</v>
      </c>
      <c r="F433" s="124">
        <v>392.91666666666669</v>
      </c>
      <c r="G433" s="124">
        <v>388.63333333333338</v>
      </c>
      <c r="H433" s="124">
        <v>408.23333333333341</v>
      </c>
      <c r="I433" s="124">
        <v>412.51666666666671</v>
      </c>
      <c r="J433" s="124">
        <v>418.03333333333342</v>
      </c>
      <c r="K433" s="123">
        <v>407</v>
      </c>
      <c r="L433" s="123">
        <v>397.2</v>
      </c>
      <c r="M433" s="123">
        <v>1.25038</v>
      </c>
    </row>
    <row r="434" spans="1:13">
      <c r="A434" s="65">
        <v>424</v>
      </c>
      <c r="B434" s="123" t="s">
        <v>1905</v>
      </c>
      <c r="C434" s="126">
        <v>265.14999999999998</v>
      </c>
      <c r="D434" s="124">
        <v>266.66666666666663</v>
      </c>
      <c r="E434" s="124">
        <v>261.63333333333327</v>
      </c>
      <c r="F434" s="124">
        <v>258.11666666666662</v>
      </c>
      <c r="G434" s="124">
        <v>253.08333333333326</v>
      </c>
      <c r="H434" s="124">
        <v>270.18333333333328</v>
      </c>
      <c r="I434" s="124">
        <v>275.21666666666658</v>
      </c>
      <c r="J434" s="124">
        <v>278.73333333333329</v>
      </c>
      <c r="K434" s="123">
        <v>271.7</v>
      </c>
      <c r="L434" s="123">
        <v>263.14999999999998</v>
      </c>
      <c r="M434" s="123">
        <v>0.47898000000000002</v>
      </c>
    </row>
    <row r="435" spans="1:13">
      <c r="A435" s="65">
        <v>425</v>
      </c>
      <c r="B435" s="123" t="s">
        <v>1907</v>
      </c>
      <c r="C435" s="126">
        <v>1188.8499999999999</v>
      </c>
      <c r="D435" s="124">
        <v>1194.45</v>
      </c>
      <c r="E435" s="124">
        <v>1181.25</v>
      </c>
      <c r="F435" s="124">
        <v>1173.6499999999999</v>
      </c>
      <c r="G435" s="124">
        <v>1160.4499999999998</v>
      </c>
      <c r="H435" s="124">
        <v>1202.0500000000002</v>
      </c>
      <c r="I435" s="124">
        <v>1215.2500000000005</v>
      </c>
      <c r="J435" s="124">
        <v>1222.8500000000004</v>
      </c>
      <c r="K435" s="123">
        <v>1207.6500000000001</v>
      </c>
      <c r="L435" s="123">
        <v>1186.8499999999999</v>
      </c>
      <c r="M435" s="123">
        <v>0.11926</v>
      </c>
    </row>
    <row r="436" spans="1:13">
      <c r="A436" s="65">
        <v>426</v>
      </c>
      <c r="B436" s="123" t="s">
        <v>1903</v>
      </c>
      <c r="C436" s="126">
        <v>349.25</v>
      </c>
      <c r="D436" s="124">
        <v>346.18333333333334</v>
      </c>
      <c r="E436" s="124">
        <v>341.36666666666667</v>
      </c>
      <c r="F436" s="124">
        <v>333.48333333333335</v>
      </c>
      <c r="G436" s="124">
        <v>328.66666666666669</v>
      </c>
      <c r="H436" s="124">
        <v>354.06666666666666</v>
      </c>
      <c r="I436" s="124">
        <v>358.88333333333338</v>
      </c>
      <c r="J436" s="124">
        <v>366.76666666666665</v>
      </c>
      <c r="K436" s="123">
        <v>351</v>
      </c>
      <c r="L436" s="123">
        <v>338.3</v>
      </c>
      <c r="M436" s="123">
        <v>0.27962999999999999</v>
      </c>
    </row>
    <row r="437" spans="1:13">
      <c r="A437" s="65">
        <v>427</v>
      </c>
      <c r="B437" s="123" t="s">
        <v>384</v>
      </c>
      <c r="C437" s="126">
        <v>191.05</v>
      </c>
      <c r="D437" s="124">
        <v>192.36666666666667</v>
      </c>
      <c r="E437" s="124">
        <v>188.73333333333335</v>
      </c>
      <c r="F437" s="124">
        <v>186.41666666666669</v>
      </c>
      <c r="G437" s="124">
        <v>182.78333333333336</v>
      </c>
      <c r="H437" s="124">
        <v>194.68333333333334</v>
      </c>
      <c r="I437" s="124">
        <v>198.31666666666666</v>
      </c>
      <c r="J437" s="124">
        <v>200.63333333333333</v>
      </c>
      <c r="K437" s="123">
        <v>196</v>
      </c>
      <c r="L437" s="123">
        <v>190.05</v>
      </c>
      <c r="M437" s="123">
        <v>1.9842500000000001</v>
      </c>
    </row>
    <row r="438" spans="1:13">
      <c r="A438" s="65">
        <v>428</v>
      </c>
      <c r="B438" s="123" t="s">
        <v>1915</v>
      </c>
      <c r="C438" s="126">
        <v>12.9</v>
      </c>
      <c r="D438" s="124">
        <v>12.983333333333334</v>
      </c>
      <c r="E438" s="124">
        <v>12.816666666666668</v>
      </c>
      <c r="F438" s="124">
        <v>12.733333333333334</v>
      </c>
      <c r="G438" s="124">
        <v>12.566666666666668</v>
      </c>
      <c r="H438" s="124">
        <v>13.066666666666668</v>
      </c>
      <c r="I438" s="124">
        <v>13.233333333333333</v>
      </c>
      <c r="J438" s="124">
        <v>13.316666666666668</v>
      </c>
      <c r="K438" s="123">
        <v>13.15</v>
      </c>
      <c r="L438" s="123">
        <v>12.9</v>
      </c>
      <c r="M438" s="123">
        <v>234.64838</v>
      </c>
    </row>
    <row r="439" spans="1:13">
      <c r="A439" s="65">
        <v>429</v>
      </c>
      <c r="B439" s="123" t="s">
        <v>1917</v>
      </c>
      <c r="C439" s="126">
        <v>190.85</v>
      </c>
      <c r="D439" s="124">
        <v>190.54999999999998</v>
      </c>
      <c r="E439" s="124">
        <v>186.29999999999995</v>
      </c>
      <c r="F439" s="124">
        <v>181.74999999999997</v>
      </c>
      <c r="G439" s="124">
        <v>177.49999999999994</v>
      </c>
      <c r="H439" s="124">
        <v>195.09999999999997</v>
      </c>
      <c r="I439" s="124">
        <v>199.35000000000002</v>
      </c>
      <c r="J439" s="124">
        <v>203.89999999999998</v>
      </c>
      <c r="K439" s="123">
        <v>194.8</v>
      </c>
      <c r="L439" s="123">
        <v>186</v>
      </c>
      <c r="M439" s="123">
        <v>2.5838899999999998</v>
      </c>
    </row>
    <row r="440" spans="1:13">
      <c r="A440" s="65">
        <v>430</v>
      </c>
      <c r="B440" s="123" t="s">
        <v>1923</v>
      </c>
      <c r="C440" s="126">
        <v>1695.15</v>
      </c>
      <c r="D440" s="124">
        <v>1705.55</v>
      </c>
      <c r="E440" s="124">
        <v>1679.6</v>
      </c>
      <c r="F440" s="124">
        <v>1664.05</v>
      </c>
      <c r="G440" s="124">
        <v>1638.1</v>
      </c>
      <c r="H440" s="124">
        <v>1721.1</v>
      </c>
      <c r="I440" s="124">
        <v>1747.0500000000002</v>
      </c>
      <c r="J440" s="124">
        <v>1762.6</v>
      </c>
      <c r="K440" s="123">
        <v>1731.5</v>
      </c>
      <c r="L440" s="123">
        <v>1690</v>
      </c>
      <c r="M440" s="123">
        <v>8.0369999999999997E-2</v>
      </c>
    </row>
    <row r="441" spans="1:13">
      <c r="A441" s="65">
        <v>431</v>
      </c>
      <c r="B441" s="123" t="s">
        <v>144</v>
      </c>
      <c r="C441" s="126">
        <v>58.8</v>
      </c>
      <c r="D441" s="124">
        <v>58.633333333333326</v>
      </c>
      <c r="E441" s="124">
        <v>57.966666666666654</v>
      </c>
      <c r="F441" s="124">
        <v>57.133333333333326</v>
      </c>
      <c r="G441" s="124">
        <v>56.466666666666654</v>
      </c>
      <c r="H441" s="124">
        <v>59.466666666666654</v>
      </c>
      <c r="I441" s="124">
        <v>60.133333333333326</v>
      </c>
      <c r="J441" s="124">
        <v>60.966666666666654</v>
      </c>
      <c r="K441" s="123">
        <v>59.3</v>
      </c>
      <c r="L441" s="123">
        <v>57.8</v>
      </c>
      <c r="M441" s="123">
        <v>44.587760000000003</v>
      </c>
    </row>
    <row r="442" spans="1:13">
      <c r="A442" s="65">
        <v>432</v>
      </c>
      <c r="B442" s="123" t="s">
        <v>1928</v>
      </c>
      <c r="C442" s="126">
        <v>580.85</v>
      </c>
      <c r="D442" s="124">
        <v>584.9666666666667</v>
      </c>
      <c r="E442" s="124">
        <v>572.83333333333337</v>
      </c>
      <c r="F442" s="124">
        <v>564.81666666666672</v>
      </c>
      <c r="G442" s="124">
        <v>552.68333333333339</v>
      </c>
      <c r="H442" s="124">
        <v>592.98333333333335</v>
      </c>
      <c r="I442" s="124">
        <v>605.11666666666656</v>
      </c>
      <c r="J442" s="124">
        <v>613.13333333333333</v>
      </c>
      <c r="K442" s="123">
        <v>597.1</v>
      </c>
      <c r="L442" s="123">
        <v>576.95000000000005</v>
      </c>
      <c r="M442" s="123">
        <v>2.7835100000000002</v>
      </c>
    </row>
    <row r="443" spans="1:13">
      <c r="A443" s="65">
        <v>433</v>
      </c>
      <c r="B443" s="123" t="s">
        <v>2759</v>
      </c>
      <c r="C443" s="126">
        <v>669.2</v>
      </c>
      <c r="D443" s="124">
        <v>667.16666666666663</v>
      </c>
      <c r="E443" s="124">
        <v>662.0333333333333</v>
      </c>
      <c r="F443" s="124">
        <v>654.86666666666667</v>
      </c>
      <c r="G443" s="124">
        <v>649.73333333333335</v>
      </c>
      <c r="H443" s="124">
        <v>674.33333333333326</v>
      </c>
      <c r="I443" s="124">
        <v>679.4666666666667</v>
      </c>
      <c r="J443" s="124">
        <v>686.63333333333321</v>
      </c>
      <c r="K443" s="123">
        <v>672.3</v>
      </c>
      <c r="L443" s="123">
        <v>660</v>
      </c>
      <c r="M443" s="123">
        <v>0.19488</v>
      </c>
    </row>
    <row r="444" spans="1:13">
      <c r="A444" s="65">
        <v>434</v>
      </c>
      <c r="B444" s="123" t="s">
        <v>2019</v>
      </c>
      <c r="C444" s="126">
        <v>7069.95</v>
      </c>
      <c r="D444" s="124">
        <v>7073.333333333333</v>
      </c>
      <c r="E444" s="124">
        <v>6996.6666666666661</v>
      </c>
      <c r="F444" s="124">
        <v>6923.3833333333332</v>
      </c>
      <c r="G444" s="124">
        <v>6846.7166666666662</v>
      </c>
      <c r="H444" s="124">
        <v>7146.6166666666659</v>
      </c>
      <c r="I444" s="124">
        <v>7223.2833333333319</v>
      </c>
      <c r="J444" s="124">
        <v>7296.5666666666657</v>
      </c>
      <c r="K444" s="123">
        <v>7150</v>
      </c>
      <c r="L444" s="123">
        <v>7000.05</v>
      </c>
      <c r="M444" s="123">
        <v>2.5839999999999998E-2</v>
      </c>
    </row>
    <row r="445" spans="1:13">
      <c r="A445" s="65">
        <v>435</v>
      </c>
      <c r="B445" s="123" t="s">
        <v>2027</v>
      </c>
      <c r="C445" s="126">
        <v>450.1</v>
      </c>
      <c r="D445" s="124">
        <v>458.9666666666667</v>
      </c>
      <c r="E445" s="124">
        <v>437.23333333333341</v>
      </c>
      <c r="F445" s="124">
        <v>424.36666666666673</v>
      </c>
      <c r="G445" s="124">
        <v>402.63333333333344</v>
      </c>
      <c r="H445" s="124">
        <v>471.83333333333337</v>
      </c>
      <c r="I445" s="124">
        <v>493.56666666666672</v>
      </c>
      <c r="J445" s="124">
        <v>506.43333333333334</v>
      </c>
      <c r="K445" s="123">
        <v>480.7</v>
      </c>
      <c r="L445" s="123">
        <v>446.1</v>
      </c>
      <c r="M445" s="123">
        <v>1.6753800000000001</v>
      </c>
    </row>
    <row r="446" spans="1:13">
      <c r="A446" s="65">
        <v>436</v>
      </c>
      <c r="B446" s="123" t="s">
        <v>244</v>
      </c>
      <c r="C446" s="126">
        <v>55.1</v>
      </c>
      <c r="D446" s="124">
        <v>55.25</v>
      </c>
      <c r="E446" s="124">
        <v>54.65</v>
      </c>
      <c r="F446" s="124">
        <v>54.199999999999996</v>
      </c>
      <c r="G446" s="124">
        <v>53.599999999999994</v>
      </c>
      <c r="H446" s="124">
        <v>55.7</v>
      </c>
      <c r="I446" s="124">
        <v>56.3</v>
      </c>
      <c r="J446" s="124">
        <v>56.750000000000007</v>
      </c>
      <c r="K446" s="123">
        <v>55.85</v>
      </c>
      <c r="L446" s="123">
        <v>54.8</v>
      </c>
      <c r="M446" s="123">
        <v>23.06512</v>
      </c>
    </row>
    <row r="447" spans="1:13">
      <c r="A447" s="65">
        <v>437</v>
      </c>
      <c r="B447" s="123" t="s">
        <v>155</v>
      </c>
      <c r="C447" s="126">
        <v>637.25</v>
      </c>
      <c r="D447" s="124">
        <v>640.1</v>
      </c>
      <c r="E447" s="124">
        <v>625.20000000000005</v>
      </c>
      <c r="F447" s="124">
        <v>613.15</v>
      </c>
      <c r="G447" s="124">
        <v>598.25</v>
      </c>
      <c r="H447" s="124">
        <v>652.15000000000009</v>
      </c>
      <c r="I447" s="124">
        <v>667.05</v>
      </c>
      <c r="J447" s="124">
        <v>679.10000000000014</v>
      </c>
      <c r="K447" s="123">
        <v>655</v>
      </c>
      <c r="L447" s="123">
        <v>628.04999999999995</v>
      </c>
      <c r="M447" s="123">
        <v>10.249919999999999</v>
      </c>
    </row>
    <row r="448" spans="1:13">
      <c r="A448" s="65">
        <v>438</v>
      </c>
      <c r="B448" s="123" t="s">
        <v>2025</v>
      </c>
      <c r="C448" s="126">
        <v>3702.35</v>
      </c>
      <c r="D448" s="124">
        <v>3730.7833333333333</v>
      </c>
      <c r="E448" s="124">
        <v>3651.5666666666666</v>
      </c>
      <c r="F448" s="124">
        <v>3600.7833333333333</v>
      </c>
      <c r="G448" s="124">
        <v>3521.5666666666666</v>
      </c>
      <c r="H448" s="124">
        <v>3781.5666666666666</v>
      </c>
      <c r="I448" s="124">
        <v>3860.7833333333328</v>
      </c>
      <c r="J448" s="124">
        <v>3911.5666666666666</v>
      </c>
      <c r="K448" s="123">
        <v>3810</v>
      </c>
      <c r="L448" s="123">
        <v>3680</v>
      </c>
      <c r="M448" s="123">
        <v>5.1549999999999999E-2</v>
      </c>
    </row>
    <row r="449" spans="1:13">
      <c r="A449" s="65">
        <v>439</v>
      </c>
      <c r="B449" s="123" t="s">
        <v>1932</v>
      </c>
      <c r="C449" s="126">
        <v>168</v>
      </c>
      <c r="D449" s="124">
        <v>168.15</v>
      </c>
      <c r="E449" s="124">
        <v>166.85000000000002</v>
      </c>
      <c r="F449" s="124">
        <v>165.70000000000002</v>
      </c>
      <c r="G449" s="124">
        <v>164.40000000000003</v>
      </c>
      <c r="H449" s="124">
        <v>169.3</v>
      </c>
      <c r="I449" s="124">
        <v>170.60000000000002</v>
      </c>
      <c r="J449" s="124">
        <v>171.75</v>
      </c>
      <c r="K449" s="123">
        <v>169.45</v>
      </c>
      <c r="L449" s="123">
        <v>167</v>
      </c>
      <c r="M449" s="123">
        <v>0.48714000000000002</v>
      </c>
    </row>
    <row r="450" spans="1:13">
      <c r="A450" s="65">
        <v>440</v>
      </c>
      <c r="B450" s="123" t="s">
        <v>2002</v>
      </c>
      <c r="C450" s="126">
        <v>371.7</v>
      </c>
      <c r="D450" s="124">
        <v>370.89999999999992</v>
      </c>
      <c r="E450" s="124">
        <v>367.69999999999982</v>
      </c>
      <c r="F450" s="124">
        <v>363.69999999999987</v>
      </c>
      <c r="G450" s="124">
        <v>360.49999999999977</v>
      </c>
      <c r="H450" s="124">
        <v>374.89999999999986</v>
      </c>
      <c r="I450" s="124">
        <v>378.1</v>
      </c>
      <c r="J450" s="124">
        <v>382.09999999999991</v>
      </c>
      <c r="K450" s="123">
        <v>374.1</v>
      </c>
      <c r="L450" s="123">
        <v>366.9</v>
      </c>
      <c r="M450" s="123">
        <v>0.70326999999999995</v>
      </c>
    </row>
    <row r="451" spans="1:13">
      <c r="A451" s="65">
        <v>441</v>
      </c>
      <c r="B451" s="123" t="s">
        <v>145</v>
      </c>
      <c r="C451" s="126">
        <v>699.75</v>
      </c>
      <c r="D451" s="124">
        <v>701.56666666666661</v>
      </c>
      <c r="E451" s="124">
        <v>693.78333333333319</v>
      </c>
      <c r="F451" s="124">
        <v>687.81666666666661</v>
      </c>
      <c r="G451" s="124">
        <v>680.03333333333319</v>
      </c>
      <c r="H451" s="124">
        <v>707.53333333333319</v>
      </c>
      <c r="I451" s="124">
        <v>715.31666666666649</v>
      </c>
      <c r="J451" s="124">
        <v>721.28333333333319</v>
      </c>
      <c r="K451" s="123">
        <v>709.35</v>
      </c>
      <c r="L451" s="123">
        <v>695.6</v>
      </c>
      <c r="M451" s="123">
        <v>7.5285099999999998</v>
      </c>
    </row>
    <row r="452" spans="1:13">
      <c r="A452" s="65">
        <v>442</v>
      </c>
      <c r="B452" s="123" t="s">
        <v>1943</v>
      </c>
      <c r="C452" s="126">
        <v>132.80000000000001</v>
      </c>
      <c r="D452" s="124">
        <v>133.33333333333334</v>
      </c>
      <c r="E452" s="124">
        <v>131.4666666666667</v>
      </c>
      <c r="F452" s="124">
        <v>130.13333333333335</v>
      </c>
      <c r="G452" s="124">
        <v>128.26666666666671</v>
      </c>
      <c r="H452" s="124">
        <v>134.66666666666669</v>
      </c>
      <c r="I452" s="124">
        <v>136.5333333333333</v>
      </c>
      <c r="J452" s="124">
        <v>137.86666666666667</v>
      </c>
      <c r="K452" s="123">
        <v>135.19999999999999</v>
      </c>
      <c r="L452" s="123">
        <v>132</v>
      </c>
      <c r="M452" s="123">
        <v>2.6882899999999998</v>
      </c>
    </row>
    <row r="453" spans="1:13">
      <c r="A453" s="65">
        <v>443</v>
      </c>
      <c r="B453" s="123" t="s">
        <v>146</v>
      </c>
      <c r="C453" s="126">
        <v>625.5</v>
      </c>
      <c r="D453" s="124">
        <v>625.83333333333337</v>
      </c>
      <c r="E453" s="124">
        <v>616.76666666666677</v>
      </c>
      <c r="F453" s="124">
        <v>608.03333333333342</v>
      </c>
      <c r="G453" s="124">
        <v>598.96666666666681</v>
      </c>
      <c r="H453" s="124">
        <v>634.56666666666672</v>
      </c>
      <c r="I453" s="124">
        <v>643.63333333333333</v>
      </c>
      <c r="J453" s="124">
        <v>652.36666666666667</v>
      </c>
      <c r="K453" s="123">
        <v>634.9</v>
      </c>
      <c r="L453" s="123">
        <v>617.1</v>
      </c>
      <c r="M453" s="123">
        <v>2.2223199999999999</v>
      </c>
    </row>
    <row r="454" spans="1:13">
      <c r="A454" s="65">
        <v>444</v>
      </c>
      <c r="B454" s="123" t="s">
        <v>152</v>
      </c>
      <c r="C454" s="126">
        <v>3042.3</v>
      </c>
      <c r="D454" s="124">
        <v>3021.65</v>
      </c>
      <c r="E454" s="124">
        <v>2980.7000000000003</v>
      </c>
      <c r="F454" s="124">
        <v>2919.1000000000004</v>
      </c>
      <c r="G454" s="124">
        <v>2878.1500000000005</v>
      </c>
      <c r="H454" s="124">
        <v>3083.25</v>
      </c>
      <c r="I454" s="124">
        <v>3124.2</v>
      </c>
      <c r="J454" s="124">
        <v>3185.7999999999997</v>
      </c>
      <c r="K454" s="123">
        <v>3062.6</v>
      </c>
      <c r="L454" s="123">
        <v>2960.05</v>
      </c>
      <c r="M454" s="123">
        <v>15.44614</v>
      </c>
    </row>
    <row r="455" spans="1:13">
      <c r="A455" s="65">
        <v>445</v>
      </c>
      <c r="B455" s="123" t="s">
        <v>359</v>
      </c>
      <c r="C455" s="126">
        <v>991.65</v>
      </c>
      <c r="D455" s="124">
        <v>992.5333333333333</v>
      </c>
      <c r="E455" s="124">
        <v>983.21666666666658</v>
      </c>
      <c r="F455" s="124">
        <v>974.7833333333333</v>
      </c>
      <c r="G455" s="124">
        <v>965.46666666666658</v>
      </c>
      <c r="H455" s="124">
        <v>1000.9666666666666</v>
      </c>
      <c r="I455" s="124">
        <v>1010.2833333333332</v>
      </c>
      <c r="J455" s="124">
        <v>1018.7166666666666</v>
      </c>
      <c r="K455" s="123">
        <v>1001.85</v>
      </c>
      <c r="L455" s="123">
        <v>984.1</v>
      </c>
      <c r="M455" s="123">
        <v>3.5358900000000002</v>
      </c>
    </row>
    <row r="456" spans="1:13">
      <c r="A456" s="65">
        <v>446</v>
      </c>
      <c r="B456" s="123" t="s">
        <v>147</v>
      </c>
      <c r="C456" s="126">
        <v>266.60000000000002</v>
      </c>
      <c r="D456" s="124">
        <v>265.88333333333338</v>
      </c>
      <c r="E456" s="124">
        <v>262.91666666666674</v>
      </c>
      <c r="F456" s="124">
        <v>259.23333333333335</v>
      </c>
      <c r="G456" s="124">
        <v>256.26666666666671</v>
      </c>
      <c r="H456" s="124">
        <v>269.56666666666678</v>
      </c>
      <c r="I456" s="124">
        <v>272.53333333333336</v>
      </c>
      <c r="J456" s="124">
        <v>276.21666666666681</v>
      </c>
      <c r="K456" s="123">
        <v>268.85000000000002</v>
      </c>
      <c r="L456" s="123">
        <v>262.2</v>
      </c>
      <c r="M456" s="123">
        <v>36.381630000000001</v>
      </c>
    </row>
    <row r="457" spans="1:13">
      <c r="A457" s="65">
        <v>447</v>
      </c>
      <c r="B457" s="123" t="s">
        <v>1948</v>
      </c>
      <c r="C457" s="126">
        <v>791.15</v>
      </c>
      <c r="D457" s="124">
        <v>796.01666666666677</v>
      </c>
      <c r="E457" s="124">
        <v>785.03333333333353</v>
      </c>
      <c r="F457" s="124">
        <v>778.91666666666674</v>
      </c>
      <c r="G457" s="124">
        <v>767.93333333333351</v>
      </c>
      <c r="H457" s="124">
        <v>802.13333333333355</v>
      </c>
      <c r="I457" s="124">
        <v>813.1166666666669</v>
      </c>
      <c r="J457" s="124">
        <v>819.23333333333358</v>
      </c>
      <c r="K457" s="123">
        <v>807</v>
      </c>
      <c r="L457" s="123">
        <v>789.9</v>
      </c>
      <c r="M457" s="123">
        <v>0.10754</v>
      </c>
    </row>
    <row r="458" spans="1:13">
      <c r="A458" s="65">
        <v>448</v>
      </c>
      <c r="B458" s="123" t="s">
        <v>149</v>
      </c>
      <c r="C458" s="126">
        <v>204.05</v>
      </c>
      <c r="D458" s="124">
        <v>204.58333333333334</v>
      </c>
      <c r="E458" s="124">
        <v>202.4666666666667</v>
      </c>
      <c r="F458" s="124">
        <v>200.88333333333335</v>
      </c>
      <c r="G458" s="124">
        <v>198.76666666666671</v>
      </c>
      <c r="H458" s="124">
        <v>206.16666666666669</v>
      </c>
      <c r="I458" s="124">
        <v>208.2833333333333</v>
      </c>
      <c r="J458" s="124">
        <v>209.86666666666667</v>
      </c>
      <c r="K458" s="123">
        <v>206.7</v>
      </c>
      <c r="L458" s="123">
        <v>203</v>
      </c>
      <c r="M458" s="123">
        <v>40.42539</v>
      </c>
    </row>
    <row r="459" spans="1:13">
      <c r="A459" s="65">
        <v>449</v>
      </c>
      <c r="B459" s="123" t="s">
        <v>148</v>
      </c>
      <c r="C459" s="126">
        <v>364.45</v>
      </c>
      <c r="D459" s="124">
        <v>366.60000000000008</v>
      </c>
      <c r="E459" s="124">
        <v>360.70000000000016</v>
      </c>
      <c r="F459" s="124">
        <v>356.9500000000001</v>
      </c>
      <c r="G459" s="124">
        <v>351.05000000000018</v>
      </c>
      <c r="H459" s="124">
        <v>370.35000000000014</v>
      </c>
      <c r="I459" s="124">
        <v>376.25000000000011</v>
      </c>
      <c r="J459" s="124">
        <v>380.00000000000011</v>
      </c>
      <c r="K459" s="123">
        <v>372.5</v>
      </c>
      <c r="L459" s="123">
        <v>362.85</v>
      </c>
      <c r="M459" s="123">
        <v>86.401660000000007</v>
      </c>
    </row>
    <row r="460" spans="1:13">
      <c r="A460" s="65">
        <v>450</v>
      </c>
      <c r="B460" s="123" t="s">
        <v>150</v>
      </c>
      <c r="C460" s="126">
        <v>86.35</v>
      </c>
      <c r="D460" s="124">
        <v>86.016666666666652</v>
      </c>
      <c r="E460" s="124">
        <v>84.933333333333309</v>
      </c>
      <c r="F460" s="124">
        <v>83.516666666666652</v>
      </c>
      <c r="G460" s="124">
        <v>82.433333333333309</v>
      </c>
      <c r="H460" s="124">
        <v>87.433333333333309</v>
      </c>
      <c r="I460" s="124">
        <v>88.516666666666652</v>
      </c>
      <c r="J460" s="124">
        <v>89.933333333333309</v>
      </c>
      <c r="K460" s="123">
        <v>87.1</v>
      </c>
      <c r="L460" s="123">
        <v>84.6</v>
      </c>
      <c r="M460" s="123">
        <v>61.056930000000001</v>
      </c>
    </row>
    <row r="461" spans="1:13">
      <c r="A461" s="65">
        <v>451</v>
      </c>
      <c r="B461" s="123" t="s">
        <v>1955</v>
      </c>
      <c r="C461" s="126">
        <v>1030.2</v>
      </c>
      <c r="D461" s="124">
        <v>1031.9833333333333</v>
      </c>
      <c r="E461" s="124">
        <v>1018.5166666666667</v>
      </c>
      <c r="F461" s="124">
        <v>1006.8333333333333</v>
      </c>
      <c r="G461" s="124">
        <v>993.36666666666656</v>
      </c>
      <c r="H461" s="124">
        <v>1043.6666666666667</v>
      </c>
      <c r="I461" s="124">
        <v>1057.1333333333334</v>
      </c>
      <c r="J461" s="124">
        <v>1068.8166666666668</v>
      </c>
      <c r="K461" s="123">
        <v>1045.45</v>
      </c>
      <c r="L461" s="123">
        <v>1020.3</v>
      </c>
      <c r="M461" s="123">
        <v>0.82179999999999997</v>
      </c>
    </row>
    <row r="462" spans="1:13">
      <c r="A462" s="65">
        <v>452</v>
      </c>
      <c r="B462" s="123" t="s">
        <v>151</v>
      </c>
      <c r="C462" s="126">
        <v>640.95000000000005</v>
      </c>
      <c r="D462" s="124">
        <v>643.16666666666663</v>
      </c>
      <c r="E462" s="124">
        <v>630.7833333333333</v>
      </c>
      <c r="F462" s="124">
        <v>620.61666666666667</v>
      </c>
      <c r="G462" s="124">
        <v>608.23333333333335</v>
      </c>
      <c r="H462" s="124">
        <v>653.33333333333326</v>
      </c>
      <c r="I462" s="124">
        <v>665.7166666666667</v>
      </c>
      <c r="J462" s="124">
        <v>675.88333333333321</v>
      </c>
      <c r="K462" s="123">
        <v>655.55</v>
      </c>
      <c r="L462" s="123">
        <v>633</v>
      </c>
      <c r="M462" s="123">
        <v>103.07539</v>
      </c>
    </row>
    <row r="463" spans="1:13">
      <c r="A463" s="65">
        <v>453</v>
      </c>
      <c r="B463" s="123" t="s">
        <v>153</v>
      </c>
      <c r="C463" s="126">
        <v>595.20000000000005</v>
      </c>
      <c r="D463" s="124">
        <v>586.58333333333337</v>
      </c>
      <c r="E463" s="124">
        <v>575.16666666666674</v>
      </c>
      <c r="F463" s="124">
        <v>555.13333333333333</v>
      </c>
      <c r="G463" s="124">
        <v>543.7166666666667</v>
      </c>
      <c r="H463" s="124">
        <v>606.61666666666679</v>
      </c>
      <c r="I463" s="124">
        <v>618.03333333333353</v>
      </c>
      <c r="J463" s="124">
        <v>638.06666666666683</v>
      </c>
      <c r="K463" s="123">
        <v>598</v>
      </c>
      <c r="L463" s="123">
        <v>566.54999999999995</v>
      </c>
      <c r="M463" s="123">
        <v>55.908070000000002</v>
      </c>
    </row>
    <row r="464" spans="1:13">
      <c r="A464" s="65">
        <v>454</v>
      </c>
      <c r="B464" s="123" t="s">
        <v>1968</v>
      </c>
      <c r="C464" s="126">
        <v>348.85</v>
      </c>
      <c r="D464" s="124">
        <v>350.06666666666666</v>
      </c>
      <c r="E464" s="124">
        <v>343.88333333333333</v>
      </c>
      <c r="F464" s="124">
        <v>338.91666666666669</v>
      </c>
      <c r="G464" s="124">
        <v>332.73333333333335</v>
      </c>
      <c r="H464" s="124">
        <v>355.0333333333333</v>
      </c>
      <c r="I464" s="124">
        <v>361.21666666666658</v>
      </c>
      <c r="J464" s="124">
        <v>366.18333333333328</v>
      </c>
      <c r="K464" s="123">
        <v>356.25</v>
      </c>
      <c r="L464" s="123">
        <v>345.1</v>
      </c>
      <c r="M464" s="123">
        <v>0.40669</v>
      </c>
    </row>
    <row r="465" spans="1:13">
      <c r="A465" s="65">
        <v>455</v>
      </c>
      <c r="B465" s="123" t="s">
        <v>1972</v>
      </c>
      <c r="C465" s="126">
        <v>94.65</v>
      </c>
      <c r="D465" s="124">
        <v>95.166666666666671</v>
      </c>
      <c r="E465" s="124">
        <v>93.533333333333346</v>
      </c>
      <c r="F465" s="124">
        <v>92.416666666666671</v>
      </c>
      <c r="G465" s="124">
        <v>90.783333333333346</v>
      </c>
      <c r="H465" s="124">
        <v>96.283333333333346</v>
      </c>
      <c r="I465" s="124">
        <v>97.916666666666671</v>
      </c>
      <c r="J465" s="124">
        <v>99.033333333333346</v>
      </c>
      <c r="K465" s="123">
        <v>96.8</v>
      </c>
      <c r="L465" s="123">
        <v>94.05</v>
      </c>
      <c r="M465" s="123">
        <v>2.0836100000000002</v>
      </c>
    </row>
    <row r="466" spans="1:13">
      <c r="A466" s="65">
        <v>456</v>
      </c>
      <c r="B466" s="123" t="s">
        <v>214</v>
      </c>
      <c r="C466" s="126">
        <v>730.7</v>
      </c>
      <c r="D466" s="124">
        <v>729.30000000000007</v>
      </c>
      <c r="E466" s="124">
        <v>719.60000000000014</v>
      </c>
      <c r="F466" s="124">
        <v>708.50000000000011</v>
      </c>
      <c r="G466" s="124">
        <v>698.80000000000018</v>
      </c>
      <c r="H466" s="124">
        <v>740.40000000000009</v>
      </c>
      <c r="I466" s="124">
        <v>750.10000000000014</v>
      </c>
      <c r="J466" s="124">
        <v>761.2</v>
      </c>
      <c r="K466" s="123">
        <v>739</v>
      </c>
      <c r="L466" s="123">
        <v>718.2</v>
      </c>
      <c r="M466" s="123">
        <v>1.3738999999999999</v>
      </c>
    </row>
    <row r="467" spans="1:13">
      <c r="A467" s="65">
        <v>457</v>
      </c>
      <c r="B467" s="123" t="s">
        <v>215</v>
      </c>
      <c r="C467" s="126">
        <v>1147.45</v>
      </c>
      <c r="D467" s="124">
        <v>1151.3499999999999</v>
      </c>
      <c r="E467" s="124">
        <v>1137.6999999999998</v>
      </c>
      <c r="F467" s="124">
        <v>1127.9499999999998</v>
      </c>
      <c r="G467" s="124">
        <v>1114.2999999999997</v>
      </c>
      <c r="H467" s="124">
        <v>1161.0999999999999</v>
      </c>
      <c r="I467" s="124">
        <v>1174.75</v>
      </c>
      <c r="J467" s="124">
        <v>1184.5</v>
      </c>
      <c r="K467" s="123">
        <v>1165</v>
      </c>
      <c r="L467" s="123">
        <v>1141.5999999999999</v>
      </c>
      <c r="M467" s="123">
        <v>0.10405</v>
      </c>
    </row>
    <row r="468" spans="1:13">
      <c r="A468" s="65">
        <v>458</v>
      </c>
      <c r="B468" s="123" t="s">
        <v>1981</v>
      </c>
      <c r="C468" s="126">
        <v>233.45</v>
      </c>
      <c r="D468" s="124">
        <v>231.98333333333332</v>
      </c>
      <c r="E468" s="124">
        <v>228.11666666666665</v>
      </c>
      <c r="F468" s="124">
        <v>222.78333333333333</v>
      </c>
      <c r="G468" s="124">
        <v>218.91666666666666</v>
      </c>
      <c r="H468" s="124">
        <v>237.31666666666663</v>
      </c>
      <c r="I468" s="124">
        <v>241.18333333333331</v>
      </c>
      <c r="J468" s="124">
        <v>246.51666666666662</v>
      </c>
      <c r="K468" s="123">
        <v>235.85</v>
      </c>
      <c r="L468" s="123">
        <v>226.65</v>
      </c>
      <c r="M468" s="123">
        <v>1.0567599999999999</v>
      </c>
    </row>
    <row r="469" spans="1:13">
      <c r="A469" s="65">
        <v>459</v>
      </c>
      <c r="B469" s="123" t="s">
        <v>1983</v>
      </c>
      <c r="C469" s="126">
        <v>623.25</v>
      </c>
      <c r="D469" s="124">
        <v>628.1</v>
      </c>
      <c r="E469" s="124">
        <v>616.25</v>
      </c>
      <c r="F469" s="124">
        <v>609.25</v>
      </c>
      <c r="G469" s="124">
        <v>597.4</v>
      </c>
      <c r="H469" s="124">
        <v>635.1</v>
      </c>
      <c r="I469" s="124">
        <v>646.95000000000016</v>
      </c>
      <c r="J469" s="124">
        <v>653.95000000000005</v>
      </c>
      <c r="K469" s="123">
        <v>639.95000000000005</v>
      </c>
      <c r="L469" s="123">
        <v>621.1</v>
      </c>
      <c r="M469" s="123">
        <v>7.2889999999999996E-2</v>
      </c>
    </row>
    <row r="470" spans="1:13">
      <c r="A470" s="65">
        <v>460</v>
      </c>
      <c r="B470" s="123" t="s">
        <v>1991</v>
      </c>
      <c r="C470" s="126">
        <v>180.15</v>
      </c>
      <c r="D470" s="124">
        <v>181.13333333333333</v>
      </c>
      <c r="E470" s="124">
        <v>177.41666666666666</v>
      </c>
      <c r="F470" s="124">
        <v>174.68333333333334</v>
      </c>
      <c r="G470" s="124">
        <v>170.96666666666667</v>
      </c>
      <c r="H470" s="124">
        <v>183.86666666666665</v>
      </c>
      <c r="I470" s="124">
        <v>187.58333333333334</v>
      </c>
      <c r="J470" s="124">
        <v>190.31666666666663</v>
      </c>
      <c r="K470" s="123">
        <v>184.85</v>
      </c>
      <c r="L470" s="123">
        <v>178.4</v>
      </c>
      <c r="M470" s="123">
        <v>0.71274999999999999</v>
      </c>
    </row>
    <row r="471" spans="1:13">
      <c r="A471" s="65">
        <v>461</v>
      </c>
      <c r="B471" s="123" t="s">
        <v>1993</v>
      </c>
      <c r="C471" s="126">
        <v>804.8</v>
      </c>
      <c r="D471" s="124">
        <v>805.63333333333333</v>
      </c>
      <c r="E471" s="124">
        <v>797.16666666666663</v>
      </c>
      <c r="F471" s="124">
        <v>789.5333333333333</v>
      </c>
      <c r="G471" s="124">
        <v>781.06666666666661</v>
      </c>
      <c r="H471" s="124">
        <v>813.26666666666665</v>
      </c>
      <c r="I471" s="124">
        <v>821.73333333333335</v>
      </c>
      <c r="J471" s="124">
        <v>829.36666666666667</v>
      </c>
      <c r="K471" s="123">
        <v>814.1</v>
      </c>
      <c r="L471" s="123">
        <v>798</v>
      </c>
      <c r="M471" s="123">
        <v>0.24606</v>
      </c>
    </row>
    <row r="472" spans="1:13">
      <c r="A472" s="65">
        <v>462</v>
      </c>
      <c r="B472" s="123" t="s">
        <v>154</v>
      </c>
      <c r="C472" s="126">
        <v>822.9</v>
      </c>
      <c r="D472" s="124">
        <v>827.7166666666667</v>
      </c>
      <c r="E472" s="124">
        <v>813.93333333333339</v>
      </c>
      <c r="F472" s="124">
        <v>804.9666666666667</v>
      </c>
      <c r="G472" s="124">
        <v>791.18333333333339</v>
      </c>
      <c r="H472" s="124">
        <v>836.68333333333339</v>
      </c>
      <c r="I472" s="124">
        <v>850.4666666666667</v>
      </c>
      <c r="J472" s="124">
        <v>859.43333333333339</v>
      </c>
      <c r="K472" s="123">
        <v>841.5</v>
      </c>
      <c r="L472" s="123">
        <v>818.75</v>
      </c>
      <c r="M472" s="123">
        <v>20.670290000000001</v>
      </c>
    </row>
    <row r="473" spans="1:13">
      <c r="A473" s="65">
        <v>463</v>
      </c>
      <c r="B473" s="123" t="s">
        <v>216</v>
      </c>
      <c r="C473" s="126">
        <v>1354</v>
      </c>
      <c r="D473" s="124">
        <v>1360.55</v>
      </c>
      <c r="E473" s="124">
        <v>1338.1</v>
      </c>
      <c r="F473" s="124">
        <v>1322.2</v>
      </c>
      <c r="G473" s="124">
        <v>1299.75</v>
      </c>
      <c r="H473" s="124">
        <v>1376.4499999999998</v>
      </c>
      <c r="I473" s="124">
        <v>1398.9</v>
      </c>
      <c r="J473" s="124">
        <v>1414.7999999999997</v>
      </c>
      <c r="K473" s="123">
        <v>1383</v>
      </c>
      <c r="L473" s="123">
        <v>1344.65</v>
      </c>
      <c r="M473" s="123">
        <v>0.94520000000000004</v>
      </c>
    </row>
    <row r="474" spans="1:13">
      <c r="A474" s="65">
        <v>464</v>
      </c>
      <c r="B474" s="123" t="s">
        <v>217</v>
      </c>
      <c r="C474" s="126">
        <v>260.64999999999998</v>
      </c>
      <c r="D474" s="124">
        <v>261.66666666666669</v>
      </c>
      <c r="E474" s="124">
        <v>257.23333333333335</v>
      </c>
      <c r="F474" s="124">
        <v>253.81666666666666</v>
      </c>
      <c r="G474" s="124">
        <v>249.38333333333333</v>
      </c>
      <c r="H474" s="124">
        <v>265.08333333333337</v>
      </c>
      <c r="I474" s="124">
        <v>269.51666666666665</v>
      </c>
      <c r="J474" s="124">
        <v>272.93333333333339</v>
      </c>
      <c r="K474" s="123">
        <v>266.10000000000002</v>
      </c>
      <c r="L474" s="123">
        <v>258.25</v>
      </c>
      <c r="M474" s="123">
        <v>13.72569</v>
      </c>
    </row>
    <row r="475" spans="1:13">
      <c r="A475" s="65">
        <v>465</v>
      </c>
      <c r="B475" s="123" t="s">
        <v>2010</v>
      </c>
      <c r="C475" s="126">
        <v>315.75</v>
      </c>
      <c r="D475" s="124">
        <v>316.86666666666667</v>
      </c>
      <c r="E475" s="124">
        <v>312.88333333333333</v>
      </c>
      <c r="F475" s="124">
        <v>310.01666666666665</v>
      </c>
      <c r="G475" s="124">
        <v>306.0333333333333</v>
      </c>
      <c r="H475" s="124">
        <v>319.73333333333335</v>
      </c>
      <c r="I475" s="124">
        <v>323.7166666666667</v>
      </c>
      <c r="J475" s="124">
        <v>326.58333333333337</v>
      </c>
      <c r="K475" s="123">
        <v>320.85000000000002</v>
      </c>
      <c r="L475" s="123">
        <v>314</v>
      </c>
      <c r="M475" s="123">
        <v>0.23352999999999999</v>
      </c>
    </row>
    <row r="476" spans="1:13">
      <c r="A476" s="65">
        <v>466</v>
      </c>
      <c r="B476" s="123" t="s">
        <v>2011</v>
      </c>
      <c r="C476" s="126">
        <v>72.75</v>
      </c>
      <c r="D476" s="124">
        <v>73.016666666666666</v>
      </c>
      <c r="E476" s="124">
        <v>72.233333333333334</v>
      </c>
      <c r="F476" s="124">
        <v>71.716666666666669</v>
      </c>
      <c r="G476" s="124">
        <v>70.933333333333337</v>
      </c>
      <c r="H476" s="124">
        <v>73.533333333333331</v>
      </c>
      <c r="I476" s="124">
        <v>74.316666666666663</v>
      </c>
      <c r="J476" s="124">
        <v>74.833333333333329</v>
      </c>
      <c r="K476" s="123">
        <v>73.8</v>
      </c>
      <c r="L476" s="123">
        <v>72.5</v>
      </c>
      <c r="M476" s="123">
        <v>2.4145300000000001</v>
      </c>
    </row>
    <row r="477" spans="1:13">
      <c r="A477" s="65">
        <v>467</v>
      </c>
      <c r="B477" s="123" t="s">
        <v>157</v>
      </c>
      <c r="C477" s="126">
        <v>26.65</v>
      </c>
      <c r="D477" s="124">
        <v>26.75</v>
      </c>
      <c r="E477" s="124">
        <v>26.3</v>
      </c>
      <c r="F477" s="124">
        <v>25.95</v>
      </c>
      <c r="G477" s="124">
        <v>25.5</v>
      </c>
      <c r="H477" s="124">
        <v>27.1</v>
      </c>
      <c r="I477" s="124">
        <v>27.550000000000004</v>
      </c>
      <c r="J477" s="124">
        <v>27.900000000000002</v>
      </c>
      <c r="K477" s="123">
        <v>27.2</v>
      </c>
      <c r="L477" s="123">
        <v>26.4</v>
      </c>
      <c r="M477" s="123">
        <v>4.6612400000000003</v>
      </c>
    </row>
    <row r="478" spans="1:13">
      <c r="A478" s="65">
        <v>468</v>
      </c>
      <c r="B478" s="123" t="s">
        <v>2035</v>
      </c>
      <c r="C478" s="126">
        <v>368.2</v>
      </c>
      <c r="D478" s="124">
        <v>369.13333333333338</v>
      </c>
      <c r="E478" s="124">
        <v>364.06666666666678</v>
      </c>
      <c r="F478" s="124">
        <v>359.93333333333339</v>
      </c>
      <c r="G478" s="124">
        <v>354.86666666666679</v>
      </c>
      <c r="H478" s="124">
        <v>373.26666666666677</v>
      </c>
      <c r="I478" s="124">
        <v>378.33333333333337</v>
      </c>
      <c r="J478" s="124">
        <v>382.46666666666675</v>
      </c>
      <c r="K478" s="123">
        <v>374.2</v>
      </c>
      <c r="L478" s="123">
        <v>365</v>
      </c>
      <c r="M478" s="123">
        <v>0.48110999999999998</v>
      </c>
    </row>
    <row r="479" spans="1:13">
      <c r="A479" s="65">
        <v>469</v>
      </c>
      <c r="B479" s="123" t="s">
        <v>161</v>
      </c>
      <c r="C479" s="126">
        <v>688.25</v>
      </c>
      <c r="D479" s="124">
        <v>690.86666666666667</v>
      </c>
      <c r="E479" s="124">
        <v>680.0333333333333</v>
      </c>
      <c r="F479" s="124">
        <v>671.81666666666661</v>
      </c>
      <c r="G479" s="124">
        <v>660.98333333333323</v>
      </c>
      <c r="H479" s="124">
        <v>699.08333333333337</v>
      </c>
      <c r="I479" s="124">
        <v>709.91666666666663</v>
      </c>
      <c r="J479" s="124">
        <v>718.13333333333344</v>
      </c>
      <c r="K479" s="123">
        <v>701.7</v>
      </c>
      <c r="L479" s="123">
        <v>682.65</v>
      </c>
      <c r="M479" s="123">
        <v>22.794720000000002</v>
      </c>
    </row>
    <row r="480" spans="1:13">
      <c r="A480" s="65">
        <v>470</v>
      </c>
      <c r="B480" s="123" t="s">
        <v>2043</v>
      </c>
      <c r="C480" s="126">
        <v>354.5</v>
      </c>
      <c r="D480" s="124">
        <v>354.81666666666666</v>
      </c>
      <c r="E480" s="124">
        <v>349.7833333333333</v>
      </c>
      <c r="F480" s="124">
        <v>345.06666666666666</v>
      </c>
      <c r="G480" s="124">
        <v>340.0333333333333</v>
      </c>
      <c r="H480" s="124">
        <v>359.5333333333333</v>
      </c>
      <c r="I480" s="124">
        <v>364.56666666666672</v>
      </c>
      <c r="J480" s="124">
        <v>369.2833333333333</v>
      </c>
      <c r="K480" s="123">
        <v>359.85</v>
      </c>
      <c r="L480" s="123">
        <v>350.1</v>
      </c>
      <c r="M480" s="123">
        <v>3.7462</v>
      </c>
    </row>
    <row r="481" spans="1:13">
      <c r="A481" s="65">
        <v>471</v>
      </c>
      <c r="B481" s="123" t="s">
        <v>158</v>
      </c>
      <c r="C481" s="126">
        <v>4131.55</v>
      </c>
      <c r="D481" s="124">
        <v>4141.5166666666664</v>
      </c>
      <c r="E481" s="124">
        <v>4110.083333333333</v>
      </c>
      <c r="F481" s="124">
        <v>4088.6166666666668</v>
      </c>
      <c r="G481" s="124">
        <v>4057.1833333333334</v>
      </c>
      <c r="H481" s="124">
        <v>4162.9833333333327</v>
      </c>
      <c r="I481" s="124">
        <v>4194.416666666667</v>
      </c>
      <c r="J481" s="124">
        <v>4215.8833333333323</v>
      </c>
      <c r="K481" s="123">
        <v>4172.95</v>
      </c>
      <c r="L481" s="123">
        <v>4120.05</v>
      </c>
      <c r="M481" s="123">
        <v>1.7043200000000001</v>
      </c>
    </row>
    <row r="482" spans="1:13">
      <c r="A482" s="65">
        <v>472</v>
      </c>
      <c r="B482" s="123" t="s">
        <v>2048</v>
      </c>
      <c r="C482" s="126">
        <v>323.39999999999998</v>
      </c>
      <c r="D482" s="124">
        <v>323.23333333333335</v>
      </c>
      <c r="E482" s="124">
        <v>320.16666666666669</v>
      </c>
      <c r="F482" s="124">
        <v>316.93333333333334</v>
      </c>
      <c r="G482" s="124">
        <v>313.86666666666667</v>
      </c>
      <c r="H482" s="124">
        <v>326.4666666666667</v>
      </c>
      <c r="I482" s="124">
        <v>329.5333333333333</v>
      </c>
      <c r="J482" s="124">
        <v>332.76666666666671</v>
      </c>
      <c r="K482" s="123">
        <v>326.3</v>
      </c>
      <c r="L482" s="123">
        <v>320</v>
      </c>
      <c r="M482" s="123">
        <v>0.39628999999999998</v>
      </c>
    </row>
    <row r="483" spans="1:13">
      <c r="A483" s="65">
        <v>473</v>
      </c>
      <c r="B483" s="125" t="s">
        <v>159</v>
      </c>
      <c r="C483" s="127">
        <v>109.45</v>
      </c>
      <c r="D483" s="128">
        <v>110.26666666666667</v>
      </c>
      <c r="E483" s="128">
        <v>106.93333333333334</v>
      </c>
      <c r="F483" s="128">
        <v>104.41666666666667</v>
      </c>
      <c r="G483" s="128">
        <v>101.08333333333334</v>
      </c>
      <c r="H483" s="128">
        <v>112.78333333333333</v>
      </c>
      <c r="I483" s="128">
        <v>116.11666666666667</v>
      </c>
      <c r="J483" s="128">
        <v>118.63333333333333</v>
      </c>
      <c r="K483" s="125">
        <v>113.6</v>
      </c>
      <c r="L483" s="125">
        <v>107.75</v>
      </c>
      <c r="M483" s="125">
        <v>119.57084999999999</v>
      </c>
    </row>
    <row r="484" spans="1:13">
      <c r="A484" s="65">
        <v>474</v>
      </c>
      <c r="B484" s="123" t="s">
        <v>160</v>
      </c>
      <c r="C484" s="136">
        <v>7.2</v>
      </c>
      <c r="D484" s="124">
        <v>7.2333333333333343</v>
      </c>
      <c r="E484" s="124">
        <v>7.0666666666666682</v>
      </c>
      <c r="F484" s="124">
        <v>6.9333333333333336</v>
      </c>
      <c r="G484" s="124">
        <v>6.7666666666666675</v>
      </c>
      <c r="H484" s="124">
        <v>7.3666666666666689</v>
      </c>
      <c r="I484" s="124">
        <v>7.533333333333335</v>
      </c>
      <c r="J484" s="124">
        <v>7.6666666666666696</v>
      </c>
      <c r="K484" s="123">
        <v>7.4</v>
      </c>
      <c r="L484" s="123">
        <v>7.1</v>
      </c>
      <c r="M484" s="123">
        <v>112.39131</v>
      </c>
    </row>
    <row r="485" spans="1:13">
      <c r="A485" s="65">
        <v>475</v>
      </c>
      <c r="B485" s="136" t="s">
        <v>2054</v>
      </c>
      <c r="C485" s="136">
        <v>14</v>
      </c>
      <c r="D485" s="131">
        <v>14.15</v>
      </c>
      <c r="E485" s="131">
        <v>13.8</v>
      </c>
      <c r="F485" s="131">
        <v>13.6</v>
      </c>
      <c r="G485" s="131">
        <v>13.25</v>
      </c>
      <c r="H485" s="131">
        <v>14.350000000000001</v>
      </c>
      <c r="I485" s="131">
        <v>14.7</v>
      </c>
      <c r="J485" s="131">
        <v>14.900000000000002</v>
      </c>
      <c r="K485" s="136">
        <v>14.5</v>
      </c>
      <c r="L485" s="136">
        <v>13.95</v>
      </c>
      <c r="M485" s="136">
        <v>8.2451699999999999</v>
      </c>
    </row>
    <row r="486" spans="1:13">
      <c r="A486" s="65">
        <v>476</v>
      </c>
      <c r="B486" s="136" t="s">
        <v>156</v>
      </c>
      <c r="C486" s="136">
        <v>1036.2</v>
      </c>
      <c r="D486" s="131">
        <v>1043.95</v>
      </c>
      <c r="E486" s="131">
        <v>1022.9000000000001</v>
      </c>
      <c r="F486" s="131">
        <v>1009.6000000000001</v>
      </c>
      <c r="G486" s="131">
        <v>988.55000000000018</v>
      </c>
      <c r="H486" s="131">
        <v>1057.25</v>
      </c>
      <c r="I486" s="131">
        <v>1078.2999999999997</v>
      </c>
      <c r="J486" s="131">
        <v>1091.5999999999999</v>
      </c>
      <c r="K486" s="136">
        <v>1065</v>
      </c>
      <c r="L486" s="136">
        <v>1030.6500000000001</v>
      </c>
      <c r="M486" s="136">
        <v>1.9397899999999999</v>
      </c>
    </row>
    <row r="487" spans="1:13">
      <c r="A487" s="65">
        <v>477</v>
      </c>
      <c r="B487" s="136" t="s">
        <v>357</v>
      </c>
      <c r="C487" s="136">
        <v>3177.7</v>
      </c>
      <c r="D487" s="131">
        <v>3199.8833333333332</v>
      </c>
      <c r="E487" s="131">
        <v>3147.8166666666666</v>
      </c>
      <c r="F487" s="131">
        <v>3117.9333333333334</v>
      </c>
      <c r="G487" s="131">
        <v>3065.8666666666668</v>
      </c>
      <c r="H487" s="131">
        <v>3229.7666666666664</v>
      </c>
      <c r="I487" s="131">
        <v>3281.833333333333</v>
      </c>
      <c r="J487" s="131">
        <v>3311.7166666666662</v>
      </c>
      <c r="K487" s="136">
        <v>3251.95</v>
      </c>
      <c r="L487" s="136">
        <v>3170</v>
      </c>
      <c r="M487" s="136">
        <v>2.53532</v>
      </c>
    </row>
    <row r="488" spans="1:13">
      <c r="A488" s="65">
        <v>478</v>
      </c>
      <c r="B488" s="136" t="s">
        <v>2083</v>
      </c>
      <c r="C488" s="136">
        <v>235.9</v>
      </c>
      <c r="D488" s="131">
        <v>234.65</v>
      </c>
      <c r="E488" s="131">
        <v>228.5</v>
      </c>
      <c r="F488" s="131">
        <v>221.1</v>
      </c>
      <c r="G488" s="131">
        <v>214.95</v>
      </c>
      <c r="H488" s="131">
        <v>242.05</v>
      </c>
      <c r="I488" s="131">
        <v>248.20000000000005</v>
      </c>
      <c r="J488" s="131">
        <v>255.60000000000002</v>
      </c>
      <c r="K488" s="136">
        <v>240.8</v>
      </c>
      <c r="L488" s="136">
        <v>227.25</v>
      </c>
      <c r="M488" s="136">
        <v>13.740819999999999</v>
      </c>
    </row>
    <row r="489" spans="1:13">
      <c r="A489" s="65">
        <v>479</v>
      </c>
      <c r="B489" s="136" t="s">
        <v>2101</v>
      </c>
      <c r="C489" s="136">
        <v>338.9</v>
      </c>
      <c r="D489" s="131">
        <v>338.95</v>
      </c>
      <c r="E489" s="131">
        <v>334.15</v>
      </c>
      <c r="F489" s="131">
        <v>329.4</v>
      </c>
      <c r="G489" s="131">
        <v>324.59999999999997</v>
      </c>
      <c r="H489" s="131">
        <v>343.7</v>
      </c>
      <c r="I489" s="131">
        <v>348.50000000000006</v>
      </c>
      <c r="J489" s="131">
        <v>353.25</v>
      </c>
      <c r="K489" s="136">
        <v>343.75</v>
      </c>
      <c r="L489" s="136">
        <v>334.2</v>
      </c>
      <c r="M489" s="136">
        <v>1.44781</v>
      </c>
    </row>
    <row r="490" spans="1:13">
      <c r="A490" s="65">
        <v>480</v>
      </c>
      <c r="B490" s="136" t="s">
        <v>2118</v>
      </c>
      <c r="C490" s="136">
        <v>419.05</v>
      </c>
      <c r="D490" s="131">
        <v>422.0333333333333</v>
      </c>
      <c r="E490" s="131">
        <v>415.11666666666662</v>
      </c>
      <c r="F490" s="131">
        <v>411.18333333333334</v>
      </c>
      <c r="G490" s="131">
        <v>404.26666666666665</v>
      </c>
      <c r="H490" s="131">
        <v>425.96666666666658</v>
      </c>
      <c r="I490" s="131">
        <v>432.88333333333333</v>
      </c>
      <c r="J490" s="131">
        <v>436.81666666666655</v>
      </c>
      <c r="K490" s="136">
        <v>428.95</v>
      </c>
      <c r="L490" s="136">
        <v>418.1</v>
      </c>
      <c r="M490" s="136">
        <v>0.40701999999999999</v>
      </c>
    </row>
    <row r="491" spans="1:13">
      <c r="A491" s="65">
        <v>481</v>
      </c>
      <c r="B491" s="136" t="s">
        <v>2128</v>
      </c>
      <c r="C491" s="136">
        <v>556.4</v>
      </c>
      <c r="D491" s="131">
        <v>557.85</v>
      </c>
      <c r="E491" s="131">
        <v>551.75</v>
      </c>
      <c r="F491" s="131">
        <v>547.1</v>
      </c>
      <c r="G491" s="131">
        <v>541</v>
      </c>
      <c r="H491" s="131">
        <v>562.5</v>
      </c>
      <c r="I491" s="131">
        <v>568.60000000000014</v>
      </c>
      <c r="J491" s="131">
        <v>573.25</v>
      </c>
      <c r="K491" s="136">
        <v>563.95000000000005</v>
      </c>
      <c r="L491" s="136">
        <v>553.20000000000005</v>
      </c>
      <c r="M491" s="136">
        <v>0.51466999999999996</v>
      </c>
    </row>
    <row r="492" spans="1:13">
      <c r="A492" s="65">
        <v>482</v>
      </c>
      <c r="B492" s="136" t="s">
        <v>2065</v>
      </c>
      <c r="C492" s="136">
        <v>210.15</v>
      </c>
      <c r="D492" s="131">
        <v>214.81666666666669</v>
      </c>
      <c r="E492" s="131">
        <v>205.48333333333338</v>
      </c>
      <c r="F492" s="131">
        <v>200.81666666666669</v>
      </c>
      <c r="G492" s="131">
        <v>191.48333333333338</v>
      </c>
      <c r="H492" s="131">
        <v>219.48333333333338</v>
      </c>
      <c r="I492" s="131">
        <v>228.81666666666669</v>
      </c>
      <c r="J492" s="131">
        <v>233.48333333333338</v>
      </c>
      <c r="K492" s="136">
        <v>224.15</v>
      </c>
      <c r="L492" s="136">
        <v>210.15</v>
      </c>
      <c r="M492" s="136">
        <v>80.298400000000001</v>
      </c>
    </row>
    <row r="493" spans="1:13">
      <c r="A493" s="65">
        <v>483</v>
      </c>
      <c r="B493" s="136" t="s">
        <v>2126</v>
      </c>
      <c r="C493" s="136">
        <v>1374.5</v>
      </c>
      <c r="D493" s="131">
        <v>1379.8333333333333</v>
      </c>
      <c r="E493" s="131">
        <v>1344.6666666666665</v>
      </c>
      <c r="F493" s="131">
        <v>1314.8333333333333</v>
      </c>
      <c r="G493" s="131">
        <v>1279.6666666666665</v>
      </c>
      <c r="H493" s="131">
        <v>1409.6666666666665</v>
      </c>
      <c r="I493" s="131">
        <v>1444.833333333333</v>
      </c>
      <c r="J493" s="131">
        <v>1474.6666666666665</v>
      </c>
      <c r="K493" s="136">
        <v>1415</v>
      </c>
      <c r="L493" s="136">
        <v>1350</v>
      </c>
      <c r="M493" s="136">
        <v>0.35375000000000001</v>
      </c>
    </row>
    <row r="494" spans="1:13">
      <c r="A494" s="65">
        <v>484</v>
      </c>
      <c r="B494" s="136" t="s">
        <v>2298</v>
      </c>
      <c r="C494" s="136">
        <v>645.79999999999995</v>
      </c>
      <c r="D494" s="131">
        <v>641.81666666666661</v>
      </c>
      <c r="E494" s="131">
        <v>634.63333333333321</v>
      </c>
      <c r="F494" s="131">
        <v>623.46666666666658</v>
      </c>
      <c r="G494" s="131">
        <v>616.28333333333319</v>
      </c>
      <c r="H494" s="131">
        <v>652.98333333333323</v>
      </c>
      <c r="I494" s="131">
        <v>660.16666666666663</v>
      </c>
      <c r="J494" s="131">
        <v>671.33333333333326</v>
      </c>
      <c r="K494" s="136">
        <v>649</v>
      </c>
      <c r="L494" s="136">
        <v>630.65</v>
      </c>
      <c r="M494" s="136">
        <v>0.45345000000000002</v>
      </c>
    </row>
    <row r="495" spans="1:13">
      <c r="A495" s="65">
        <v>485</v>
      </c>
      <c r="B495" s="136" t="s">
        <v>228</v>
      </c>
      <c r="C495" s="136">
        <v>327.60000000000002</v>
      </c>
      <c r="D495" s="131">
        <v>326.5</v>
      </c>
      <c r="E495" s="131">
        <v>322</v>
      </c>
      <c r="F495" s="131">
        <v>316.39999999999998</v>
      </c>
      <c r="G495" s="131">
        <v>311.89999999999998</v>
      </c>
      <c r="H495" s="131">
        <v>332.1</v>
      </c>
      <c r="I495" s="131">
        <v>336.6</v>
      </c>
      <c r="J495" s="131">
        <v>342.20000000000005</v>
      </c>
      <c r="K495" s="136">
        <v>331</v>
      </c>
      <c r="L495" s="136">
        <v>320.89999999999998</v>
      </c>
      <c r="M495" s="136">
        <v>122.81795</v>
      </c>
    </row>
    <row r="496" spans="1:13">
      <c r="A496" s="65">
        <v>486</v>
      </c>
      <c r="B496" s="136" t="s">
        <v>2080</v>
      </c>
      <c r="C496" s="136">
        <v>1323</v>
      </c>
      <c r="D496" s="131">
        <v>1333.8</v>
      </c>
      <c r="E496" s="131">
        <v>1307.1999999999998</v>
      </c>
      <c r="F496" s="131">
        <v>1291.3999999999999</v>
      </c>
      <c r="G496" s="131">
        <v>1264.7999999999997</v>
      </c>
      <c r="H496" s="131">
        <v>1349.6</v>
      </c>
      <c r="I496" s="131">
        <v>1376.1999999999998</v>
      </c>
      <c r="J496" s="131">
        <v>1392</v>
      </c>
      <c r="K496" s="136">
        <v>1360.4</v>
      </c>
      <c r="L496" s="136">
        <v>1318</v>
      </c>
      <c r="M496" s="136">
        <v>4.308E-2</v>
      </c>
    </row>
    <row r="497" spans="1:13">
      <c r="A497" s="65">
        <v>487</v>
      </c>
      <c r="B497" s="136" t="s">
        <v>2086</v>
      </c>
      <c r="C497" s="136">
        <v>17.350000000000001</v>
      </c>
      <c r="D497" s="131">
        <v>17.333333333333332</v>
      </c>
      <c r="E497" s="131">
        <v>16.966666666666665</v>
      </c>
      <c r="F497" s="131">
        <v>16.583333333333332</v>
      </c>
      <c r="G497" s="131">
        <v>16.216666666666665</v>
      </c>
      <c r="H497" s="131">
        <v>17.716666666666665</v>
      </c>
      <c r="I497" s="131">
        <v>18.083333333333332</v>
      </c>
      <c r="J497" s="131">
        <v>18.466666666666665</v>
      </c>
      <c r="K497" s="136">
        <v>17.7</v>
      </c>
      <c r="L497" s="136">
        <v>16.95</v>
      </c>
      <c r="M497" s="136">
        <v>7.9103700000000003</v>
      </c>
    </row>
    <row r="498" spans="1:13">
      <c r="A498" s="65">
        <v>488</v>
      </c>
      <c r="B498" s="136" t="s">
        <v>2089</v>
      </c>
      <c r="C498" s="136">
        <v>58.9</v>
      </c>
      <c r="D498" s="131">
        <v>58.933333333333337</v>
      </c>
      <c r="E498" s="131">
        <v>58.466666666666676</v>
      </c>
      <c r="F498" s="131">
        <v>58.033333333333339</v>
      </c>
      <c r="G498" s="131">
        <v>57.566666666666677</v>
      </c>
      <c r="H498" s="131">
        <v>59.366666666666674</v>
      </c>
      <c r="I498" s="131">
        <v>59.833333333333343</v>
      </c>
      <c r="J498" s="131">
        <v>60.266666666666673</v>
      </c>
      <c r="K498" s="136">
        <v>59.4</v>
      </c>
      <c r="L498" s="136">
        <v>58.5</v>
      </c>
      <c r="M498" s="136">
        <v>7.4253799999999996</v>
      </c>
    </row>
    <row r="499" spans="1:13">
      <c r="A499" s="65">
        <v>489</v>
      </c>
      <c r="B499" s="136" t="s">
        <v>2095</v>
      </c>
      <c r="C499" s="136">
        <v>812.4</v>
      </c>
      <c r="D499" s="131">
        <v>821.61666666666667</v>
      </c>
      <c r="E499" s="131">
        <v>792.93333333333339</v>
      </c>
      <c r="F499" s="131">
        <v>773.4666666666667</v>
      </c>
      <c r="G499" s="131">
        <v>744.78333333333342</v>
      </c>
      <c r="H499" s="131">
        <v>841.08333333333337</v>
      </c>
      <c r="I499" s="131">
        <v>869.76666666666654</v>
      </c>
      <c r="J499" s="131">
        <v>889.23333333333335</v>
      </c>
      <c r="K499" s="136">
        <v>850.3</v>
      </c>
      <c r="L499" s="136">
        <v>802.15</v>
      </c>
      <c r="M499" s="136">
        <v>9.468E-2</v>
      </c>
    </row>
    <row r="500" spans="1:13">
      <c r="A500" s="65">
        <v>490</v>
      </c>
      <c r="B500" s="136" t="s">
        <v>162</v>
      </c>
      <c r="C500" s="136">
        <v>582.5</v>
      </c>
      <c r="D500" s="131">
        <v>573.43333333333328</v>
      </c>
      <c r="E500" s="131">
        <v>561.06666666666661</v>
      </c>
      <c r="F500" s="131">
        <v>539.63333333333333</v>
      </c>
      <c r="G500" s="131">
        <v>527.26666666666665</v>
      </c>
      <c r="H500" s="131">
        <v>594.86666666666656</v>
      </c>
      <c r="I500" s="131">
        <v>607.23333333333312</v>
      </c>
      <c r="J500" s="131">
        <v>628.66666666666652</v>
      </c>
      <c r="K500" s="136">
        <v>585.79999999999995</v>
      </c>
      <c r="L500" s="136">
        <v>552</v>
      </c>
      <c r="M500" s="136">
        <v>33.19408</v>
      </c>
    </row>
    <row r="501" spans="1:13">
      <c r="A501" s="65">
        <v>491</v>
      </c>
      <c r="B501" s="136" t="s">
        <v>2130</v>
      </c>
      <c r="C501" s="136">
        <v>7197.45</v>
      </c>
      <c r="D501" s="131">
        <v>7225.8166666666666</v>
      </c>
      <c r="E501" s="131">
        <v>7102.6333333333332</v>
      </c>
      <c r="F501" s="131">
        <v>7007.8166666666666</v>
      </c>
      <c r="G501" s="131">
        <v>6884.6333333333332</v>
      </c>
      <c r="H501" s="131">
        <v>7320.6333333333332</v>
      </c>
      <c r="I501" s="131">
        <v>7443.8166666666657</v>
      </c>
      <c r="J501" s="131">
        <v>7538.6333333333332</v>
      </c>
      <c r="K501" s="136">
        <v>7349</v>
      </c>
      <c r="L501" s="136">
        <v>7131</v>
      </c>
      <c r="M501" s="136">
        <v>4.7190000000000003E-2</v>
      </c>
    </row>
    <row r="502" spans="1:13">
      <c r="A502" s="65">
        <v>492</v>
      </c>
      <c r="B502" s="136" t="s">
        <v>2136</v>
      </c>
      <c r="C502" s="136">
        <v>159.55000000000001</v>
      </c>
      <c r="D502" s="131">
        <v>158.5</v>
      </c>
      <c r="E502" s="131">
        <v>156.69999999999999</v>
      </c>
      <c r="F502" s="131">
        <v>153.85</v>
      </c>
      <c r="G502" s="131">
        <v>152.04999999999998</v>
      </c>
      <c r="H502" s="131">
        <v>161.35</v>
      </c>
      <c r="I502" s="131">
        <v>163.15</v>
      </c>
      <c r="J502" s="131">
        <v>166</v>
      </c>
      <c r="K502" s="136">
        <v>160.30000000000001</v>
      </c>
      <c r="L502" s="136">
        <v>155.65</v>
      </c>
      <c r="M502" s="136">
        <v>4.44217</v>
      </c>
    </row>
    <row r="503" spans="1:13">
      <c r="A503" s="65">
        <v>493</v>
      </c>
      <c r="B503" s="136" t="s">
        <v>2140</v>
      </c>
      <c r="C503" s="136">
        <v>65</v>
      </c>
      <c r="D503" s="131">
        <v>65.016666666666666</v>
      </c>
      <c r="E503" s="131">
        <v>64.483333333333334</v>
      </c>
      <c r="F503" s="131">
        <v>63.966666666666669</v>
      </c>
      <c r="G503" s="131">
        <v>63.433333333333337</v>
      </c>
      <c r="H503" s="131">
        <v>65.533333333333331</v>
      </c>
      <c r="I503" s="131">
        <v>66.066666666666663</v>
      </c>
      <c r="J503" s="131">
        <v>66.583333333333329</v>
      </c>
      <c r="K503" s="136">
        <v>65.55</v>
      </c>
      <c r="L503" s="136">
        <v>64.5</v>
      </c>
      <c r="M503" s="136">
        <v>11.941190000000001</v>
      </c>
    </row>
    <row r="504" spans="1:13">
      <c r="A504" s="65">
        <v>494</v>
      </c>
      <c r="B504" s="136" t="s">
        <v>2146</v>
      </c>
      <c r="C504" s="136">
        <v>1433</v>
      </c>
      <c r="D504" s="131">
        <v>1433</v>
      </c>
      <c r="E504" s="131">
        <v>1421</v>
      </c>
      <c r="F504" s="131">
        <v>1409</v>
      </c>
      <c r="G504" s="131">
        <v>1397</v>
      </c>
      <c r="H504" s="131">
        <v>1445</v>
      </c>
      <c r="I504" s="131">
        <v>1457</v>
      </c>
      <c r="J504" s="131">
        <v>1469</v>
      </c>
      <c r="K504" s="136">
        <v>1445</v>
      </c>
      <c r="L504" s="136">
        <v>1421</v>
      </c>
      <c r="M504" s="136">
        <v>0.25494</v>
      </c>
    </row>
    <row r="505" spans="1:13">
      <c r="A505" s="65">
        <v>495</v>
      </c>
      <c r="B505" s="136" t="s">
        <v>163</v>
      </c>
      <c r="C505" s="136">
        <v>292.2</v>
      </c>
      <c r="D505" s="131">
        <v>292.5333333333333</v>
      </c>
      <c r="E505" s="131">
        <v>290.21666666666658</v>
      </c>
      <c r="F505" s="131">
        <v>288.23333333333329</v>
      </c>
      <c r="G505" s="131">
        <v>285.91666666666657</v>
      </c>
      <c r="H505" s="131">
        <v>294.51666666666659</v>
      </c>
      <c r="I505" s="131">
        <v>296.83333333333331</v>
      </c>
      <c r="J505" s="131">
        <v>298.81666666666661</v>
      </c>
      <c r="K505" s="136">
        <v>294.85000000000002</v>
      </c>
      <c r="L505" s="136">
        <v>290.55</v>
      </c>
      <c r="M505" s="136">
        <v>51.55603</v>
      </c>
    </row>
    <row r="506" spans="1:13">
      <c r="A506" s="65">
        <v>496</v>
      </c>
      <c r="B506" s="136" t="s">
        <v>164</v>
      </c>
      <c r="C506" s="136">
        <v>758.2</v>
      </c>
      <c r="D506" s="131">
        <v>759.80000000000007</v>
      </c>
      <c r="E506" s="131">
        <v>745.40000000000009</v>
      </c>
      <c r="F506" s="131">
        <v>732.6</v>
      </c>
      <c r="G506" s="131">
        <v>718.2</v>
      </c>
      <c r="H506" s="131">
        <v>772.60000000000014</v>
      </c>
      <c r="I506" s="131">
        <v>787</v>
      </c>
      <c r="J506" s="131">
        <v>799.80000000000018</v>
      </c>
      <c r="K506" s="136">
        <v>774.2</v>
      </c>
      <c r="L506" s="136">
        <v>747</v>
      </c>
      <c r="M506" s="136">
        <v>11.074199999999999</v>
      </c>
    </row>
    <row r="507" spans="1:13">
      <c r="A507" s="65">
        <v>497</v>
      </c>
      <c r="B507" s="136" t="s">
        <v>165</v>
      </c>
      <c r="C507" s="136">
        <v>312.35000000000002</v>
      </c>
      <c r="D507" s="131">
        <v>310.25</v>
      </c>
      <c r="E507" s="131">
        <v>306.60000000000002</v>
      </c>
      <c r="F507" s="131">
        <v>300.85000000000002</v>
      </c>
      <c r="G507" s="131">
        <v>297.20000000000005</v>
      </c>
      <c r="H507" s="131">
        <v>316</v>
      </c>
      <c r="I507" s="131">
        <v>319.64999999999998</v>
      </c>
      <c r="J507" s="131">
        <v>325.39999999999998</v>
      </c>
      <c r="K507" s="136">
        <v>313.89999999999998</v>
      </c>
      <c r="L507" s="136">
        <v>304.5</v>
      </c>
      <c r="M507" s="136">
        <v>133.42678000000001</v>
      </c>
    </row>
    <row r="508" spans="1:13">
      <c r="A508" s="65">
        <v>498</v>
      </c>
      <c r="B508" s="136" t="s">
        <v>166</v>
      </c>
      <c r="C508" s="136">
        <v>573.1</v>
      </c>
      <c r="D508" s="131">
        <v>573.61666666666667</v>
      </c>
      <c r="E508" s="131">
        <v>569.48333333333335</v>
      </c>
      <c r="F508" s="131">
        <v>565.86666666666667</v>
      </c>
      <c r="G508" s="131">
        <v>561.73333333333335</v>
      </c>
      <c r="H508" s="131">
        <v>577.23333333333335</v>
      </c>
      <c r="I508" s="131">
        <v>581.36666666666679</v>
      </c>
      <c r="J508" s="131">
        <v>584.98333333333335</v>
      </c>
      <c r="K508" s="136">
        <v>577.75</v>
      </c>
      <c r="L508" s="136">
        <v>570</v>
      </c>
      <c r="M508" s="136">
        <v>12.010479999999999</v>
      </c>
    </row>
    <row r="509" spans="1:13">
      <c r="A509" s="65">
        <v>499</v>
      </c>
      <c r="B509" s="136" t="s">
        <v>2159</v>
      </c>
      <c r="C509" s="136">
        <v>41.4</v>
      </c>
      <c r="D509" s="131">
        <v>41.666666666666664</v>
      </c>
      <c r="E509" s="131">
        <v>40.93333333333333</v>
      </c>
      <c r="F509" s="131">
        <v>40.466666666666669</v>
      </c>
      <c r="G509" s="131">
        <v>39.733333333333334</v>
      </c>
      <c r="H509" s="131">
        <v>42.133333333333326</v>
      </c>
      <c r="I509" s="131">
        <v>42.86666666666666</v>
      </c>
      <c r="J509" s="131">
        <v>43.333333333333321</v>
      </c>
      <c r="K509" s="136">
        <v>42.4</v>
      </c>
      <c r="L509" s="136">
        <v>41.2</v>
      </c>
      <c r="M509" s="136">
        <v>3.0836199999999998</v>
      </c>
    </row>
    <row r="510" spans="1:13">
      <c r="A510" s="65">
        <v>500</v>
      </c>
      <c r="B510" s="136" t="s">
        <v>2162</v>
      </c>
      <c r="C510" s="136">
        <v>906.65</v>
      </c>
      <c r="D510" s="131">
        <v>902.2166666666667</v>
      </c>
      <c r="E510" s="131">
        <v>889.43333333333339</v>
      </c>
      <c r="F510" s="131">
        <v>872.2166666666667</v>
      </c>
      <c r="G510" s="131">
        <v>859.43333333333339</v>
      </c>
      <c r="H510" s="131">
        <v>919.43333333333339</v>
      </c>
      <c r="I510" s="131">
        <v>932.2166666666667</v>
      </c>
      <c r="J510" s="131">
        <v>949.43333333333339</v>
      </c>
      <c r="K510" s="136">
        <v>915</v>
      </c>
      <c r="L510" s="136">
        <v>885</v>
      </c>
      <c r="M510" s="136">
        <v>0.12775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5" sqref="D15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2"/>
      <c r="B5" s="532"/>
      <c r="C5" s="533"/>
      <c r="D5" s="53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4" t="s">
        <v>225</v>
      </c>
      <c r="C7" s="534"/>
      <c r="D7" s="48">
        <f>Main!B10</f>
        <v>43153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43152</v>
      </c>
      <c r="B10" s="144">
        <v>540146</v>
      </c>
      <c r="C10" s="144" t="s">
        <v>3499</v>
      </c>
      <c r="D10" s="144" t="s">
        <v>3500</v>
      </c>
      <c r="E10" s="144" t="s">
        <v>257</v>
      </c>
      <c r="F10" s="145">
        <v>100000</v>
      </c>
      <c r="G10" s="144">
        <v>234.88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43152</v>
      </c>
      <c r="B11" s="144">
        <v>530245</v>
      </c>
      <c r="C11" s="144" t="s">
        <v>3501</v>
      </c>
      <c r="D11" s="144" t="s">
        <v>3502</v>
      </c>
      <c r="E11" s="144" t="s">
        <v>256</v>
      </c>
      <c r="F11" s="145">
        <v>85000</v>
      </c>
      <c r="G11" s="144">
        <v>47.75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43152</v>
      </c>
      <c r="B12" s="144">
        <v>540956</v>
      </c>
      <c r="C12" s="144" t="s">
        <v>3503</v>
      </c>
      <c r="D12" s="144" t="s">
        <v>3504</v>
      </c>
      <c r="E12" s="144" t="s">
        <v>257</v>
      </c>
      <c r="F12" s="145">
        <v>74000</v>
      </c>
      <c r="G12" s="144">
        <v>150.16999999999999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43152</v>
      </c>
      <c r="B13" s="144">
        <v>538521</v>
      </c>
      <c r="C13" s="144" t="s">
        <v>3505</v>
      </c>
      <c r="D13" s="144" t="s">
        <v>3506</v>
      </c>
      <c r="E13" s="144" t="s">
        <v>256</v>
      </c>
      <c r="F13" s="145">
        <v>31000</v>
      </c>
      <c r="G13" s="144">
        <v>15.75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43152</v>
      </c>
      <c r="B14" s="144">
        <v>538521</v>
      </c>
      <c r="C14" s="65" t="s">
        <v>3505</v>
      </c>
      <c r="D14" s="65" t="s">
        <v>3507</v>
      </c>
      <c r="E14" s="65" t="s">
        <v>257</v>
      </c>
      <c r="F14" s="145">
        <v>25000</v>
      </c>
      <c r="G14" s="144">
        <v>15.75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43152</v>
      </c>
      <c r="B15" s="144">
        <v>514474</v>
      </c>
      <c r="C15" s="65" t="s">
        <v>3467</v>
      </c>
      <c r="D15" s="65" t="s">
        <v>3508</v>
      </c>
      <c r="E15" s="65" t="s">
        <v>257</v>
      </c>
      <c r="F15" s="145">
        <v>53806</v>
      </c>
      <c r="G15" s="144">
        <v>57.4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43152</v>
      </c>
      <c r="B16" s="144">
        <v>532951</v>
      </c>
      <c r="C16" s="65" t="s">
        <v>2665</v>
      </c>
      <c r="D16" s="65" t="s">
        <v>3509</v>
      </c>
      <c r="E16" s="65" t="s">
        <v>256</v>
      </c>
      <c r="F16" s="145">
        <v>90887</v>
      </c>
      <c r="G16" s="144">
        <v>51.21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43152</v>
      </c>
      <c r="B17" s="144">
        <v>532951</v>
      </c>
      <c r="C17" s="144" t="s">
        <v>2665</v>
      </c>
      <c r="D17" s="144" t="s">
        <v>3509</v>
      </c>
      <c r="E17" s="144" t="s">
        <v>257</v>
      </c>
      <c r="F17" s="145">
        <v>90854</v>
      </c>
      <c r="G17" s="144">
        <v>50.63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43152</v>
      </c>
      <c r="B18" s="144">
        <v>532951</v>
      </c>
      <c r="C18" s="144" t="s">
        <v>2665</v>
      </c>
      <c r="D18" s="144" t="s">
        <v>3468</v>
      </c>
      <c r="E18" s="144" t="s">
        <v>256</v>
      </c>
      <c r="F18" s="145">
        <v>338149</v>
      </c>
      <c r="G18" s="144">
        <v>50.93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43152</v>
      </c>
      <c r="B19" s="144">
        <v>532951</v>
      </c>
      <c r="C19" s="144" t="s">
        <v>2665</v>
      </c>
      <c r="D19" s="144" t="s">
        <v>3468</v>
      </c>
      <c r="E19" s="144" t="s">
        <v>257</v>
      </c>
      <c r="F19" s="145">
        <v>30129</v>
      </c>
      <c r="G19" s="144">
        <v>49.85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43152</v>
      </c>
      <c r="B20" s="144">
        <v>532951</v>
      </c>
      <c r="C20" s="144" t="s">
        <v>2665</v>
      </c>
      <c r="D20" s="144" t="s">
        <v>3510</v>
      </c>
      <c r="E20" s="144" t="s">
        <v>256</v>
      </c>
      <c r="F20" s="145">
        <v>88652</v>
      </c>
      <c r="G20" s="144">
        <v>50.56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43152</v>
      </c>
      <c r="B21" s="144">
        <v>532951</v>
      </c>
      <c r="C21" s="144" t="s">
        <v>2665</v>
      </c>
      <c r="D21" s="144" t="s">
        <v>3510</v>
      </c>
      <c r="E21" s="144" t="s">
        <v>257</v>
      </c>
      <c r="F21" s="145">
        <v>88652</v>
      </c>
      <c r="G21" s="144">
        <v>50.87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43152</v>
      </c>
      <c r="B22" s="144">
        <v>540756</v>
      </c>
      <c r="C22" s="144" t="s">
        <v>3459</v>
      </c>
      <c r="D22" s="144" t="s">
        <v>3460</v>
      </c>
      <c r="E22" s="144" t="s">
        <v>256</v>
      </c>
      <c r="F22" s="145">
        <v>24000</v>
      </c>
      <c r="G22" s="144">
        <v>48.5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43152</v>
      </c>
      <c r="B23" s="144">
        <v>538547</v>
      </c>
      <c r="C23" s="144" t="s">
        <v>3511</v>
      </c>
      <c r="D23" s="144" t="s">
        <v>3512</v>
      </c>
      <c r="E23" s="144" t="s">
        <v>256</v>
      </c>
      <c r="F23" s="145">
        <v>50000</v>
      </c>
      <c r="G23" s="144">
        <v>99.2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43152</v>
      </c>
      <c r="B24" s="144">
        <v>538547</v>
      </c>
      <c r="C24" s="144" t="s">
        <v>3511</v>
      </c>
      <c r="D24" s="144" t="s">
        <v>3512</v>
      </c>
      <c r="E24" s="144" t="s">
        <v>257</v>
      </c>
      <c r="F24" s="145">
        <v>63254</v>
      </c>
      <c r="G24" s="144">
        <v>100.08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43152</v>
      </c>
      <c r="B25" s="144">
        <v>532340</v>
      </c>
      <c r="C25" s="144" t="s">
        <v>3513</v>
      </c>
      <c r="D25" s="144" t="s">
        <v>3514</v>
      </c>
      <c r="E25" s="144" t="s">
        <v>256</v>
      </c>
      <c r="F25" s="145">
        <v>60304</v>
      </c>
      <c r="G25" s="144">
        <v>1.79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43152</v>
      </c>
      <c r="B26" s="144">
        <v>532340</v>
      </c>
      <c r="C26" s="144" t="s">
        <v>3513</v>
      </c>
      <c r="D26" s="144" t="s">
        <v>3515</v>
      </c>
      <c r="E26" s="144" t="s">
        <v>257</v>
      </c>
      <c r="F26" s="145">
        <v>591769</v>
      </c>
      <c r="G26" s="144">
        <v>1.79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43152</v>
      </c>
      <c r="B27" s="144">
        <v>532340</v>
      </c>
      <c r="C27" s="144" t="s">
        <v>3513</v>
      </c>
      <c r="D27" s="144" t="s">
        <v>3516</v>
      </c>
      <c r="E27" s="144" t="s">
        <v>257</v>
      </c>
      <c r="F27" s="145">
        <v>59000</v>
      </c>
      <c r="G27" s="144">
        <v>1.79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43152</v>
      </c>
      <c r="B28" s="144">
        <v>532340</v>
      </c>
      <c r="C28" s="144" t="s">
        <v>3513</v>
      </c>
      <c r="D28" s="144" t="s">
        <v>3517</v>
      </c>
      <c r="E28" s="144" t="s">
        <v>257</v>
      </c>
      <c r="F28" s="145">
        <v>59000</v>
      </c>
      <c r="G28" s="144">
        <v>1.79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43152</v>
      </c>
      <c r="B29" s="144">
        <v>532340</v>
      </c>
      <c r="C29" s="144" t="s">
        <v>3513</v>
      </c>
      <c r="D29" s="144" t="s">
        <v>3518</v>
      </c>
      <c r="E29" s="144" t="s">
        <v>257</v>
      </c>
      <c r="F29" s="145">
        <v>59000</v>
      </c>
      <c r="G29" s="144">
        <v>1.79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43152</v>
      </c>
      <c r="B30" s="144">
        <v>532340</v>
      </c>
      <c r="C30" s="144" t="s">
        <v>3513</v>
      </c>
      <c r="D30" s="144" t="s">
        <v>3519</v>
      </c>
      <c r="E30" s="144" t="s">
        <v>257</v>
      </c>
      <c r="F30" s="145">
        <v>59000</v>
      </c>
      <c r="G30" s="144">
        <v>1.79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43152</v>
      </c>
      <c r="B31" s="144">
        <v>532340</v>
      </c>
      <c r="C31" s="144" t="s">
        <v>3513</v>
      </c>
      <c r="D31" s="144" t="s">
        <v>3520</v>
      </c>
      <c r="E31" s="144" t="s">
        <v>257</v>
      </c>
      <c r="F31" s="145">
        <v>59000</v>
      </c>
      <c r="G31" s="144">
        <v>1.79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43152</v>
      </c>
      <c r="B32" s="144">
        <v>532340</v>
      </c>
      <c r="C32" s="144" t="s">
        <v>3513</v>
      </c>
      <c r="D32" s="144" t="s">
        <v>3521</v>
      </c>
      <c r="E32" s="144" t="s">
        <v>257</v>
      </c>
      <c r="F32" s="145">
        <v>57000</v>
      </c>
      <c r="G32" s="144">
        <v>1.79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43152</v>
      </c>
      <c r="B33" s="144">
        <v>532340</v>
      </c>
      <c r="C33" s="144" t="s">
        <v>3513</v>
      </c>
      <c r="D33" s="144" t="s">
        <v>3522</v>
      </c>
      <c r="E33" s="144" t="s">
        <v>256</v>
      </c>
      <c r="F33" s="145">
        <v>475000</v>
      </c>
      <c r="G33" s="144">
        <v>1.79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43152</v>
      </c>
      <c r="B34" s="144">
        <v>532340</v>
      </c>
      <c r="C34" s="144" t="s">
        <v>3513</v>
      </c>
      <c r="D34" s="144" t="s">
        <v>3469</v>
      </c>
      <c r="E34" s="144" t="s">
        <v>256</v>
      </c>
      <c r="F34" s="145">
        <v>407865</v>
      </c>
      <c r="G34" s="144">
        <v>1.79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43152</v>
      </c>
      <c r="B35" s="144">
        <v>526905</v>
      </c>
      <c r="C35" s="144" t="s">
        <v>3523</v>
      </c>
      <c r="D35" s="144" t="s">
        <v>3524</v>
      </c>
      <c r="E35" s="144" t="s">
        <v>257</v>
      </c>
      <c r="F35" s="145">
        <v>50000</v>
      </c>
      <c r="G35" s="144">
        <v>90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43152</v>
      </c>
      <c r="B36" s="144">
        <v>538646</v>
      </c>
      <c r="C36" s="144" t="s">
        <v>3525</v>
      </c>
      <c r="D36" s="144" t="s">
        <v>3526</v>
      </c>
      <c r="E36" s="144" t="s">
        <v>257</v>
      </c>
      <c r="F36" s="145">
        <v>33000</v>
      </c>
      <c r="G36" s="144">
        <v>15.98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43152</v>
      </c>
      <c r="B37" s="144">
        <v>538646</v>
      </c>
      <c r="C37" s="144" t="s">
        <v>3525</v>
      </c>
      <c r="D37" s="144" t="s">
        <v>3472</v>
      </c>
      <c r="E37" s="144" t="s">
        <v>257</v>
      </c>
      <c r="F37" s="145">
        <v>36000</v>
      </c>
      <c r="G37" s="144">
        <v>15.98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43152</v>
      </c>
      <c r="B38" s="144">
        <v>540079</v>
      </c>
      <c r="C38" s="144" t="s">
        <v>3527</v>
      </c>
      <c r="D38" s="144" t="s">
        <v>3528</v>
      </c>
      <c r="E38" s="144" t="s">
        <v>257</v>
      </c>
      <c r="F38" s="145">
        <v>30000</v>
      </c>
      <c r="G38" s="144">
        <v>29.4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43152</v>
      </c>
      <c r="B39" s="144">
        <v>540079</v>
      </c>
      <c r="C39" s="144" t="s">
        <v>3527</v>
      </c>
      <c r="D39" s="144" t="s">
        <v>3529</v>
      </c>
      <c r="E39" s="144" t="s">
        <v>256</v>
      </c>
      <c r="F39" s="145">
        <v>18000</v>
      </c>
      <c r="G39" s="144">
        <v>29.5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43152</v>
      </c>
      <c r="B40" s="144">
        <v>540738</v>
      </c>
      <c r="C40" s="144" t="s">
        <v>3530</v>
      </c>
      <c r="D40" s="144" t="s">
        <v>3470</v>
      </c>
      <c r="E40" s="144" t="s">
        <v>257</v>
      </c>
      <c r="F40" s="145">
        <v>30000</v>
      </c>
      <c r="G40" s="144">
        <v>135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43152</v>
      </c>
      <c r="B41" s="144">
        <v>526365</v>
      </c>
      <c r="C41" s="144" t="s">
        <v>3531</v>
      </c>
      <c r="D41" s="144" t="s">
        <v>3532</v>
      </c>
      <c r="E41" s="144" t="s">
        <v>257</v>
      </c>
      <c r="F41" s="145">
        <v>124700</v>
      </c>
      <c r="G41" s="144">
        <v>19.579999999999998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43152</v>
      </c>
      <c r="B42" s="144">
        <v>538496</v>
      </c>
      <c r="C42" s="144" t="s">
        <v>3533</v>
      </c>
      <c r="D42" s="144" t="s">
        <v>3534</v>
      </c>
      <c r="E42" s="144" t="s">
        <v>257</v>
      </c>
      <c r="F42" s="145">
        <v>150000</v>
      </c>
      <c r="G42" s="144">
        <v>21.25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43152</v>
      </c>
      <c r="B43" s="144">
        <v>538496</v>
      </c>
      <c r="C43" s="144" t="s">
        <v>3533</v>
      </c>
      <c r="D43" s="144" t="s">
        <v>3500</v>
      </c>
      <c r="E43" s="144" t="s">
        <v>256</v>
      </c>
      <c r="F43" s="145">
        <v>180000</v>
      </c>
      <c r="G43" s="144">
        <v>21.25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43152</v>
      </c>
      <c r="B44" s="144">
        <v>540955</v>
      </c>
      <c r="C44" s="144" t="s">
        <v>3535</v>
      </c>
      <c r="D44" s="144" t="s">
        <v>3536</v>
      </c>
      <c r="E44" s="144" t="s">
        <v>257</v>
      </c>
      <c r="F44" s="145">
        <v>111000</v>
      </c>
      <c r="G44" s="144">
        <v>49.25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43152</v>
      </c>
      <c r="B45" s="144">
        <v>538464</v>
      </c>
      <c r="C45" s="144" t="s">
        <v>3471</v>
      </c>
      <c r="D45" s="144" t="s">
        <v>3537</v>
      </c>
      <c r="E45" s="144" t="s">
        <v>257</v>
      </c>
      <c r="F45" s="145">
        <v>150000</v>
      </c>
      <c r="G45" s="144">
        <v>31.75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43152</v>
      </c>
      <c r="B46" s="144">
        <v>539402</v>
      </c>
      <c r="C46" s="144" t="s">
        <v>3473</v>
      </c>
      <c r="D46" s="144" t="s">
        <v>3470</v>
      </c>
      <c r="E46" s="144" t="s">
        <v>257</v>
      </c>
      <c r="F46" s="145">
        <v>164000</v>
      </c>
      <c r="G46" s="144">
        <v>23.65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43152</v>
      </c>
      <c r="B47" s="144">
        <v>539402</v>
      </c>
      <c r="C47" s="144" t="s">
        <v>3473</v>
      </c>
      <c r="D47" s="144" t="s">
        <v>3538</v>
      </c>
      <c r="E47" s="144" t="s">
        <v>256</v>
      </c>
      <c r="F47" s="145">
        <v>164000</v>
      </c>
      <c r="G47" s="144">
        <v>23.65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43152</v>
      </c>
      <c r="B48" s="144">
        <v>514266</v>
      </c>
      <c r="C48" s="144" t="s">
        <v>3539</v>
      </c>
      <c r="D48" s="144" t="s">
        <v>3540</v>
      </c>
      <c r="E48" s="144" t="s">
        <v>257</v>
      </c>
      <c r="F48" s="145">
        <v>23528</v>
      </c>
      <c r="G48" s="144">
        <v>110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43152</v>
      </c>
      <c r="B49" s="144">
        <v>514266</v>
      </c>
      <c r="C49" s="144" t="s">
        <v>3539</v>
      </c>
      <c r="D49" s="144" t="s">
        <v>3541</v>
      </c>
      <c r="E49" s="144" t="s">
        <v>256</v>
      </c>
      <c r="F49" s="145">
        <v>30628</v>
      </c>
      <c r="G49" s="144">
        <v>110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43152</v>
      </c>
      <c r="B50" s="144" t="s">
        <v>2350</v>
      </c>
      <c r="C50" s="144" t="s">
        <v>3461</v>
      </c>
      <c r="D50" s="144" t="s">
        <v>3474</v>
      </c>
      <c r="E50" s="144" t="s">
        <v>257</v>
      </c>
      <c r="F50" s="145">
        <v>54713</v>
      </c>
      <c r="G50" s="144">
        <v>155.43</v>
      </c>
      <c r="H50" s="144" t="s">
        <v>2455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43152</v>
      </c>
      <c r="B51" s="144" t="s">
        <v>2350</v>
      </c>
      <c r="C51" s="144" t="s">
        <v>3461</v>
      </c>
      <c r="D51" s="144" t="s">
        <v>3542</v>
      </c>
      <c r="E51" s="144" t="s">
        <v>257</v>
      </c>
      <c r="F51" s="145">
        <v>47292</v>
      </c>
      <c r="G51" s="144">
        <v>155.04</v>
      </c>
      <c r="H51" s="144" t="s">
        <v>2455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43152</v>
      </c>
      <c r="B52" s="144" t="s">
        <v>390</v>
      </c>
      <c r="C52" s="144" t="s">
        <v>3543</v>
      </c>
      <c r="D52" s="144" t="s">
        <v>3544</v>
      </c>
      <c r="E52" s="144" t="s">
        <v>257</v>
      </c>
      <c r="F52" s="145">
        <v>600000</v>
      </c>
      <c r="G52" s="144">
        <v>198</v>
      </c>
      <c r="H52" s="144" t="s">
        <v>2455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43152</v>
      </c>
      <c r="B53" s="144" t="s">
        <v>2665</v>
      </c>
      <c r="C53" s="144" t="s">
        <v>3475</v>
      </c>
      <c r="D53" s="144" t="s">
        <v>3476</v>
      </c>
      <c r="E53" s="144" t="s">
        <v>257</v>
      </c>
      <c r="F53" s="145">
        <v>537697</v>
      </c>
      <c r="G53" s="144">
        <v>49.71</v>
      </c>
      <c r="H53" s="144" t="s">
        <v>2455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43152</v>
      </c>
      <c r="B54" s="144" t="s">
        <v>2665</v>
      </c>
      <c r="C54" s="144" t="s">
        <v>3475</v>
      </c>
      <c r="D54" s="144" t="s">
        <v>3545</v>
      </c>
      <c r="E54" s="144" t="s">
        <v>257</v>
      </c>
      <c r="F54" s="145">
        <v>86155</v>
      </c>
      <c r="G54" s="144">
        <v>50.84</v>
      </c>
      <c r="H54" s="144" t="s">
        <v>2455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43152</v>
      </c>
      <c r="B55" s="144" t="s">
        <v>1034</v>
      </c>
      <c r="C55" s="144" t="s">
        <v>3546</v>
      </c>
      <c r="D55" s="144" t="s">
        <v>3547</v>
      </c>
      <c r="E55" s="144" t="s">
        <v>257</v>
      </c>
      <c r="F55" s="145">
        <v>2988000</v>
      </c>
      <c r="G55" s="144">
        <v>255</v>
      </c>
      <c r="H55" s="144" t="s">
        <v>2455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43152</v>
      </c>
      <c r="B56" s="144" t="s">
        <v>3548</v>
      </c>
      <c r="C56" s="144" t="s">
        <v>3549</v>
      </c>
      <c r="D56" s="144" t="s">
        <v>3550</v>
      </c>
      <c r="E56" s="144" t="s">
        <v>257</v>
      </c>
      <c r="F56" s="145">
        <v>159000</v>
      </c>
      <c r="G56" s="144">
        <v>61.96</v>
      </c>
      <c r="H56" s="144" t="s">
        <v>2455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43152</v>
      </c>
      <c r="B57" s="144" t="s">
        <v>1960</v>
      </c>
      <c r="C57" s="144" t="s">
        <v>3551</v>
      </c>
      <c r="D57" s="144" t="s">
        <v>3552</v>
      </c>
      <c r="E57" s="144" t="s">
        <v>257</v>
      </c>
      <c r="F57" s="145">
        <v>193515</v>
      </c>
      <c r="G57" s="144">
        <v>28.64</v>
      </c>
      <c r="H57" s="144" t="s">
        <v>2455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43152</v>
      </c>
      <c r="B58" s="144" t="s">
        <v>3477</v>
      </c>
      <c r="C58" s="144" t="s">
        <v>3478</v>
      </c>
      <c r="D58" s="144" t="s">
        <v>3479</v>
      </c>
      <c r="E58" s="144" t="s">
        <v>257</v>
      </c>
      <c r="F58" s="145">
        <v>27000</v>
      </c>
      <c r="G58" s="144">
        <v>35.700000000000003</v>
      </c>
      <c r="H58" s="144" t="s">
        <v>2455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43152</v>
      </c>
      <c r="B59" s="144" t="s">
        <v>3477</v>
      </c>
      <c r="C59" s="144" t="s">
        <v>3478</v>
      </c>
      <c r="D59" s="144" t="s">
        <v>3480</v>
      </c>
      <c r="E59" s="144" t="s">
        <v>257</v>
      </c>
      <c r="F59" s="145">
        <v>27000</v>
      </c>
      <c r="G59" s="144">
        <v>35.700000000000003</v>
      </c>
      <c r="H59" s="144" t="s">
        <v>2455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43152</v>
      </c>
      <c r="B60" s="144" t="s">
        <v>3477</v>
      </c>
      <c r="C60" s="144" t="s">
        <v>3478</v>
      </c>
      <c r="D60" s="144" t="s">
        <v>3481</v>
      </c>
      <c r="E60" s="144" t="s">
        <v>257</v>
      </c>
      <c r="F60" s="145">
        <v>27000</v>
      </c>
      <c r="G60" s="144">
        <v>35.700000000000003</v>
      </c>
      <c r="H60" s="144" t="s">
        <v>2455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43152</v>
      </c>
      <c r="B61" s="144" t="s">
        <v>2350</v>
      </c>
      <c r="C61" s="144" t="s">
        <v>3461</v>
      </c>
      <c r="D61" s="144" t="s">
        <v>3474</v>
      </c>
      <c r="E61" s="144" t="s">
        <v>256</v>
      </c>
      <c r="F61" s="145">
        <v>54713</v>
      </c>
      <c r="G61" s="144">
        <v>155.30000000000001</v>
      </c>
      <c r="H61" s="144" t="s">
        <v>2455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43152</v>
      </c>
      <c r="B62" s="144" t="s">
        <v>2350</v>
      </c>
      <c r="C62" s="144" t="s">
        <v>3461</v>
      </c>
      <c r="D62" s="144" t="s">
        <v>3542</v>
      </c>
      <c r="E62" s="144" t="s">
        <v>256</v>
      </c>
      <c r="F62" s="145">
        <v>47292</v>
      </c>
      <c r="G62" s="144">
        <v>155.56</v>
      </c>
      <c r="H62" s="144" t="s">
        <v>2455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43152</v>
      </c>
      <c r="B63" s="144" t="s">
        <v>2665</v>
      </c>
      <c r="C63" s="144" t="s">
        <v>3475</v>
      </c>
      <c r="D63" s="144" t="s">
        <v>3476</v>
      </c>
      <c r="E63" s="144" t="s">
        <v>256</v>
      </c>
      <c r="F63" s="145">
        <v>617677</v>
      </c>
      <c r="G63" s="144">
        <v>50.28</v>
      </c>
      <c r="H63" s="144" t="s">
        <v>2455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43152</v>
      </c>
      <c r="B64" s="144" t="s">
        <v>2665</v>
      </c>
      <c r="C64" s="144" t="s">
        <v>3475</v>
      </c>
      <c r="D64" s="144" t="s">
        <v>3545</v>
      </c>
      <c r="E64" s="144" t="s">
        <v>256</v>
      </c>
      <c r="F64" s="145">
        <v>86245</v>
      </c>
      <c r="G64" s="144">
        <v>50.29</v>
      </c>
      <c r="H64" s="144" t="s">
        <v>2455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43152</v>
      </c>
      <c r="B65" s="144" t="s">
        <v>3553</v>
      </c>
      <c r="C65" s="144" t="s">
        <v>3554</v>
      </c>
      <c r="D65" s="144" t="s">
        <v>3555</v>
      </c>
      <c r="E65" s="144" t="s">
        <v>256</v>
      </c>
      <c r="F65" s="145">
        <v>94400</v>
      </c>
      <c r="G65" s="144">
        <v>85.62</v>
      </c>
      <c r="H65" s="144" t="s">
        <v>2455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43152</v>
      </c>
      <c r="B66" s="144" t="s">
        <v>1960</v>
      </c>
      <c r="C66" s="144" t="s">
        <v>3551</v>
      </c>
      <c r="D66" s="144" t="s">
        <v>3552</v>
      </c>
      <c r="E66" s="144" t="s">
        <v>256</v>
      </c>
      <c r="F66" s="145">
        <v>193515</v>
      </c>
      <c r="G66" s="144">
        <v>29.52</v>
      </c>
      <c r="H66" s="144" t="s">
        <v>2455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43152</v>
      </c>
      <c r="B67" s="144" t="s">
        <v>3477</v>
      </c>
      <c r="C67" s="144" t="s">
        <v>3478</v>
      </c>
      <c r="D67" s="144" t="s">
        <v>3482</v>
      </c>
      <c r="E67" s="144" t="s">
        <v>256</v>
      </c>
      <c r="F67" s="145">
        <v>81000</v>
      </c>
      <c r="G67" s="144">
        <v>35.700000000000003</v>
      </c>
      <c r="H67" s="144" t="s">
        <v>2455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/>
      <c r="B68" s="144"/>
      <c r="C68" s="144"/>
      <c r="D68" s="144"/>
      <c r="E68" s="144"/>
      <c r="F68" s="145"/>
      <c r="G68" s="144"/>
      <c r="H68" s="144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/>
      <c r="B69" s="144"/>
      <c r="C69" s="144"/>
      <c r="D69" s="144"/>
      <c r="E69" s="144"/>
      <c r="F69" s="145"/>
      <c r="G69" s="144"/>
      <c r="H69" s="144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/>
      <c r="B70" s="144"/>
      <c r="C70" s="144"/>
      <c r="D70" s="144"/>
      <c r="E70" s="144"/>
      <c r="F70" s="145"/>
      <c r="G70" s="144"/>
      <c r="H70" s="144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/>
      <c r="B71" s="144"/>
      <c r="C71" s="144"/>
      <c r="D71" s="144"/>
      <c r="E71" s="144"/>
      <c r="F71" s="145"/>
      <c r="G71" s="144"/>
      <c r="H71" s="144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/>
      <c r="B72" s="144"/>
      <c r="C72" s="144"/>
      <c r="D72" s="144"/>
      <c r="E72" s="144"/>
      <c r="F72" s="145"/>
      <c r="G72" s="144"/>
      <c r="H72" s="144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/>
      <c r="B73" s="144"/>
      <c r="C73" s="144"/>
      <c r="D73" s="144"/>
      <c r="E73" s="144"/>
      <c r="F73" s="145"/>
      <c r="G73" s="144"/>
      <c r="H73" s="144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/>
      <c r="B74" s="144"/>
      <c r="C74" s="144"/>
      <c r="D74" s="144"/>
      <c r="E74" s="144"/>
      <c r="F74" s="145"/>
      <c r="G74" s="144"/>
      <c r="H74" s="144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/>
      <c r="B75" s="144"/>
      <c r="C75" s="144"/>
      <c r="D75" s="144"/>
      <c r="E75" s="144"/>
      <c r="F75" s="145"/>
      <c r="G75" s="144"/>
      <c r="H75" s="144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/>
      <c r="B76" s="144"/>
      <c r="C76" s="144"/>
      <c r="D76" s="144"/>
      <c r="E76" s="144"/>
      <c r="F76" s="145"/>
      <c r="G76" s="144"/>
      <c r="H76" s="144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/>
      <c r="B77" s="144"/>
      <c r="C77" s="144"/>
      <c r="D77" s="144"/>
      <c r="E77" s="144"/>
      <c r="F77" s="145"/>
      <c r="G77" s="144"/>
      <c r="H77" s="144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/>
      <c r="B78" s="144"/>
      <c r="C78" s="144"/>
      <c r="D78" s="144"/>
      <c r="E78" s="144"/>
      <c r="F78" s="145"/>
      <c r="G78" s="144"/>
      <c r="H78" s="144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/>
      <c r="B79" s="144"/>
      <c r="C79" s="144"/>
      <c r="D79" s="144"/>
      <c r="E79" s="144"/>
      <c r="F79" s="144"/>
      <c r="G79" s="144"/>
      <c r="H79" s="144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/>
      <c r="B80" s="144"/>
      <c r="C80" s="144"/>
      <c r="D80" s="144"/>
      <c r="E80" s="144"/>
      <c r="F80" s="144"/>
      <c r="G80" s="144"/>
      <c r="H80" s="144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/>
      <c r="B81" s="144"/>
      <c r="C81" s="144"/>
      <c r="D81" s="144"/>
      <c r="E81" s="144"/>
      <c r="F81" s="144"/>
      <c r="G81" s="144"/>
      <c r="H81" s="144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/>
      <c r="B82" s="144"/>
      <c r="C82" s="144"/>
      <c r="D82" s="144"/>
      <c r="E82" s="144"/>
      <c r="F82" s="144"/>
      <c r="G82" s="144"/>
      <c r="H82" s="144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/>
      <c r="B83" s="144"/>
      <c r="C83" s="144"/>
      <c r="D83" s="144"/>
      <c r="E83" s="144"/>
      <c r="F83" s="144"/>
      <c r="G83" s="144"/>
      <c r="H83" s="144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/>
      <c r="B84" s="144"/>
      <c r="C84" s="144"/>
      <c r="D84" s="144"/>
      <c r="E84" s="144"/>
      <c r="F84" s="144"/>
      <c r="G84" s="144"/>
      <c r="H84" s="144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/>
      <c r="B85" s="144"/>
      <c r="C85" s="144"/>
      <c r="D85" s="144"/>
      <c r="E85" s="144"/>
      <c r="F85" s="144"/>
      <c r="G85" s="144"/>
      <c r="H85" s="144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/>
      <c r="B86" s="144"/>
      <c r="C86" s="144"/>
      <c r="D86" s="144"/>
      <c r="E86" s="144"/>
      <c r="F86" s="144"/>
      <c r="G86" s="144"/>
      <c r="H86" s="144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/>
      <c r="B87" s="144"/>
      <c r="C87" s="144"/>
      <c r="D87" s="144"/>
      <c r="E87" s="144"/>
      <c r="F87" s="144"/>
      <c r="G87" s="144"/>
      <c r="H87" s="14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/>
      <c r="B88" s="144"/>
      <c r="C88" s="144"/>
      <c r="D88" s="144"/>
      <c r="E88" s="144"/>
      <c r="F88" s="144"/>
      <c r="G88" s="144"/>
      <c r="H88" s="14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/>
      <c r="B89" s="144"/>
      <c r="C89" s="144"/>
      <c r="D89" s="144"/>
      <c r="E89" s="144"/>
      <c r="F89" s="144"/>
      <c r="G89" s="144"/>
      <c r="H89" s="14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/>
      <c r="B90" s="144"/>
      <c r="C90" s="144"/>
      <c r="D90" s="144"/>
      <c r="E90" s="144"/>
      <c r="F90" s="144"/>
      <c r="G90" s="144"/>
      <c r="H90" s="14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/>
      <c r="B91" s="144"/>
      <c r="C91" s="144"/>
      <c r="D91" s="144"/>
      <c r="E91" s="144"/>
      <c r="F91" s="144"/>
      <c r="G91" s="144"/>
      <c r="H91" s="14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/>
      <c r="B92" s="144"/>
      <c r="C92" s="144"/>
      <c r="D92" s="144"/>
      <c r="E92" s="144"/>
      <c r="F92" s="144"/>
      <c r="G92" s="144"/>
      <c r="H92" s="14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/>
      <c r="B93" s="144"/>
      <c r="C93" s="144"/>
      <c r="D93" s="144"/>
      <c r="E93" s="144"/>
      <c r="F93" s="144"/>
      <c r="G93" s="144"/>
      <c r="H93" s="14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/>
      <c r="B94" s="144"/>
      <c r="C94" s="144"/>
      <c r="D94" s="144"/>
      <c r="E94" s="144"/>
      <c r="F94" s="144"/>
      <c r="G94" s="144"/>
      <c r="H94" s="14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/>
      <c r="B95" s="144"/>
      <c r="C95" s="144"/>
      <c r="D95" s="144"/>
      <c r="E95" s="144"/>
      <c r="F95" s="144"/>
      <c r="G95" s="144"/>
      <c r="H95" s="14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/>
      <c r="B96" s="144"/>
      <c r="C96" s="144"/>
      <c r="D96" s="144"/>
      <c r="E96" s="144"/>
      <c r="F96" s="144"/>
      <c r="G96" s="144"/>
      <c r="H96" s="14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/>
      <c r="B97" s="144"/>
      <c r="C97" s="144"/>
      <c r="D97" s="144"/>
      <c r="E97" s="144"/>
      <c r="F97" s="144"/>
      <c r="G97" s="144"/>
      <c r="H97" s="14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/>
      <c r="B98" s="144"/>
      <c r="C98" s="144"/>
      <c r="D98" s="144"/>
      <c r="E98" s="144"/>
      <c r="F98" s="144"/>
      <c r="G98" s="144"/>
      <c r="H98" s="14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/>
      <c r="B99" s="144"/>
      <c r="C99" s="144"/>
      <c r="D99" s="144"/>
      <c r="E99" s="144"/>
      <c r="F99" s="144"/>
      <c r="G99" s="144"/>
      <c r="H99" s="14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/>
      <c r="B100" s="144"/>
      <c r="C100" s="144"/>
      <c r="D100" s="144"/>
      <c r="E100" s="144"/>
      <c r="F100" s="144"/>
      <c r="G100" s="144"/>
      <c r="H100" s="14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/>
      <c r="B101" s="144"/>
      <c r="C101" s="144"/>
      <c r="D101" s="144"/>
      <c r="E101" s="144"/>
      <c r="F101" s="144"/>
      <c r="G101" s="144"/>
      <c r="H101" s="14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/>
      <c r="B102" s="144"/>
      <c r="C102" s="144"/>
      <c r="D102" s="144"/>
      <c r="E102" s="144"/>
      <c r="F102" s="144"/>
      <c r="G102" s="144"/>
      <c r="H102" s="14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/>
      <c r="B103" s="144"/>
      <c r="C103" s="144"/>
      <c r="D103" s="144"/>
      <c r="E103" s="144"/>
      <c r="F103" s="144"/>
      <c r="G103" s="144"/>
      <c r="H103" s="14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/>
      <c r="B104" s="144"/>
      <c r="C104" s="144"/>
      <c r="D104" s="144"/>
      <c r="E104" s="144"/>
      <c r="F104" s="144"/>
      <c r="G104" s="144"/>
      <c r="H104" s="14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/>
      <c r="B105" s="144"/>
      <c r="C105" s="144"/>
      <c r="D105" s="144"/>
      <c r="E105" s="144"/>
      <c r="F105" s="144"/>
      <c r="G105" s="144"/>
      <c r="H105" s="14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/>
      <c r="B106" s="144"/>
      <c r="C106" s="144"/>
      <c r="D106" s="144"/>
      <c r="E106" s="144"/>
      <c r="F106" s="144"/>
      <c r="G106" s="144"/>
      <c r="H106" s="14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/>
      <c r="B107" s="144"/>
      <c r="C107" s="144"/>
      <c r="D107" s="144"/>
      <c r="E107" s="144"/>
      <c r="F107" s="144"/>
      <c r="G107" s="144"/>
      <c r="H107" s="14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/>
      <c r="B108" s="144"/>
      <c r="C108" s="144"/>
      <c r="D108" s="144"/>
      <c r="E108" s="144"/>
      <c r="F108" s="144"/>
      <c r="G108" s="144"/>
      <c r="H108" s="14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/>
      <c r="B109" s="144"/>
      <c r="C109" s="144"/>
      <c r="D109" s="144"/>
      <c r="E109" s="144"/>
      <c r="F109" s="144"/>
      <c r="G109" s="144"/>
      <c r="H109" s="14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/>
      <c r="B110" s="144"/>
      <c r="C110" s="144"/>
      <c r="D110" s="144"/>
      <c r="E110" s="144"/>
      <c r="F110" s="144"/>
      <c r="G110" s="144"/>
      <c r="H110" s="14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79"/>
  <sheetViews>
    <sheetView zoomScale="80" zoomScaleNormal="80" workbookViewId="0">
      <selection activeCell="P7" sqref="P7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3015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43153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71" t="s">
        <v>265</v>
      </c>
      <c r="K9" s="572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18">
        <v>1</v>
      </c>
      <c r="B10" s="419">
        <v>43090</v>
      </c>
      <c r="C10" s="420"/>
      <c r="D10" s="421" t="s">
        <v>113</v>
      </c>
      <c r="E10" s="422" t="s">
        <v>2418</v>
      </c>
      <c r="F10" s="422">
        <v>750</v>
      </c>
      <c r="G10" s="422">
        <v>825</v>
      </c>
      <c r="H10" s="422">
        <v>724.5</v>
      </c>
      <c r="I10" s="423">
        <v>600</v>
      </c>
      <c r="J10" s="542" t="s">
        <v>3455</v>
      </c>
      <c r="K10" s="542"/>
      <c r="L10" s="424">
        <f>F10-H10</f>
        <v>25.5</v>
      </c>
      <c r="M10" s="425">
        <f t="shared" ref="M10" si="0">L10/F10</f>
        <v>3.4000000000000002E-2</v>
      </c>
      <c r="N10" s="422" t="s">
        <v>272</v>
      </c>
      <c r="O10" s="426">
        <v>43150</v>
      </c>
      <c r="P10" s="427"/>
      <c r="R10" s="202"/>
      <c r="S10" s="206" t="s">
        <v>2479</v>
      </c>
      <c r="T10" s="204"/>
      <c r="Z10" s="204"/>
    </row>
    <row r="11" spans="1:27" s="148" customFormat="1" ht="15" customHeight="1">
      <c r="A11" s="428">
        <v>2</v>
      </c>
      <c r="B11" s="429">
        <v>43111</v>
      </c>
      <c r="C11" s="406"/>
      <c r="D11" s="430" t="s">
        <v>142</v>
      </c>
      <c r="E11" s="431" t="s">
        <v>270</v>
      </c>
      <c r="F11" s="431">
        <v>593.5</v>
      </c>
      <c r="G11" s="432">
        <v>560</v>
      </c>
      <c r="H11" s="432">
        <v>557.5</v>
      </c>
      <c r="I11" s="433">
        <v>650</v>
      </c>
      <c r="J11" s="537" t="s">
        <v>3007</v>
      </c>
      <c r="K11" s="537"/>
      <c r="L11" s="434">
        <f t="shared" ref="L11" si="1">H11-F11-K11</f>
        <v>-36</v>
      </c>
      <c r="M11" s="435">
        <f t="shared" ref="M11" si="2">L11/F11</f>
        <v>-6.0657118786857624E-2</v>
      </c>
      <c r="N11" s="431" t="s">
        <v>2192</v>
      </c>
      <c r="O11" s="405">
        <v>43132</v>
      </c>
      <c r="P11" s="436"/>
      <c r="R11" s="202"/>
      <c r="S11" s="206" t="s">
        <v>2466</v>
      </c>
      <c r="T11" s="204"/>
      <c r="Z11" s="204"/>
    </row>
    <row r="12" spans="1:27" s="148" customFormat="1" ht="15" customHeight="1">
      <c r="A12" s="428">
        <v>3</v>
      </c>
      <c r="B12" s="429">
        <v>43112</v>
      </c>
      <c r="C12" s="406"/>
      <c r="D12" s="430" t="s">
        <v>355</v>
      </c>
      <c r="E12" s="431" t="s">
        <v>270</v>
      </c>
      <c r="F12" s="431">
        <f>(145.5+133.5)/2</f>
        <v>139.5</v>
      </c>
      <c r="G12" s="432">
        <v>131</v>
      </c>
      <c r="H12" s="432">
        <v>131</v>
      </c>
      <c r="I12" s="433" t="s">
        <v>2972</v>
      </c>
      <c r="J12" s="537" t="s">
        <v>3002</v>
      </c>
      <c r="K12" s="537"/>
      <c r="L12" s="434">
        <f t="shared" ref="L12" si="3">H12-F12-K12</f>
        <v>-8.5</v>
      </c>
      <c r="M12" s="435">
        <f t="shared" ref="M12:M13" si="4">L12/F12</f>
        <v>-6.093189964157706E-2</v>
      </c>
      <c r="N12" s="431" t="s">
        <v>2192</v>
      </c>
      <c r="O12" s="405">
        <v>43132</v>
      </c>
      <c r="P12" s="436"/>
      <c r="R12" s="202"/>
      <c r="S12" s="206" t="s">
        <v>2465</v>
      </c>
      <c r="T12" s="204"/>
      <c r="Z12" s="204"/>
    </row>
    <row r="13" spans="1:27" s="148" customFormat="1" ht="15" customHeight="1">
      <c r="A13" s="428">
        <v>4</v>
      </c>
      <c r="B13" s="429">
        <v>43116</v>
      </c>
      <c r="C13" s="406"/>
      <c r="D13" s="430" t="s">
        <v>208</v>
      </c>
      <c r="E13" s="431" t="s">
        <v>270</v>
      </c>
      <c r="F13" s="431">
        <v>906.5</v>
      </c>
      <c r="G13" s="432">
        <v>880</v>
      </c>
      <c r="H13" s="432">
        <v>870</v>
      </c>
      <c r="I13" s="433">
        <v>965</v>
      </c>
      <c r="J13" s="537" t="s">
        <v>3019</v>
      </c>
      <c r="K13" s="537"/>
      <c r="L13" s="434">
        <f>H13-F13-K13</f>
        <v>-36.5</v>
      </c>
      <c r="M13" s="435">
        <f t="shared" si="4"/>
        <v>-4.0264754550468837E-2</v>
      </c>
      <c r="N13" s="431" t="s">
        <v>2192</v>
      </c>
      <c r="O13" s="405">
        <v>43133</v>
      </c>
      <c r="P13" s="436"/>
      <c r="R13" s="202"/>
      <c r="S13" s="206" t="s">
        <v>2466</v>
      </c>
      <c r="T13" s="204"/>
      <c r="Z13" s="204"/>
    </row>
    <row r="14" spans="1:27" s="148" customFormat="1" ht="15" customHeight="1">
      <c r="A14" s="428">
        <v>5</v>
      </c>
      <c r="B14" s="429">
        <v>43118</v>
      </c>
      <c r="C14" s="406"/>
      <c r="D14" s="430" t="s">
        <v>42</v>
      </c>
      <c r="E14" s="431" t="s">
        <v>270</v>
      </c>
      <c r="F14" s="431">
        <v>660.5</v>
      </c>
      <c r="G14" s="432">
        <v>634</v>
      </c>
      <c r="H14" s="432">
        <v>626</v>
      </c>
      <c r="I14" s="433" t="s">
        <v>2980</v>
      </c>
      <c r="J14" s="537" t="s">
        <v>3001</v>
      </c>
      <c r="K14" s="537"/>
      <c r="L14" s="434">
        <f t="shared" ref="L14" si="5">H14-F14-K14</f>
        <v>-34.5</v>
      </c>
      <c r="M14" s="435">
        <f t="shared" ref="M14:M16" si="6">L14/F14</f>
        <v>-5.2233156699470096E-2</v>
      </c>
      <c r="N14" s="431" t="s">
        <v>2192</v>
      </c>
      <c r="O14" s="405">
        <v>43132</v>
      </c>
      <c r="P14" s="436"/>
      <c r="R14" s="202"/>
      <c r="S14" s="206" t="s">
        <v>2465</v>
      </c>
      <c r="T14" s="204"/>
      <c r="Z14" s="204"/>
    </row>
    <row r="15" spans="1:27" s="148" customFormat="1" ht="15" customHeight="1">
      <c r="A15" s="198">
        <v>6</v>
      </c>
      <c r="B15" s="209">
        <v>43119</v>
      </c>
      <c r="C15" s="199"/>
      <c r="D15" s="207" t="s">
        <v>66</v>
      </c>
      <c r="E15" s="205" t="s">
        <v>2929</v>
      </c>
      <c r="F15" s="211">
        <v>171</v>
      </c>
      <c r="G15" s="200">
        <v>160</v>
      </c>
      <c r="H15" s="200"/>
      <c r="I15" s="403" t="s">
        <v>2982</v>
      </c>
      <c r="J15" s="565" t="s">
        <v>271</v>
      </c>
      <c r="K15" s="565"/>
      <c r="L15" s="404"/>
      <c r="M15" s="200"/>
      <c r="N15" s="200"/>
      <c r="O15" s="300"/>
      <c r="P15" s="227">
        <f>VLOOKUP(D15,Sheet2!$A$1:M2077,6,0)</f>
        <v>163.55000000000001</v>
      </c>
      <c r="R15" s="202"/>
      <c r="S15" s="206" t="s">
        <v>2465</v>
      </c>
      <c r="T15" s="204"/>
      <c r="Z15" s="204"/>
    </row>
    <row r="16" spans="1:27" s="148" customFormat="1" ht="15" customHeight="1">
      <c r="A16" s="428">
        <v>7</v>
      </c>
      <c r="B16" s="429">
        <v>43122</v>
      </c>
      <c r="C16" s="406"/>
      <c r="D16" s="430" t="s">
        <v>111</v>
      </c>
      <c r="E16" s="431" t="s">
        <v>2418</v>
      </c>
      <c r="F16" s="431">
        <v>1381.5</v>
      </c>
      <c r="G16" s="432">
        <v>1444</v>
      </c>
      <c r="H16" s="432">
        <v>1455</v>
      </c>
      <c r="I16" s="433">
        <v>1250</v>
      </c>
      <c r="J16" s="537" t="s">
        <v>3008</v>
      </c>
      <c r="K16" s="537"/>
      <c r="L16" s="437">
        <f>F16-H16</f>
        <v>-73.5</v>
      </c>
      <c r="M16" s="435">
        <f t="shared" si="6"/>
        <v>-5.3203040173724216E-2</v>
      </c>
      <c r="N16" s="431" t="s">
        <v>2192</v>
      </c>
      <c r="O16" s="405">
        <v>43132</v>
      </c>
      <c r="P16" s="436"/>
      <c r="R16" s="202"/>
      <c r="S16" s="206" t="s">
        <v>2466</v>
      </c>
      <c r="T16" s="204"/>
      <c r="Z16" s="204"/>
    </row>
    <row r="17" spans="1:26" s="148" customFormat="1" ht="15" customHeight="1">
      <c r="A17" s="418">
        <v>8</v>
      </c>
      <c r="B17" s="419">
        <v>43123</v>
      </c>
      <c r="C17" s="420"/>
      <c r="D17" s="421" t="s">
        <v>32</v>
      </c>
      <c r="E17" s="422" t="s">
        <v>2418</v>
      </c>
      <c r="F17" s="422">
        <v>435</v>
      </c>
      <c r="G17" s="422">
        <v>455</v>
      </c>
      <c r="H17" s="422">
        <v>417.5</v>
      </c>
      <c r="I17" s="423">
        <v>390</v>
      </c>
      <c r="J17" s="542" t="s">
        <v>3016</v>
      </c>
      <c r="K17" s="542"/>
      <c r="L17" s="424">
        <f>F17-H17</f>
        <v>17.5</v>
      </c>
      <c r="M17" s="425">
        <f t="shared" ref="M17:M18" si="7">L17/F17</f>
        <v>4.0229885057471264E-2</v>
      </c>
      <c r="N17" s="422" t="s">
        <v>272</v>
      </c>
      <c r="O17" s="426">
        <v>43132</v>
      </c>
      <c r="P17" s="427"/>
      <c r="R17" s="202"/>
      <c r="S17" s="206" t="s">
        <v>2466</v>
      </c>
      <c r="T17" s="204"/>
      <c r="Z17" s="204"/>
    </row>
    <row r="18" spans="1:26" s="148" customFormat="1" ht="15" customHeight="1">
      <c r="A18" s="428">
        <v>9</v>
      </c>
      <c r="B18" s="429">
        <v>43130</v>
      </c>
      <c r="C18" s="406"/>
      <c r="D18" s="430" t="s">
        <v>56</v>
      </c>
      <c r="E18" s="431" t="s">
        <v>270</v>
      </c>
      <c r="F18" s="431">
        <v>1067</v>
      </c>
      <c r="G18" s="432">
        <v>1020</v>
      </c>
      <c r="H18" s="432">
        <v>1010</v>
      </c>
      <c r="I18" s="433">
        <v>1140</v>
      </c>
      <c r="J18" s="537" t="s">
        <v>3431</v>
      </c>
      <c r="K18" s="537"/>
      <c r="L18" s="434">
        <f t="shared" ref="L18" si="8">H18-F18-K18</f>
        <v>-57</v>
      </c>
      <c r="M18" s="435">
        <f t="shared" si="7"/>
        <v>-5.3420805998125584E-2</v>
      </c>
      <c r="N18" s="431" t="s">
        <v>2192</v>
      </c>
      <c r="O18" s="405">
        <v>43146</v>
      </c>
      <c r="P18" s="436"/>
      <c r="R18" s="202"/>
      <c r="S18" s="206" t="s">
        <v>2466</v>
      </c>
      <c r="T18" s="204"/>
      <c r="Z18" s="204"/>
    </row>
    <row r="19" spans="1:26" s="148" customFormat="1" ht="15" customHeight="1">
      <c r="A19" s="428">
        <v>10</v>
      </c>
      <c r="B19" s="429">
        <v>43130</v>
      </c>
      <c r="C19" s="406"/>
      <c r="D19" s="430" t="s">
        <v>148</v>
      </c>
      <c r="E19" s="431" t="s">
        <v>270</v>
      </c>
      <c r="F19" s="431">
        <v>400.5</v>
      </c>
      <c r="G19" s="432">
        <v>385</v>
      </c>
      <c r="H19" s="432">
        <v>377.5</v>
      </c>
      <c r="I19" s="433" t="s">
        <v>2955</v>
      </c>
      <c r="J19" s="537" t="s">
        <v>3030</v>
      </c>
      <c r="K19" s="537"/>
      <c r="L19" s="434">
        <f t="shared" ref="L19" si="9">H19-F19-K19</f>
        <v>-23</v>
      </c>
      <c r="M19" s="435">
        <f t="shared" ref="M19" si="10">L19/F19</f>
        <v>-5.742821473158552E-2</v>
      </c>
      <c r="N19" s="431" t="s">
        <v>2192</v>
      </c>
      <c r="O19" s="405">
        <v>43137</v>
      </c>
      <c r="P19" s="436"/>
      <c r="R19" s="202"/>
      <c r="S19" s="206" t="s">
        <v>2465</v>
      </c>
      <c r="T19" s="204"/>
      <c r="Z19" s="204"/>
    </row>
    <row r="20" spans="1:26" s="148" customFormat="1" ht="15" customHeight="1">
      <c r="A20" s="198">
        <v>11</v>
      </c>
      <c r="B20" s="209">
        <v>43136</v>
      </c>
      <c r="C20" s="199"/>
      <c r="D20" s="207" t="s">
        <v>161</v>
      </c>
      <c r="E20" s="205" t="s">
        <v>270</v>
      </c>
      <c r="F20" s="211" t="s">
        <v>3023</v>
      </c>
      <c r="G20" s="200">
        <v>684</v>
      </c>
      <c r="H20" s="200"/>
      <c r="I20" s="403" t="s">
        <v>3024</v>
      </c>
      <c r="J20" s="565" t="s">
        <v>271</v>
      </c>
      <c r="K20" s="565"/>
      <c r="L20" s="404"/>
      <c r="M20" s="200"/>
      <c r="N20" s="200"/>
      <c r="O20" s="300"/>
      <c r="P20" s="227">
        <f>VLOOKUP(D20,Sheet2!$A$1:M2084,6,0)</f>
        <v>688.25</v>
      </c>
      <c r="R20" s="202"/>
      <c r="S20" s="206" t="s">
        <v>2465</v>
      </c>
      <c r="T20" s="204"/>
      <c r="Z20" s="204"/>
    </row>
    <row r="21" spans="1:26" s="148" customFormat="1" ht="15" customHeight="1">
      <c r="A21" s="418">
        <v>12</v>
      </c>
      <c r="B21" s="419">
        <v>43136</v>
      </c>
      <c r="C21" s="420"/>
      <c r="D21" s="421" t="s">
        <v>200</v>
      </c>
      <c r="E21" s="422" t="s">
        <v>270</v>
      </c>
      <c r="F21" s="422">
        <v>128</v>
      </c>
      <c r="G21" s="422">
        <v>121</v>
      </c>
      <c r="H21" s="422">
        <v>132.75</v>
      </c>
      <c r="I21" s="423">
        <v>140</v>
      </c>
      <c r="J21" s="542" t="s">
        <v>3026</v>
      </c>
      <c r="K21" s="542"/>
      <c r="L21" s="424">
        <f t="shared" ref="L21" si="11">H21-F21-K21</f>
        <v>4.75</v>
      </c>
      <c r="M21" s="425">
        <f t="shared" ref="M21" si="12">L21/F21</f>
        <v>3.7109375E-2</v>
      </c>
      <c r="N21" s="422" t="s">
        <v>272</v>
      </c>
      <c r="O21" s="426">
        <v>43136</v>
      </c>
      <c r="P21" s="427"/>
      <c r="R21" s="202"/>
      <c r="S21" s="206" t="s">
        <v>2465</v>
      </c>
      <c r="T21" s="204"/>
      <c r="Z21" s="204"/>
    </row>
    <row r="22" spans="1:26" s="148" customFormat="1" ht="15" customHeight="1">
      <c r="A22" s="418">
        <v>13</v>
      </c>
      <c r="B22" s="419">
        <v>43136</v>
      </c>
      <c r="C22" s="420"/>
      <c r="D22" s="421" t="s">
        <v>1060</v>
      </c>
      <c r="E22" s="422" t="s">
        <v>270</v>
      </c>
      <c r="F22" s="422">
        <v>336</v>
      </c>
      <c r="G22" s="422">
        <v>319</v>
      </c>
      <c r="H22" s="422">
        <v>348.5</v>
      </c>
      <c r="I22" s="423" t="s">
        <v>3027</v>
      </c>
      <c r="J22" s="542" t="s">
        <v>3394</v>
      </c>
      <c r="K22" s="542"/>
      <c r="L22" s="424">
        <f t="shared" ref="L22:L23" si="13">H22-F22-K22</f>
        <v>12.5</v>
      </c>
      <c r="M22" s="425">
        <f t="shared" ref="M22:M23" si="14">L22/F22</f>
        <v>3.7202380952380952E-2</v>
      </c>
      <c r="N22" s="422" t="s">
        <v>272</v>
      </c>
      <c r="O22" s="426">
        <v>43143</v>
      </c>
      <c r="P22" s="427"/>
      <c r="R22" s="202"/>
      <c r="S22" s="206" t="s">
        <v>2465</v>
      </c>
      <c r="T22" s="204"/>
      <c r="Z22" s="204"/>
    </row>
    <row r="23" spans="1:26" s="148" customFormat="1" ht="15" customHeight="1">
      <c r="A23" s="418">
        <v>14</v>
      </c>
      <c r="B23" s="419">
        <v>43136</v>
      </c>
      <c r="C23" s="420"/>
      <c r="D23" s="421" t="s">
        <v>110</v>
      </c>
      <c r="E23" s="422" t="s">
        <v>270</v>
      </c>
      <c r="F23" s="422">
        <v>511.5</v>
      </c>
      <c r="G23" s="422">
        <v>485</v>
      </c>
      <c r="H23" s="422">
        <v>529.70000000000005</v>
      </c>
      <c r="I23" s="423">
        <v>560</v>
      </c>
      <c r="J23" s="542" t="s">
        <v>3404</v>
      </c>
      <c r="K23" s="542"/>
      <c r="L23" s="424">
        <f t="shared" si="13"/>
        <v>18.200000000000045</v>
      </c>
      <c r="M23" s="425">
        <f t="shared" si="14"/>
        <v>3.5581622678396964E-2</v>
      </c>
      <c r="N23" s="422" t="s">
        <v>272</v>
      </c>
      <c r="O23" s="426">
        <v>43145</v>
      </c>
      <c r="P23" s="427"/>
      <c r="R23" s="202"/>
      <c r="S23" s="206" t="s">
        <v>2466</v>
      </c>
      <c r="T23" s="204"/>
      <c r="Z23" s="204"/>
    </row>
    <row r="24" spans="1:26" s="148" customFormat="1" ht="15" customHeight="1">
      <c r="A24" s="418">
        <v>15</v>
      </c>
      <c r="B24" s="419">
        <v>43136</v>
      </c>
      <c r="C24" s="420"/>
      <c r="D24" s="421" t="s">
        <v>188</v>
      </c>
      <c r="E24" s="422" t="s">
        <v>270</v>
      </c>
      <c r="F24" s="422">
        <v>1585</v>
      </c>
      <c r="G24" s="422">
        <v>1540</v>
      </c>
      <c r="H24" s="422">
        <v>1630</v>
      </c>
      <c r="I24" s="423">
        <v>1700</v>
      </c>
      <c r="J24" s="542" t="s">
        <v>3376</v>
      </c>
      <c r="K24" s="542"/>
      <c r="L24" s="424">
        <f t="shared" ref="L24" si="15">H24-F24-K24</f>
        <v>45</v>
      </c>
      <c r="M24" s="425">
        <f t="shared" ref="M24" si="16">L24/F24</f>
        <v>2.8391167192429023E-2</v>
      </c>
      <c r="N24" s="422" t="s">
        <v>272</v>
      </c>
      <c r="O24" s="426">
        <v>43137</v>
      </c>
      <c r="P24" s="427"/>
      <c r="R24" s="202"/>
      <c r="S24" s="206" t="s">
        <v>2465</v>
      </c>
      <c r="T24" s="204"/>
      <c r="Z24" s="204"/>
    </row>
    <row r="25" spans="1:26" s="148" customFormat="1" ht="15" customHeight="1">
      <c r="A25" s="418">
        <v>16</v>
      </c>
      <c r="B25" s="419">
        <v>43136</v>
      </c>
      <c r="C25" s="420"/>
      <c r="D25" s="421" t="s">
        <v>354</v>
      </c>
      <c r="E25" s="422" t="s">
        <v>2418</v>
      </c>
      <c r="F25" s="422">
        <v>815</v>
      </c>
      <c r="G25" s="422">
        <v>855</v>
      </c>
      <c r="H25" s="422">
        <v>767.5</v>
      </c>
      <c r="I25" s="423" t="s">
        <v>3028</v>
      </c>
      <c r="J25" s="542" t="s">
        <v>3029</v>
      </c>
      <c r="K25" s="542"/>
      <c r="L25" s="424">
        <f>F25-H25</f>
        <v>47.5</v>
      </c>
      <c r="M25" s="425">
        <f t="shared" ref="M25:M26" si="17">L25/F25</f>
        <v>5.8282208588957052E-2</v>
      </c>
      <c r="N25" s="422" t="s">
        <v>272</v>
      </c>
      <c r="O25" s="426">
        <v>43137</v>
      </c>
      <c r="P25" s="427"/>
      <c r="R25" s="202"/>
      <c r="S25" s="206" t="s">
        <v>2465</v>
      </c>
      <c r="T25" s="204"/>
      <c r="Z25" s="204"/>
    </row>
    <row r="26" spans="1:26" s="148" customFormat="1" ht="15" customHeight="1">
      <c r="A26" s="418">
        <v>17</v>
      </c>
      <c r="B26" s="419">
        <v>43137</v>
      </c>
      <c r="C26" s="420"/>
      <c r="D26" s="421" t="s">
        <v>77</v>
      </c>
      <c r="E26" s="422" t="s">
        <v>270</v>
      </c>
      <c r="F26" s="422">
        <v>1857.5</v>
      </c>
      <c r="G26" s="422">
        <v>1785</v>
      </c>
      <c r="H26" s="422">
        <v>1912.5</v>
      </c>
      <c r="I26" s="423">
        <v>2000</v>
      </c>
      <c r="J26" s="542" t="s">
        <v>2579</v>
      </c>
      <c r="K26" s="542"/>
      <c r="L26" s="424">
        <f t="shared" ref="L26" si="18">H26-F26-K26</f>
        <v>55</v>
      </c>
      <c r="M26" s="425">
        <f t="shared" si="17"/>
        <v>2.9609690444145357E-2</v>
      </c>
      <c r="N26" s="422" t="s">
        <v>272</v>
      </c>
      <c r="O26" s="426">
        <v>43137</v>
      </c>
      <c r="P26" s="427"/>
      <c r="R26" s="202"/>
      <c r="S26" s="206" t="s">
        <v>2466</v>
      </c>
      <c r="T26" s="204"/>
      <c r="Z26" s="204"/>
    </row>
    <row r="27" spans="1:26" s="148" customFormat="1" ht="15" customHeight="1">
      <c r="A27" s="418">
        <v>18</v>
      </c>
      <c r="B27" s="419">
        <v>43137</v>
      </c>
      <c r="C27" s="420"/>
      <c r="D27" s="421" t="s">
        <v>50</v>
      </c>
      <c r="E27" s="422" t="s">
        <v>270</v>
      </c>
      <c r="F27" s="422">
        <v>92.5</v>
      </c>
      <c r="G27" s="422">
        <v>87</v>
      </c>
      <c r="H27" s="422">
        <v>97.5</v>
      </c>
      <c r="I27" s="423" t="s">
        <v>3031</v>
      </c>
      <c r="J27" s="542" t="s">
        <v>3379</v>
      </c>
      <c r="K27" s="542"/>
      <c r="L27" s="424">
        <f t="shared" ref="L27" si="19">H27-F27-K27</f>
        <v>5</v>
      </c>
      <c r="M27" s="425">
        <f t="shared" ref="M27" si="20">L27/F27</f>
        <v>5.4054054054054057E-2</v>
      </c>
      <c r="N27" s="422" t="s">
        <v>272</v>
      </c>
      <c r="O27" s="426">
        <v>43139</v>
      </c>
      <c r="P27" s="427"/>
      <c r="R27" s="202"/>
      <c r="S27" s="206" t="s">
        <v>2467</v>
      </c>
      <c r="T27" s="204"/>
      <c r="Z27" s="204"/>
    </row>
    <row r="28" spans="1:26" s="148" customFormat="1" ht="15" customHeight="1">
      <c r="A28" s="428">
        <v>19</v>
      </c>
      <c r="B28" s="429">
        <v>43138</v>
      </c>
      <c r="C28" s="406"/>
      <c r="D28" s="430" t="s">
        <v>80</v>
      </c>
      <c r="E28" s="431" t="s">
        <v>270</v>
      </c>
      <c r="F28" s="431">
        <v>369.5</v>
      </c>
      <c r="G28" s="432">
        <v>355</v>
      </c>
      <c r="H28" s="432">
        <v>352.5</v>
      </c>
      <c r="I28" s="433" t="s">
        <v>3039</v>
      </c>
      <c r="J28" s="537" t="s">
        <v>3378</v>
      </c>
      <c r="K28" s="537"/>
      <c r="L28" s="434">
        <f t="shared" ref="L28:L29" si="21">H28-F28-K28</f>
        <v>-17</v>
      </c>
      <c r="M28" s="435">
        <f t="shared" ref="M28:M29" si="22">L28/F28</f>
        <v>-4.6008119079837616E-2</v>
      </c>
      <c r="N28" s="431" t="s">
        <v>2192</v>
      </c>
      <c r="O28" s="405">
        <v>43139</v>
      </c>
      <c r="P28" s="436"/>
      <c r="R28" s="202"/>
      <c r="S28" s="206" t="s">
        <v>2466</v>
      </c>
      <c r="T28" s="204"/>
      <c r="Z28" s="204"/>
    </row>
    <row r="29" spans="1:26" s="148" customFormat="1" ht="15" customHeight="1">
      <c r="A29" s="418">
        <v>20</v>
      </c>
      <c r="B29" s="419">
        <v>43139</v>
      </c>
      <c r="C29" s="420"/>
      <c r="D29" s="421" t="s">
        <v>150</v>
      </c>
      <c r="E29" s="422" t="s">
        <v>270</v>
      </c>
      <c r="F29" s="422">
        <v>84.5</v>
      </c>
      <c r="G29" s="422">
        <v>79</v>
      </c>
      <c r="H29" s="422">
        <v>87.9</v>
      </c>
      <c r="I29" s="423" t="s">
        <v>3377</v>
      </c>
      <c r="J29" s="542" t="s">
        <v>3421</v>
      </c>
      <c r="K29" s="542"/>
      <c r="L29" s="424">
        <f t="shared" si="21"/>
        <v>3.4000000000000057</v>
      </c>
      <c r="M29" s="425">
        <f t="shared" si="22"/>
        <v>4.0236686390532614E-2</v>
      </c>
      <c r="N29" s="422" t="s">
        <v>272</v>
      </c>
      <c r="O29" s="426">
        <v>43146</v>
      </c>
      <c r="P29" s="427"/>
      <c r="R29" s="202"/>
      <c r="S29" s="206" t="s">
        <v>2465</v>
      </c>
      <c r="T29" s="204"/>
      <c r="Z29" s="204"/>
    </row>
    <row r="30" spans="1:26" s="148" customFormat="1" ht="15" customHeight="1">
      <c r="A30" s="428">
        <v>21</v>
      </c>
      <c r="B30" s="429">
        <v>43139</v>
      </c>
      <c r="C30" s="406"/>
      <c r="D30" s="430" t="s">
        <v>94</v>
      </c>
      <c r="E30" s="431" t="s">
        <v>270</v>
      </c>
      <c r="F30" s="431">
        <v>1677.5</v>
      </c>
      <c r="G30" s="432">
        <v>1630</v>
      </c>
      <c r="H30" s="432">
        <v>1610</v>
      </c>
      <c r="I30" s="433">
        <v>1780</v>
      </c>
      <c r="J30" s="537" t="s">
        <v>3497</v>
      </c>
      <c r="K30" s="537"/>
      <c r="L30" s="434">
        <f t="shared" ref="L30" si="23">H30-F30-K30</f>
        <v>-67.5</v>
      </c>
      <c r="M30" s="435">
        <f t="shared" ref="M30" si="24">L30/F30</f>
        <v>-4.0238450074515646E-2</v>
      </c>
      <c r="N30" s="431" t="s">
        <v>2192</v>
      </c>
      <c r="O30" s="405">
        <v>43152</v>
      </c>
      <c r="P30" s="436"/>
      <c r="R30" s="202"/>
      <c r="S30" s="206" t="s">
        <v>2466</v>
      </c>
      <c r="T30" s="204"/>
      <c r="Z30" s="204"/>
    </row>
    <row r="31" spans="1:26" s="148" customFormat="1" ht="15" customHeight="1">
      <c r="A31" s="418">
        <v>22</v>
      </c>
      <c r="B31" s="481">
        <v>43139</v>
      </c>
      <c r="C31" s="482"/>
      <c r="D31" s="483" t="s">
        <v>35</v>
      </c>
      <c r="E31" s="484" t="s">
        <v>270</v>
      </c>
      <c r="F31" s="484">
        <v>251</v>
      </c>
      <c r="G31" s="422">
        <v>240</v>
      </c>
      <c r="H31" s="422">
        <v>261.5</v>
      </c>
      <c r="I31" s="423">
        <v>275</v>
      </c>
      <c r="J31" s="542" t="s">
        <v>3384</v>
      </c>
      <c r="K31" s="542"/>
      <c r="L31" s="424">
        <f t="shared" ref="L31" si="25">H31-F31-K31</f>
        <v>10.5</v>
      </c>
      <c r="M31" s="425">
        <f t="shared" ref="M31" si="26">L31/F31</f>
        <v>4.1832669322709161E-2</v>
      </c>
      <c r="N31" s="422" t="s">
        <v>272</v>
      </c>
      <c r="O31" s="426">
        <v>43139</v>
      </c>
      <c r="P31" s="427"/>
      <c r="S31" s="501" t="s">
        <v>2467</v>
      </c>
    </row>
    <row r="32" spans="1:26" s="148" customFormat="1" ht="15" customHeight="1">
      <c r="A32" s="418">
        <v>23</v>
      </c>
      <c r="B32" s="481">
        <v>43140</v>
      </c>
      <c r="C32" s="482"/>
      <c r="D32" s="483" t="s">
        <v>232</v>
      </c>
      <c r="E32" s="484" t="s">
        <v>270</v>
      </c>
      <c r="F32" s="484">
        <v>1517.5</v>
      </c>
      <c r="G32" s="422">
        <v>1450</v>
      </c>
      <c r="H32" s="422">
        <v>1559</v>
      </c>
      <c r="I32" s="423">
        <v>1650</v>
      </c>
      <c r="J32" s="542" t="s">
        <v>3391</v>
      </c>
      <c r="K32" s="542"/>
      <c r="L32" s="424">
        <f t="shared" ref="L32" si="27">H32-F32-K32</f>
        <v>41.5</v>
      </c>
      <c r="M32" s="425">
        <f t="shared" ref="M32" si="28">L32/F32</f>
        <v>2.7347611202635916E-2</v>
      </c>
      <c r="N32" s="422" t="s">
        <v>272</v>
      </c>
      <c r="O32" s="426">
        <v>43140</v>
      </c>
      <c r="P32" s="427"/>
      <c r="S32" s="501" t="s">
        <v>2466</v>
      </c>
    </row>
    <row r="33" spans="1:39" s="489" customFormat="1" ht="15" customHeight="1">
      <c r="A33" s="488">
        <v>24</v>
      </c>
      <c r="B33" s="385">
        <v>43140</v>
      </c>
      <c r="C33" s="480"/>
      <c r="D33" s="479" t="s">
        <v>83</v>
      </c>
      <c r="E33" s="120" t="s">
        <v>270</v>
      </c>
      <c r="F33" s="487" t="s">
        <v>3393</v>
      </c>
      <c r="G33" s="190">
        <v>1275</v>
      </c>
      <c r="H33" s="190"/>
      <c r="I33" s="487">
        <v>1450</v>
      </c>
      <c r="J33" s="565" t="s">
        <v>271</v>
      </c>
      <c r="K33" s="565"/>
      <c r="L33" s="190"/>
      <c r="M33" s="190"/>
      <c r="N33" s="190"/>
      <c r="O33" s="378"/>
      <c r="P33" s="227">
        <f>VLOOKUP(D33,Sheet2!$A$1:M2094,6,0)</f>
        <v>1330.6</v>
      </c>
      <c r="Q33" s="148"/>
      <c r="R33" s="148"/>
      <c r="S33" s="501" t="s">
        <v>2467</v>
      </c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489" customFormat="1" ht="15" customHeight="1">
      <c r="A34" s="428">
        <v>25</v>
      </c>
      <c r="B34" s="429">
        <v>43143</v>
      </c>
      <c r="C34" s="406"/>
      <c r="D34" s="430" t="s">
        <v>361</v>
      </c>
      <c r="E34" s="431" t="s">
        <v>270</v>
      </c>
      <c r="F34" s="431">
        <v>530</v>
      </c>
      <c r="G34" s="432">
        <v>508</v>
      </c>
      <c r="H34" s="432">
        <v>505</v>
      </c>
      <c r="I34" s="433">
        <v>570</v>
      </c>
      <c r="J34" s="537" t="s">
        <v>3439</v>
      </c>
      <c r="K34" s="537"/>
      <c r="L34" s="434">
        <f t="shared" ref="L34" si="29">H34-F34-K34</f>
        <v>-25</v>
      </c>
      <c r="M34" s="435">
        <f t="shared" ref="M34" si="30">L34/F34</f>
        <v>-4.716981132075472E-2</v>
      </c>
      <c r="N34" s="431" t="s">
        <v>2192</v>
      </c>
      <c r="O34" s="405">
        <v>43147</v>
      </c>
      <c r="P34" s="436"/>
      <c r="Q34" s="148"/>
      <c r="R34" s="148"/>
      <c r="S34" s="501" t="s">
        <v>2465</v>
      </c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489" customFormat="1" ht="15" customHeight="1">
      <c r="A35" s="418">
        <v>26</v>
      </c>
      <c r="B35" s="481">
        <v>43143</v>
      </c>
      <c r="C35" s="482"/>
      <c r="D35" s="483" t="s">
        <v>105</v>
      </c>
      <c r="E35" s="484" t="s">
        <v>270</v>
      </c>
      <c r="F35" s="484">
        <v>2042.5</v>
      </c>
      <c r="G35" s="422">
        <v>1975</v>
      </c>
      <c r="H35" s="422">
        <v>2112.5</v>
      </c>
      <c r="I35" s="423" t="s">
        <v>3395</v>
      </c>
      <c r="J35" s="542" t="s">
        <v>3423</v>
      </c>
      <c r="K35" s="542"/>
      <c r="L35" s="424">
        <f t="shared" ref="L35" si="31">H35-F35-K35</f>
        <v>70</v>
      </c>
      <c r="M35" s="425">
        <f t="shared" ref="M35" si="32">L35/F35</f>
        <v>3.4271725826193387E-2</v>
      </c>
      <c r="N35" s="422" t="s">
        <v>272</v>
      </c>
      <c r="O35" s="426">
        <v>43146</v>
      </c>
      <c r="P35" s="427"/>
      <c r="Q35" s="148"/>
      <c r="R35" s="148"/>
      <c r="S35" s="501" t="s">
        <v>2466</v>
      </c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489" customFormat="1" ht="15" customHeight="1">
      <c r="A36" s="418">
        <v>27</v>
      </c>
      <c r="B36" s="481">
        <v>43143</v>
      </c>
      <c r="C36" s="482"/>
      <c r="D36" s="483" t="s">
        <v>92</v>
      </c>
      <c r="E36" s="484" t="s">
        <v>270</v>
      </c>
      <c r="F36" s="484">
        <v>298.5</v>
      </c>
      <c r="G36" s="422">
        <v>284</v>
      </c>
      <c r="H36" s="422">
        <v>311.5</v>
      </c>
      <c r="I36" s="423">
        <v>330</v>
      </c>
      <c r="J36" s="542" t="s">
        <v>3402</v>
      </c>
      <c r="K36" s="542"/>
      <c r="L36" s="424">
        <f t="shared" ref="L36" si="33">H36-F36-K36</f>
        <v>13</v>
      </c>
      <c r="M36" s="425">
        <f t="shared" ref="M36" si="34">L36/F36</f>
        <v>4.3551088777219429E-2</v>
      </c>
      <c r="N36" s="422" t="s">
        <v>272</v>
      </c>
      <c r="O36" s="426">
        <v>43145</v>
      </c>
      <c r="P36" s="427"/>
      <c r="Q36" s="148"/>
      <c r="R36" s="148"/>
      <c r="S36" s="501" t="s">
        <v>2465</v>
      </c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489" customFormat="1" ht="15" customHeight="1">
      <c r="A37" s="488">
        <v>28</v>
      </c>
      <c r="B37" s="385">
        <v>43143</v>
      </c>
      <c r="C37" s="480"/>
      <c r="D37" s="479" t="s">
        <v>99</v>
      </c>
      <c r="E37" s="120" t="s">
        <v>270</v>
      </c>
      <c r="F37" s="498" t="s">
        <v>3396</v>
      </c>
      <c r="G37" s="190">
        <v>250</v>
      </c>
      <c r="H37" s="190"/>
      <c r="I37" s="498">
        <v>310</v>
      </c>
      <c r="J37" s="565" t="s">
        <v>271</v>
      </c>
      <c r="K37" s="565"/>
      <c r="L37" s="190"/>
      <c r="M37" s="190"/>
      <c r="N37" s="190"/>
      <c r="O37" s="378"/>
      <c r="P37" s="227">
        <f>VLOOKUP(D37,Sheet2!$A$1:M2098,6,0)</f>
        <v>268.2</v>
      </c>
      <c r="Q37" s="148"/>
      <c r="R37" s="148"/>
      <c r="S37" s="501" t="s">
        <v>2479</v>
      </c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489" customFormat="1" ht="15" customHeight="1">
      <c r="A38" s="428">
        <v>29</v>
      </c>
      <c r="B38" s="429">
        <v>43143</v>
      </c>
      <c r="C38" s="406"/>
      <c r="D38" s="430" t="s">
        <v>46</v>
      </c>
      <c r="E38" s="431" t="s">
        <v>270</v>
      </c>
      <c r="F38" s="431">
        <v>145.5</v>
      </c>
      <c r="G38" s="432">
        <v>130</v>
      </c>
      <c r="H38" s="432">
        <v>125.5</v>
      </c>
      <c r="I38" s="433">
        <v>175</v>
      </c>
      <c r="J38" s="537" t="s">
        <v>3456</v>
      </c>
      <c r="K38" s="537"/>
      <c r="L38" s="434">
        <f t="shared" ref="L38" si="35">H38-F38-K38</f>
        <v>-20</v>
      </c>
      <c r="M38" s="435">
        <f t="shared" ref="M38" si="36">L38/F38</f>
        <v>-0.13745704467353953</v>
      </c>
      <c r="N38" s="431" t="s">
        <v>2192</v>
      </c>
      <c r="O38" s="405">
        <v>43150</v>
      </c>
      <c r="P38" s="436"/>
      <c r="Q38" s="148"/>
      <c r="R38" s="148"/>
      <c r="S38" s="501" t="s">
        <v>2479</v>
      </c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489" customFormat="1" ht="15" customHeight="1">
      <c r="A39" s="488">
        <v>30</v>
      </c>
      <c r="B39" s="385">
        <v>43143</v>
      </c>
      <c r="C39" s="480"/>
      <c r="D39" s="479" t="s">
        <v>163</v>
      </c>
      <c r="E39" s="120" t="s">
        <v>270</v>
      </c>
      <c r="F39" s="498" t="s">
        <v>3397</v>
      </c>
      <c r="G39" s="190">
        <v>272</v>
      </c>
      <c r="H39" s="190"/>
      <c r="I39" s="498" t="s">
        <v>3398</v>
      </c>
      <c r="J39" s="565" t="s">
        <v>271</v>
      </c>
      <c r="K39" s="565"/>
      <c r="L39" s="190"/>
      <c r="M39" s="190"/>
      <c r="N39" s="190"/>
      <c r="O39" s="378"/>
      <c r="P39" s="227">
        <f>VLOOKUP(D39,Sheet2!$A$1:M2100,6,0)</f>
        <v>292.2</v>
      </c>
      <c r="Q39" s="148"/>
      <c r="R39" s="148"/>
      <c r="S39" s="501" t="s">
        <v>2466</v>
      </c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s="489" customFormat="1" ht="15" customHeight="1">
      <c r="A40" s="488">
        <v>31</v>
      </c>
      <c r="B40" s="385">
        <v>43145</v>
      </c>
      <c r="C40" s="480"/>
      <c r="D40" s="479" t="s">
        <v>59</v>
      </c>
      <c r="E40" s="120" t="s">
        <v>270</v>
      </c>
      <c r="F40" s="502" t="s">
        <v>3403</v>
      </c>
      <c r="G40" s="190">
        <v>1050</v>
      </c>
      <c r="H40" s="190"/>
      <c r="I40" s="502">
        <v>1200</v>
      </c>
      <c r="J40" s="565" t="s">
        <v>271</v>
      </c>
      <c r="K40" s="565"/>
      <c r="L40" s="190"/>
      <c r="M40" s="190"/>
      <c r="N40" s="190"/>
      <c r="O40" s="378"/>
      <c r="P40" s="227">
        <f>VLOOKUP(D40,Sheet2!$A$1:M2101,6,0)</f>
        <v>1080.75</v>
      </c>
      <c r="Q40" s="148"/>
      <c r="R40" s="148"/>
      <c r="S40" s="158" t="s">
        <v>2466</v>
      </c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:39" s="489" customFormat="1" ht="15" customHeight="1">
      <c r="A41" s="488">
        <v>32</v>
      </c>
      <c r="B41" s="385">
        <v>43145</v>
      </c>
      <c r="C41" s="480"/>
      <c r="D41" s="479" t="s">
        <v>190</v>
      </c>
      <c r="E41" s="120" t="s">
        <v>270</v>
      </c>
      <c r="F41" s="502" t="s">
        <v>3405</v>
      </c>
      <c r="G41" s="190">
        <v>150</v>
      </c>
      <c r="H41" s="190"/>
      <c r="I41" s="502">
        <v>180</v>
      </c>
      <c r="J41" s="565" t="s">
        <v>271</v>
      </c>
      <c r="K41" s="565"/>
      <c r="L41" s="190"/>
      <c r="M41" s="190"/>
      <c r="N41" s="190"/>
      <c r="O41" s="378"/>
      <c r="P41" s="227">
        <f>VLOOKUP(D41,Sheet2!$A$1:M2102,6,0)</f>
        <v>150.85</v>
      </c>
      <c r="Q41" s="148"/>
      <c r="R41" s="148"/>
      <c r="S41" s="158" t="s">
        <v>2479</v>
      </c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1:39" s="489" customFormat="1" ht="15" customHeight="1">
      <c r="A42" s="488">
        <v>33</v>
      </c>
      <c r="B42" s="385">
        <v>43145</v>
      </c>
      <c r="C42" s="480"/>
      <c r="D42" s="479" t="s">
        <v>70</v>
      </c>
      <c r="E42" s="120" t="s">
        <v>270</v>
      </c>
      <c r="F42" s="502" t="s">
        <v>3406</v>
      </c>
      <c r="G42" s="190">
        <v>510</v>
      </c>
      <c r="H42" s="190"/>
      <c r="I42" s="502">
        <v>580</v>
      </c>
      <c r="J42" s="565" t="s">
        <v>271</v>
      </c>
      <c r="K42" s="565"/>
      <c r="L42" s="190"/>
      <c r="M42" s="190"/>
      <c r="N42" s="190"/>
      <c r="O42" s="378"/>
      <c r="P42" s="227">
        <f>VLOOKUP(D42,Sheet2!$A$1:M2103,6,0)</f>
        <v>524.95000000000005</v>
      </c>
      <c r="Q42" s="148"/>
      <c r="R42" s="148"/>
      <c r="S42" s="158" t="s">
        <v>2466</v>
      </c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1:39" s="489" customFormat="1" ht="15" customHeight="1">
      <c r="A43" s="428">
        <v>34</v>
      </c>
      <c r="B43" s="429">
        <v>43146</v>
      </c>
      <c r="C43" s="406"/>
      <c r="D43" s="430" t="s">
        <v>138</v>
      </c>
      <c r="E43" s="431" t="s">
        <v>270</v>
      </c>
      <c r="F43" s="431">
        <v>280.5</v>
      </c>
      <c r="G43" s="432">
        <v>267</v>
      </c>
      <c r="H43" s="432">
        <v>263</v>
      </c>
      <c r="I43" s="433" t="s">
        <v>3422</v>
      </c>
      <c r="J43" s="537" t="s">
        <v>3453</v>
      </c>
      <c r="K43" s="537"/>
      <c r="L43" s="434">
        <f t="shared" ref="L43" si="37">H43-F43-K43</f>
        <v>-17.5</v>
      </c>
      <c r="M43" s="435">
        <f t="shared" ref="M43" si="38">L43/F43</f>
        <v>-6.2388591800356503E-2</v>
      </c>
      <c r="N43" s="431" t="s">
        <v>2192</v>
      </c>
      <c r="O43" s="405">
        <v>43150</v>
      </c>
      <c r="P43" s="436"/>
      <c r="Q43" s="148"/>
      <c r="R43" s="148"/>
      <c r="S43" s="501" t="s">
        <v>2465</v>
      </c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</row>
    <row r="44" spans="1:39" s="489" customFormat="1" ht="15" customHeight="1">
      <c r="A44" s="428">
        <v>35</v>
      </c>
      <c r="B44" s="429">
        <v>43146</v>
      </c>
      <c r="C44" s="406"/>
      <c r="D44" s="430" t="s">
        <v>128</v>
      </c>
      <c r="E44" s="431" t="s">
        <v>270</v>
      </c>
      <c r="F44" s="431">
        <v>138</v>
      </c>
      <c r="G44" s="432">
        <v>127</v>
      </c>
      <c r="H44" s="432">
        <v>117</v>
      </c>
      <c r="I44" s="433">
        <v>157</v>
      </c>
      <c r="J44" s="537" t="s">
        <v>3457</v>
      </c>
      <c r="K44" s="537"/>
      <c r="L44" s="434">
        <f t="shared" ref="L44" si="39">H44-F44-K44</f>
        <v>-21</v>
      </c>
      <c r="M44" s="435">
        <f t="shared" ref="M44" si="40">L44/F44</f>
        <v>-0.15217391304347827</v>
      </c>
      <c r="N44" s="431" t="s">
        <v>2192</v>
      </c>
      <c r="O44" s="405">
        <v>43150</v>
      </c>
      <c r="P44" s="436"/>
      <c r="Q44" s="148"/>
      <c r="R44" s="148"/>
      <c r="S44" s="501" t="s">
        <v>2479</v>
      </c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</row>
    <row r="45" spans="1:39" s="489" customFormat="1" ht="15" customHeight="1">
      <c r="A45" s="488">
        <v>36</v>
      </c>
      <c r="B45" s="385">
        <v>43146</v>
      </c>
      <c r="C45" s="480"/>
      <c r="D45" s="479" t="s">
        <v>195</v>
      </c>
      <c r="E45" s="120" t="s">
        <v>270</v>
      </c>
      <c r="F45" s="504" t="s">
        <v>3427</v>
      </c>
      <c r="G45" s="190">
        <v>394</v>
      </c>
      <c r="H45" s="190"/>
      <c r="I45" s="504" t="s">
        <v>3428</v>
      </c>
      <c r="J45" s="565" t="s">
        <v>271</v>
      </c>
      <c r="K45" s="565"/>
      <c r="L45" s="190"/>
      <c r="M45" s="190"/>
      <c r="N45" s="190"/>
      <c r="O45" s="378"/>
      <c r="P45" s="227">
        <f>VLOOKUP(D45,Sheet2!$A$1:M2106,6,0)</f>
        <v>411.15</v>
      </c>
      <c r="Q45" s="148"/>
      <c r="R45" s="148"/>
      <c r="S45" s="158" t="s">
        <v>2465</v>
      </c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</row>
    <row r="46" spans="1:39" s="489" customFormat="1" ht="15" customHeight="1">
      <c r="A46" s="488">
        <v>37</v>
      </c>
      <c r="B46" s="516">
        <v>43151</v>
      </c>
      <c r="C46" s="480"/>
      <c r="D46" s="479" t="s">
        <v>457</v>
      </c>
      <c r="E46" s="120" t="s">
        <v>270</v>
      </c>
      <c r="F46" s="515" t="s">
        <v>3466</v>
      </c>
      <c r="G46" s="190">
        <v>167</v>
      </c>
      <c r="H46" s="190"/>
      <c r="I46" s="502">
        <v>195</v>
      </c>
      <c r="J46" s="565" t="s">
        <v>271</v>
      </c>
      <c r="K46" s="565"/>
      <c r="L46" s="190"/>
      <c r="M46" s="190"/>
      <c r="N46" s="190"/>
      <c r="O46" s="378"/>
      <c r="P46" s="227">
        <f>VLOOKUP(D46,Sheet2!$A$1:M2107,6,0)</f>
        <v>177</v>
      </c>
      <c r="Q46" s="148"/>
      <c r="R46" s="148"/>
      <c r="S46" s="158" t="s">
        <v>2466</v>
      </c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</row>
    <row r="47" spans="1:39" s="489" customFormat="1" ht="15" customHeight="1">
      <c r="A47" s="488">
        <v>38</v>
      </c>
      <c r="B47" s="516">
        <v>43152</v>
      </c>
      <c r="C47" s="480"/>
      <c r="D47" s="65" t="s">
        <v>128</v>
      </c>
      <c r="E47" s="120" t="s">
        <v>270</v>
      </c>
      <c r="F47" s="519" t="s">
        <v>3496</v>
      </c>
      <c r="G47" s="190">
        <v>107</v>
      </c>
      <c r="H47" s="190"/>
      <c r="I47" s="519">
        <v>137</v>
      </c>
      <c r="J47" s="565" t="s">
        <v>271</v>
      </c>
      <c r="K47" s="565"/>
      <c r="L47" s="190"/>
      <c r="M47" s="190"/>
      <c r="N47" s="190"/>
      <c r="O47" s="378"/>
      <c r="P47" s="227">
        <f>VLOOKUP(D47,Sheet2!$A$1:M2108,6,0)</f>
        <v>117.3</v>
      </c>
      <c r="Q47" s="148"/>
      <c r="R47" s="148"/>
      <c r="S47" s="158" t="s">
        <v>2479</v>
      </c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</row>
    <row r="48" spans="1:39" s="489" customFormat="1" ht="15" customHeight="1">
      <c r="A48" s="488"/>
      <c r="B48" s="516"/>
      <c r="C48" s="480"/>
      <c r="D48" s="19"/>
      <c r="E48" s="120"/>
      <c r="F48" s="519"/>
      <c r="G48" s="190"/>
      <c r="H48" s="190"/>
      <c r="I48" s="519"/>
      <c r="J48" s="518"/>
      <c r="K48" s="518"/>
      <c r="L48" s="190"/>
      <c r="M48" s="190"/>
      <c r="N48" s="190"/>
      <c r="O48" s="378"/>
      <c r="P48" s="227"/>
      <c r="Q48" s="148"/>
      <c r="R48" s="148"/>
      <c r="S48" s="15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</row>
    <row r="49" spans="1:39" s="489" customFormat="1" ht="15" customHeight="1">
      <c r="A49" s="488"/>
      <c r="B49" s="385"/>
      <c r="C49" s="480"/>
      <c r="D49" s="65"/>
      <c r="E49" s="120"/>
      <c r="F49" s="487"/>
      <c r="G49" s="190"/>
      <c r="H49" s="190"/>
      <c r="I49" s="487"/>
      <c r="J49" s="565"/>
      <c r="K49" s="565"/>
      <c r="L49" s="190"/>
      <c r="M49" s="190"/>
      <c r="N49" s="190"/>
      <c r="O49" s="378"/>
      <c r="P49" s="227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</row>
    <row r="50" spans="1:39" s="489" customFormat="1">
      <c r="A50" s="488"/>
      <c r="B50" s="490"/>
      <c r="C50" s="480"/>
      <c r="D50" s="65"/>
      <c r="E50" s="120"/>
      <c r="F50" s="487"/>
      <c r="G50" s="190"/>
      <c r="H50" s="190"/>
      <c r="I50" s="487"/>
      <c r="J50" s="565"/>
      <c r="K50" s="565"/>
      <c r="L50" s="190"/>
      <c r="M50" s="190"/>
      <c r="N50" s="190"/>
      <c r="O50" s="378"/>
      <c r="P50" s="227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</row>
    <row r="51" spans="1:39" s="19" customFormat="1" ht="12" customHeight="1">
      <c r="A51" s="340" t="s">
        <v>347</v>
      </c>
      <c r="B51" s="340"/>
      <c r="C51" s="340"/>
      <c r="D51" s="340"/>
      <c r="F51" s="182" t="s">
        <v>371</v>
      </c>
      <c r="G51" s="89"/>
      <c r="H51" s="103"/>
      <c r="I51" s="104"/>
      <c r="J51" s="149"/>
      <c r="K51" s="149"/>
      <c r="L51" s="175"/>
      <c r="M51" s="176"/>
      <c r="N51" s="176"/>
      <c r="O51" s="18"/>
      <c r="P51" s="157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</row>
    <row r="52" spans="1:39" s="19" customFormat="1" ht="12" customHeight="1">
      <c r="A52" s="197" t="s">
        <v>2568</v>
      </c>
      <c r="B52" s="164"/>
      <c r="C52" s="195"/>
      <c r="D52" s="164"/>
      <c r="E52" s="88"/>
      <c r="F52" s="182" t="s">
        <v>2610</v>
      </c>
      <c r="G52" s="89"/>
      <c r="H52" s="103"/>
      <c r="I52" s="104"/>
      <c r="J52" s="149"/>
      <c r="K52" s="149"/>
      <c r="L52" s="175"/>
      <c r="M52" s="176"/>
      <c r="N52" s="176"/>
      <c r="O52" s="18"/>
      <c r="P52" s="157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</row>
    <row r="53" spans="1:39" s="19" customFormat="1" ht="12" customHeight="1">
      <c r="A53" s="164"/>
      <c r="B53" s="164"/>
      <c r="C53" s="195"/>
      <c r="D53" s="164"/>
      <c r="E53" s="88"/>
      <c r="F53" s="89"/>
      <c r="G53" s="89"/>
      <c r="H53" s="103"/>
      <c r="I53" s="104"/>
      <c r="J53" s="150"/>
      <c r="K53" s="149"/>
      <c r="L53" s="175"/>
      <c r="M53" s="176"/>
      <c r="N53" s="89"/>
      <c r="O53" s="90"/>
      <c r="P53" s="147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</row>
    <row r="54" spans="1:39" ht="15" customHeight="1">
      <c r="A54" s="108" t="s">
        <v>2196</v>
      </c>
      <c r="B54" s="108"/>
      <c r="C54" s="108"/>
      <c r="D54" s="108"/>
      <c r="E54" s="88"/>
      <c r="F54" s="89"/>
      <c r="G54" s="49"/>
      <c r="H54" s="89"/>
      <c r="I54" s="49"/>
      <c r="J54" s="7"/>
      <c r="K54" s="93"/>
      <c r="L54" s="49"/>
      <c r="M54" s="49"/>
      <c r="N54" s="49"/>
      <c r="O54" s="49"/>
      <c r="P54" s="91"/>
      <c r="R54" s="1"/>
      <c r="S54" s="49"/>
      <c r="T54" s="18"/>
      <c r="U54" s="18"/>
      <c r="V54" s="18"/>
      <c r="W54" s="18"/>
      <c r="X54" s="18"/>
      <c r="Y54" s="18"/>
      <c r="Z54" s="18"/>
      <c r="AA54" s="18"/>
      <c r="AB54" s="18"/>
    </row>
    <row r="55" spans="1:39" ht="44.25" customHeight="1">
      <c r="A55" s="85" t="s">
        <v>13</v>
      </c>
      <c r="B55" s="85" t="s">
        <v>218</v>
      </c>
      <c r="C55" s="85"/>
      <c r="D55" s="86" t="s">
        <v>259</v>
      </c>
      <c r="E55" s="85" t="s">
        <v>260</v>
      </c>
      <c r="F55" s="85" t="s">
        <v>261</v>
      </c>
      <c r="G55" s="85" t="s">
        <v>262</v>
      </c>
      <c r="H55" s="85" t="s">
        <v>263</v>
      </c>
      <c r="I55" s="85" t="s">
        <v>264</v>
      </c>
      <c r="J55" s="561" t="s">
        <v>265</v>
      </c>
      <c r="K55" s="562"/>
      <c r="L55" s="177" t="s">
        <v>273</v>
      </c>
      <c r="M55" s="177" t="s">
        <v>274</v>
      </c>
      <c r="N55" s="85" t="s">
        <v>275</v>
      </c>
      <c r="O55" s="85" t="s">
        <v>268</v>
      </c>
      <c r="P55" s="86" t="s">
        <v>269</v>
      </c>
      <c r="R55" s="1"/>
      <c r="S55" s="89"/>
      <c r="T55" s="18"/>
      <c r="U55" s="18"/>
      <c r="V55" s="18"/>
      <c r="W55" s="18"/>
      <c r="X55" s="18"/>
      <c r="Y55" s="18"/>
      <c r="Z55" s="18"/>
    </row>
    <row r="56" spans="1:39" s="148" customFormat="1">
      <c r="A56" s="394">
        <v>1</v>
      </c>
      <c r="B56" s="397">
        <v>43132</v>
      </c>
      <c r="C56" s="397"/>
      <c r="D56" s="398" t="s">
        <v>3004</v>
      </c>
      <c r="E56" s="395" t="s">
        <v>2418</v>
      </c>
      <c r="F56" s="395">
        <v>11110</v>
      </c>
      <c r="G56" s="394">
        <v>11230</v>
      </c>
      <c r="H56" s="394">
        <v>11025</v>
      </c>
      <c r="I56" s="395">
        <v>10900</v>
      </c>
      <c r="J56" s="575" t="s">
        <v>3005</v>
      </c>
      <c r="K56" s="575"/>
      <c r="L56" s="399">
        <f>F56-H56</f>
        <v>85</v>
      </c>
      <c r="M56" s="394">
        <f>L56*N56</f>
        <v>6375</v>
      </c>
      <c r="N56" s="400">
        <v>75</v>
      </c>
      <c r="O56" s="396" t="s">
        <v>272</v>
      </c>
      <c r="P56" s="397">
        <v>43132</v>
      </c>
      <c r="R56" s="202"/>
      <c r="S56" s="206" t="s">
        <v>2465</v>
      </c>
      <c r="T56" s="204"/>
      <c r="U56" s="204"/>
      <c r="V56" s="204"/>
      <c r="W56" s="204"/>
      <c r="X56" s="204"/>
      <c r="Y56" s="204"/>
      <c r="Z56" s="204"/>
    </row>
    <row r="57" spans="1:39" s="148" customFormat="1">
      <c r="A57" s="394">
        <v>2</v>
      </c>
      <c r="B57" s="397">
        <v>43138</v>
      </c>
      <c r="C57" s="397"/>
      <c r="D57" s="398" t="s">
        <v>3004</v>
      </c>
      <c r="E57" s="395" t="s">
        <v>270</v>
      </c>
      <c r="F57" s="395">
        <v>10545</v>
      </c>
      <c r="G57" s="394">
        <v>10430</v>
      </c>
      <c r="H57" s="394">
        <v>10635</v>
      </c>
      <c r="I57" s="395">
        <v>10750</v>
      </c>
      <c r="J57" s="543" t="s">
        <v>3441</v>
      </c>
      <c r="K57" s="544"/>
      <c r="L57" s="394">
        <f>H57-F57</f>
        <v>90</v>
      </c>
      <c r="M57" s="394">
        <f>L57*N57</f>
        <v>6750</v>
      </c>
      <c r="N57" s="394">
        <v>75</v>
      </c>
      <c r="O57" s="396" t="s">
        <v>272</v>
      </c>
      <c r="P57" s="397">
        <v>43139</v>
      </c>
      <c r="R57" s="202"/>
      <c r="S57" s="206" t="s">
        <v>2466</v>
      </c>
      <c r="T57" s="204"/>
      <c r="U57" s="204"/>
      <c r="V57" s="204"/>
      <c r="W57" s="204"/>
      <c r="X57" s="204"/>
      <c r="Y57" s="204"/>
      <c r="Z57" s="204"/>
    </row>
    <row r="58" spans="1:39" s="148" customFormat="1">
      <c r="A58" s="545">
        <v>3</v>
      </c>
      <c r="B58" s="547">
        <v>43138</v>
      </c>
      <c r="C58" s="405"/>
      <c r="D58" s="467" t="s">
        <v>3041</v>
      </c>
      <c r="E58" s="478" t="s">
        <v>2418</v>
      </c>
      <c r="F58" s="478">
        <v>130</v>
      </c>
      <c r="G58" s="545">
        <v>133</v>
      </c>
      <c r="H58" s="478">
        <v>133</v>
      </c>
      <c r="I58" s="545">
        <v>124</v>
      </c>
      <c r="J58" s="549" t="s">
        <v>3043</v>
      </c>
      <c r="K58" s="550"/>
      <c r="L58" s="256">
        <f>F58-H58</f>
        <v>-3</v>
      </c>
      <c r="M58" s="255">
        <f>L58*N58</f>
        <v>-21000</v>
      </c>
      <c r="N58" s="563">
        <v>7000</v>
      </c>
      <c r="O58" s="563" t="s">
        <v>2192</v>
      </c>
      <c r="P58" s="535">
        <v>43138</v>
      </c>
      <c r="R58" s="202"/>
      <c r="S58" s="206" t="s">
        <v>2465</v>
      </c>
      <c r="T58" s="204"/>
      <c r="U58" s="204"/>
      <c r="V58" s="204"/>
      <c r="W58" s="204"/>
      <c r="X58" s="204"/>
      <c r="Y58" s="204"/>
      <c r="Z58" s="204"/>
    </row>
    <row r="59" spans="1:39" s="148" customFormat="1">
      <c r="A59" s="546"/>
      <c r="B59" s="548"/>
      <c r="C59" s="405"/>
      <c r="D59" s="254" t="s">
        <v>3042</v>
      </c>
      <c r="E59" s="478" t="s">
        <v>2418</v>
      </c>
      <c r="F59" s="478">
        <v>3.25</v>
      </c>
      <c r="G59" s="546"/>
      <c r="H59" s="478">
        <v>2</v>
      </c>
      <c r="I59" s="546"/>
      <c r="J59" s="551"/>
      <c r="K59" s="552"/>
      <c r="L59" s="256">
        <f>F59-H59</f>
        <v>1.25</v>
      </c>
      <c r="M59" s="255">
        <f>L59*N58</f>
        <v>8750</v>
      </c>
      <c r="N59" s="598"/>
      <c r="O59" s="598"/>
      <c r="P59" s="536"/>
      <c r="R59" s="202"/>
      <c r="S59" s="206"/>
      <c r="T59" s="204"/>
      <c r="U59" s="204"/>
      <c r="V59" s="204"/>
      <c r="W59" s="204"/>
      <c r="X59" s="204"/>
      <c r="Y59" s="204"/>
      <c r="Z59" s="204"/>
    </row>
    <row r="60" spans="1:39">
      <c r="A60" s="506">
        <v>4</v>
      </c>
      <c r="B60" s="507">
        <v>43150</v>
      </c>
      <c r="C60" s="508"/>
      <c r="D60" s="508" t="s">
        <v>3450</v>
      </c>
      <c r="E60" s="506" t="s">
        <v>270</v>
      </c>
      <c r="F60" s="506">
        <v>10455</v>
      </c>
      <c r="G60" s="506">
        <v>10350</v>
      </c>
      <c r="H60" s="506">
        <v>10350</v>
      </c>
      <c r="I60" s="506" t="s">
        <v>3451</v>
      </c>
      <c r="J60" s="584" t="s">
        <v>3452</v>
      </c>
      <c r="K60" s="585"/>
      <c r="L60" s="506">
        <f>H60-F60</f>
        <v>-105</v>
      </c>
      <c r="M60" s="506">
        <f>L60*N60</f>
        <v>-7875</v>
      </c>
      <c r="N60" s="506">
        <v>75</v>
      </c>
      <c r="O60" s="509" t="s">
        <v>2192</v>
      </c>
      <c r="P60" s="510">
        <v>43150</v>
      </c>
      <c r="R60" s="1"/>
      <c r="S60" s="89" t="s">
        <v>2466</v>
      </c>
      <c r="T60" s="18"/>
      <c r="U60" s="18"/>
      <c r="V60" s="18"/>
      <c r="W60" s="18"/>
      <c r="X60" s="18"/>
      <c r="Y60" s="18"/>
      <c r="Z60" s="18"/>
    </row>
    <row r="61" spans="1:39">
      <c r="A61" s="387"/>
      <c r="B61" s="187"/>
      <c r="C61" s="388"/>
      <c r="D61" s="389"/>
      <c r="E61" s="390"/>
      <c r="F61" s="391"/>
      <c r="G61" s="391"/>
      <c r="H61" s="391"/>
      <c r="I61" s="391"/>
      <c r="J61" s="567"/>
      <c r="K61" s="568"/>
      <c r="L61" s="392"/>
      <c r="M61" s="392"/>
      <c r="N61" s="386"/>
      <c r="O61" s="68"/>
      <c r="P61" s="393"/>
      <c r="R61" s="1"/>
      <c r="S61" s="49"/>
      <c r="T61" s="18"/>
      <c r="U61" s="18"/>
      <c r="V61" s="18"/>
      <c r="W61" s="18"/>
      <c r="X61" s="18"/>
      <c r="Y61" s="18"/>
      <c r="Z61" s="18"/>
      <c r="AA61" s="18"/>
      <c r="AB61" s="18"/>
    </row>
    <row r="62" spans="1:39">
      <c r="A62" s="408"/>
      <c r="B62" s="208"/>
      <c r="C62" s="409"/>
      <c r="D62" s="410"/>
      <c r="E62" s="411"/>
      <c r="F62" s="183"/>
      <c r="G62" s="183"/>
      <c r="H62" s="183"/>
      <c r="I62" s="183"/>
      <c r="J62" s="89"/>
      <c r="K62" s="89"/>
      <c r="L62" s="412"/>
      <c r="M62" s="412"/>
      <c r="N62" s="89"/>
      <c r="O62" s="18"/>
      <c r="P62" s="413"/>
      <c r="R62" s="1"/>
      <c r="S62" s="49"/>
      <c r="T62" s="18"/>
      <c r="U62" s="18"/>
      <c r="V62" s="18"/>
      <c r="W62" s="18"/>
      <c r="X62" s="18"/>
      <c r="Y62" s="18"/>
      <c r="Z62" s="18"/>
      <c r="AA62" s="18"/>
      <c r="AB62" s="18"/>
    </row>
    <row r="63" spans="1:39">
      <c r="A63" s="408"/>
      <c r="B63" s="208"/>
      <c r="C63" s="409"/>
      <c r="D63" s="410"/>
      <c r="E63" s="411"/>
      <c r="F63" s="183"/>
      <c r="G63" s="183"/>
      <c r="H63" s="183"/>
      <c r="I63" s="183"/>
      <c r="J63" s="89"/>
      <c r="K63" s="89"/>
      <c r="L63" s="412"/>
      <c r="M63" s="412"/>
      <c r="N63" s="89"/>
      <c r="O63" s="18"/>
      <c r="P63" s="413"/>
      <c r="R63" s="1"/>
      <c r="S63" s="49"/>
      <c r="T63" s="18"/>
      <c r="U63" s="18"/>
      <c r="V63" s="18"/>
      <c r="W63" s="18"/>
      <c r="X63" s="18"/>
      <c r="Y63" s="18"/>
      <c r="Z63" s="18"/>
      <c r="AA63" s="18"/>
      <c r="AB63" s="18"/>
    </row>
    <row r="64" spans="1:39" ht="15">
      <c r="A64" s="107" t="s">
        <v>276</v>
      </c>
      <c r="B64" s="107"/>
      <c r="C64" s="107"/>
      <c r="D64" s="107"/>
      <c r="E64" s="166"/>
      <c r="F64" s="183"/>
      <c r="G64" s="183"/>
      <c r="H64" s="183"/>
      <c r="I64" s="183"/>
      <c r="J64" s="9"/>
      <c r="K64" s="93"/>
      <c r="L64" s="49"/>
      <c r="M64" s="49"/>
      <c r="N64" s="49"/>
      <c r="O64" s="1"/>
      <c r="P64" s="9"/>
      <c r="R64" s="1"/>
      <c r="S64" s="49"/>
      <c r="T64" s="18"/>
      <c r="U64" s="18"/>
      <c r="V64" s="18"/>
      <c r="W64" s="18"/>
      <c r="X64" s="18"/>
      <c r="Y64" s="18"/>
      <c r="Z64" s="18"/>
      <c r="AA64" s="18"/>
      <c r="AB64" s="18"/>
    </row>
    <row r="65" spans="1:27" ht="38.25">
      <c r="A65" s="85" t="s">
        <v>13</v>
      </c>
      <c r="B65" s="85" t="s">
        <v>218</v>
      </c>
      <c r="C65" s="85"/>
      <c r="D65" s="86" t="s">
        <v>259</v>
      </c>
      <c r="E65" s="85" t="s">
        <v>260</v>
      </c>
      <c r="F65" s="85" t="s">
        <v>261</v>
      </c>
      <c r="G65" s="184" t="s">
        <v>262</v>
      </c>
      <c r="H65" s="85" t="s">
        <v>263</v>
      </c>
      <c r="I65" s="85" t="s">
        <v>264</v>
      </c>
      <c r="J65" s="561" t="s">
        <v>265</v>
      </c>
      <c r="K65" s="562"/>
      <c r="L65" s="169" t="s">
        <v>277</v>
      </c>
      <c r="M65" s="177" t="s">
        <v>274</v>
      </c>
      <c r="N65" s="85" t="s">
        <v>275</v>
      </c>
      <c r="O65" s="85" t="s">
        <v>268</v>
      </c>
      <c r="P65" s="86" t="s">
        <v>269</v>
      </c>
      <c r="R65" s="1"/>
      <c r="S65" s="89"/>
      <c r="T65" s="18"/>
      <c r="U65" s="18"/>
      <c r="V65" s="18"/>
      <c r="W65" s="18"/>
      <c r="X65" s="18"/>
      <c r="Y65" s="18"/>
      <c r="Z65" s="18"/>
    </row>
    <row r="66" spans="1:27">
      <c r="A66" s="588">
        <v>1</v>
      </c>
      <c r="B66" s="590">
        <v>43131</v>
      </c>
      <c r="C66" s="260"/>
      <c r="D66" s="260" t="s">
        <v>2999</v>
      </c>
      <c r="E66" s="395" t="s">
        <v>270</v>
      </c>
      <c r="F66" s="395">
        <v>106</v>
      </c>
      <c r="G66" s="394"/>
      <c r="H66" s="394">
        <v>213</v>
      </c>
      <c r="I66" s="588">
        <v>350</v>
      </c>
      <c r="J66" s="592" t="s">
        <v>3020</v>
      </c>
      <c r="K66" s="593"/>
      <c r="L66" s="394">
        <f>H66-F66</f>
        <v>107</v>
      </c>
      <c r="M66" s="588">
        <f>50.5*N66</f>
        <v>3787.5</v>
      </c>
      <c r="N66" s="588">
        <v>75</v>
      </c>
      <c r="O66" s="596" t="s">
        <v>272</v>
      </c>
      <c r="P66" s="586">
        <v>43133</v>
      </c>
      <c r="R66" s="1"/>
      <c r="S66" s="89" t="s">
        <v>2467</v>
      </c>
      <c r="T66" s="18"/>
      <c r="U66" s="18"/>
      <c r="V66" s="18"/>
      <c r="W66" s="18"/>
      <c r="X66" s="18"/>
      <c r="Y66" s="18"/>
      <c r="Z66" s="18"/>
    </row>
    <row r="67" spans="1:27">
      <c r="A67" s="589"/>
      <c r="B67" s="591"/>
      <c r="C67" s="260"/>
      <c r="D67" s="260" t="s">
        <v>3000</v>
      </c>
      <c r="E67" s="395" t="s">
        <v>270</v>
      </c>
      <c r="F67" s="395">
        <v>66</v>
      </c>
      <c r="G67" s="394"/>
      <c r="H67" s="394">
        <v>9.5</v>
      </c>
      <c r="I67" s="589"/>
      <c r="J67" s="594"/>
      <c r="K67" s="595"/>
      <c r="L67" s="394">
        <f>H67-F67</f>
        <v>-56.5</v>
      </c>
      <c r="M67" s="589"/>
      <c r="N67" s="589"/>
      <c r="O67" s="597"/>
      <c r="P67" s="587"/>
      <c r="R67" s="1"/>
      <c r="S67" s="89"/>
      <c r="T67" s="18"/>
      <c r="U67" s="18"/>
      <c r="V67" s="18"/>
      <c r="W67" s="18"/>
      <c r="X67" s="18"/>
      <c r="Y67" s="18"/>
      <c r="Z67" s="18"/>
    </row>
    <row r="68" spans="1:27">
      <c r="A68" s="394">
        <v>2</v>
      </c>
      <c r="B68" s="468">
        <v>43139</v>
      </c>
      <c r="C68" s="260"/>
      <c r="D68" s="260" t="s">
        <v>3382</v>
      </c>
      <c r="E68" s="395" t="s">
        <v>270</v>
      </c>
      <c r="F68" s="395">
        <v>23</v>
      </c>
      <c r="G68" s="394"/>
      <c r="H68" s="394">
        <v>41</v>
      </c>
      <c r="I68" s="395">
        <v>60</v>
      </c>
      <c r="J68" s="543" t="s">
        <v>3383</v>
      </c>
      <c r="K68" s="544"/>
      <c r="L68" s="394">
        <f>H68-F68</f>
        <v>18</v>
      </c>
      <c r="M68" s="394">
        <f>L68*N68</f>
        <v>720</v>
      </c>
      <c r="N68" s="394">
        <v>40</v>
      </c>
      <c r="O68" s="503" t="s">
        <v>272</v>
      </c>
      <c r="P68" s="397">
        <v>43139</v>
      </c>
      <c r="R68" s="1"/>
      <c r="S68" s="89" t="s">
        <v>2467</v>
      </c>
      <c r="T68" s="18"/>
      <c r="U68" s="18"/>
      <c r="V68" s="18"/>
      <c r="W68" s="18"/>
      <c r="X68" s="18"/>
      <c r="Y68" s="18"/>
      <c r="Z68" s="18"/>
    </row>
    <row r="69" spans="1:27">
      <c r="A69" s="394">
        <v>3</v>
      </c>
      <c r="B69" s="468">
        <v>43145</v>
      </c>
      <c r="C69" s="260"/>
      <c r="D69" s="260" t="s">
        <v>3407</v>
      </c>
      <c r="E69" s="395" t="s">
        <v>270</v>
      </c>
      <c r="F69" s="395">
        <v>30</v>
      </c>
      <c r="G69" s="394"/>
      <c r="H69" s="394">
        <v>44</v>
      </c>
      <c r="I69" s="395">
        <v>70</v>
      </c>
      <c r="J69" s="543" t="s">
        <v>3408</v>
      </c>
      <c r="K69" s="544"/>
      <c r="L69" s="394">
        <f>H69-F69</f>
        <v>14</v>
      </c>
      <c r="M69" s="394">
        <f>L69*N69</f>
        <v>3500</v>
      </c>
      <c r="N69" s="394">
        <v>250</v>
      </c>
      <c r="O69" s="503" t="s">
        <v>272</v>
      </c>
      <c r="P69" s="397">
        <v>43145</v>
      </c>
      <c r="R69" s="1"/>
      <c r="S69" s="89"/>
      <c r="T69" s="18"/>
      <c r="U69" s="18"/>
      <c r="V69" s="18"/>
      <c r="W69" s="18"/>
      <c r="X69" s="18"/>
      <c r="Y69" s="18"/>
      <c r="Z69" s="18"/>
    </row>
    <row r="70" spans="1:27">
      <c r="A70" s="379">
        <v>4</v>
      </c>
      <c r="B70" s="187">
        <v>43145</v>
      </c>
      <c r="C70" s="380"/>
      <c r="D70" s="479" t="s">
        <v>3409</v>
      </c>
      <c r="E70" s="381" t="s">
        <v>270</v>
      </c>
      <c r="F70" s="381" t="s">
        <v>3410</v>
      </c>
      <c r="G70" s="379"/>
      <c r="H70" s="379"/>
      <c r="I70" s="502">
        <v>4</v>
      </c>
      <c r="J70" s="565" t="s">
        <v>271</v>
      </c>
      <c r="K70" s="565"/>
      <c r="L70" s="190"/>
      <c r="M70" s="190"/>
      <c r="N70" s="190"/>
      <c r="O70" s="378"/>
      <c r="P70" s="227"/>
      <c r="R70" s="1"/>
      <c r="S70" s="89" t="s">
        <v>2467</v>
      </c>
      <c r="T70" s="18"/>
      <c r="U70" s="18"/>
      <c r="V70" s="18"/>
      <c r="W70" s="18"/>
      <c r="X70" s="18"/>
      <c r="Y70" s="18"/>
      <c r="Z70" s="18"/>
    </row>
    <row r="71" spans="1:27">
      <c r="A71" s="394">
        <v>5</v>
      </c>
      <c r="B71" s="468">
        <v>43145</v>
      </c>
      <c r="C71" s="260"/>
      <c r="D71" s="260" t="s">
        <v>3411</v>
      </c>
      <c r="E71" s="395" t="s">
        <v>270</v>
      </c>
      <c r="F71" s="395">
        <v>9</v>
      </c>
      <c r="G71" s="394"/>
      <c r="H71" s="394">
        <v>14</v>
      </c>
      <c r="I71" s="395">
        <v>20</v>
      </c>
      <c r="J71" s="543" t="s">
        <v>3379</v>
      </c>
      <c r="K71" s="544"/>
      <c r="L71" s="394">
        <f>H71-F71</f>
        <v>5</v>
      </c>
      <c r="M71" s="394">
        <f>L71*N71</f>
        <v>3000</v>
      </c>
      <c r="N71" s="394">
        <v>600</v>
      </c>
      <c r="O71" s="503" t="s">
        <v>272</v>
      </c>
      <c r="P71" s="505">
        <v>43146</v>
      </c>
      <c r="R71" s="1"/>
      <c r="S71" s="89" t="s">
        <v>2467</v>
      </c>
      <c r="T71" s="18"/>
      <c r="U71" s="18"/>
      <c r="V71" s="18"/>
      <c r="W71" s="18"/>
      <c r="X71" s="18"/>
      <c r="Y71" s="18"/>
      <c r="Z71" s="18"/>
    </row>
    <row r="72" spans="1:27">
      <c r="A72" s="394">
        <v>6</v>
      </c>
      <c r="B72" s="468">
        <v>43146</v>
      </c>
      <c r="C72" s="260"/>
      <c r="D72" s="260" t="s">
        <v>3419</v>
      </c>
      <c r="E72" s="395" t="s">
        <v>270</v>
      </c>
      <c r="F72" s="395">
        <v>2.2000000000000002</v>
      </c>
      <c r="G72" s="394"/>
      <c r="H72" s="394">
        <v>3.25</v>
      </c>
      <c r="I72" s="395">
        <v>6</v>
      </c>
      <c r="J72" s="543" t="s">
        <v>3420</v>
      </c>
      <c r="K72" s="544"/>
      <c r="L72" s="394">
        <f>H72-F72</f>
        <v>1.0499999999999998</v>
      </c>
      <c r="M72" s="394">
        <f>L72*N72</f>
        <v>2519.9999999999995</v>
      </c>
      <c r="N72" s="394">
        <v>2400</v>
      </c>
      <c r="O72" s="503" t="s">
        <v>272</v>
      </c>
      <c r="P72" s="505">
        <v>43146</v>
      </c>
      <c r="R72" s="1"/>
      <c r="S72" s="89" t="s">
        <v>2465</v>
      </c>
      <c r="T72" s="18"/>
      <c r="U72" s="18"/>
      <c r="V72" s="18"/>
      <c r="W72" s="18"/>
      <c r="X72" s="18"/>
      <c r="Y72" s="18"/>
      <c r="Z72" s="18"/>
    </row>
    <row r="73" spans="1:27">
      <c r="A73" s="506">
        <v>7</v>
      </c>
      <c r="B73" s="507">
        <v>43146</v>
      </c>
      <c r="C73" s="508"/>
      <c r="D73" s="508" t="s">
        <v>3424</v>
      </c>
      <c r="E73" s="506" t="s">
        <v>270</v>
      </c>
      <c r="F73" s="506">
        <v>30</v>
      </c>
      <c r="G73" s="506"/>
      <c r="H73" s="506">
        <v>0</v>
      </c>
      <c r="I73" s="506" t="s">
        <v>3425</v>
      </c>
      <c r="J73" s="584" t="s">
        <v>3426</v>
      </c>
      <c r="K73" s="585"/>
      <c r="L73" s="506">
        <f>H73-F73</f>
        <v>-30</v>
      </c>
      <c r="M73" s="506">
        <f>L73*N73</f>
        <v>-1200</v>
      </c>
      <c r="N73" s="506">
        <v>40</v>
      </c>
      <c r="O73" s="509" t="s">
        <v>2192</v>
      </c>
      <c r="P73" s="510">
        <v>43146</v>
      </c>
      <c r="R73" s="1"/>
      <c r="S73" s="89" t="s">
        <v>2467</v>
      </c>
      <c r="T73" s="18"/>
      <c r="U73" s="18"/>
      <c r="V73" s="18"/>
      <c r="W73" s="18"/>
      <c r="X73" s="18"/>
      <c r="Y73" s="18"/>
      <c r="Z73" s="18"/>
    </row>
    <row r="74" spans="1:27">
      <c r="A74" s="379">
        <v>8</v>
      </c>
      <c r="B74" s="187">
        <v>43150</v>
      </c>
      <c r="C74" s="380"/>
      <c r="D74" s="65" t="s">
        <v>3411</v>
      </c>
      <c r="E74" s="381" t="s">
        <v>270</v>
      </c>
      <c r="F74" s="381" t="s">
        <v>3454</v>
      </c>
      <c r="G74" s="379"/>
      <c r="H74" s="379"/>
      <c r="I74" s="512">
        <v>20</v>
      </c>
      <c r="J74" s="565" t="s">
        <v>271</v>
      </c>
      <c r="K74" s="565"/>
      <c r="L74" s="190"/>
      <c r="M74" s="190"/>
      <c r="N74" s="190"/>
      <c r="O74" s="378"/>
      <c r="P74" s="227"/>
      <c r="R74" s="1"/>
      <c r="S74" s="89" t="s">
        <v>2467</v>
      </c>
      <c r="T74" s="18"/>
      <c r="U74" s="18"/>
      <c r="V74" s="18"/>
      <c r="W74" s="18"/>
      <c r="X74" s="18"/>
      <c r="Y74" s="18"/>
      <c r="Z74" s="18"/>
    </row>
    <row r="75" spans="1:27">
      <c r="A75" s="414"/>
      <c r="B75" s="208"/>
      <c r="C75" s="415"/>
      <c r="D75" s="415"/>
      <c r="E75" s="104"/>
      <c r="F75" s="104"/>
      <c r="G75" s="414"/>
      <c r="H75" s="414"/>
      <c r="I75" s="416"/>
      <c r="J75" s="89"/>
      <c r="K75" s="159"/>
      <c r="L75" s="216"/>
      <c r="M75" s="216"/>
      <c r="N75" s="216"/>
      <c r="O75" s="417"/>
      <c r="P75" s="263"/>
      <c r="R75" s="1"/>
      <c r="S75" s="89"/>
      <c r="T75" s="18"/>
      <c r="U75" s="18"/>
      <c r="V75" s="18"/>
      <c r="W75" s="18"/>
      <c r="X75" s="18"/>
      <c r="Y75" s="18"/>
      <c r="Z75" s="18"/>
    </row>
    <row r="76" spans="1:27">
      <c r="A76" s="414"/>
      <c r="B76" s="208"/>
      <c r="C76" s="415"/>
      <c r="D76" s="415"/>
      <c r="E76" s="104"/>
      <c r="F76" s="104"/>
      <c r="G76" s="414"/>
      <c r="H76" s="414"/>
      <c r="I76" s="416"/>
      <c r="J76" s="89"/>
      <c r="K76" s="159"/>
      <c r="L76" s="216"/>
      <c r="M76" s="216"/>
      <c r="N76" s="216"/>
      <c r="O76" s="417"/>
      <c r="P76" s="263"/>
      <c r="R76" s="1"/>
      <c r="S76" s="89"/>
      <c r="T76" s="18"/>
      <c r="U76" s="18"/>
      <c r="V76" s="18"/>
      <c r="W76" s="18"/>
      <c r="X76" s="18"/>
      <c r="Y76" s="18"/>
      <c r="Z76" s="18"/>
    </row>
    <row r="77" spans="1:27">
      <c r="A77" s="414"/>
      <c r="B77" s="208"/>
      <c r="C77" s="415"/>
      <c r="D77" s="415"/>
      <c r="E77" s="104"/>
      <c r="F77" s="104"/>
      <c r="G77" s="414"/>
      <c r="H77" s="414"/>
      <c r="I77" s="416"/>
      <c r="J77" s="89"/>
      <c r="K77" s="159"/>
      <c r="L77" s="216"/>
      <c r="M77" s="216"/>
      <c r="N77" s="216"/>
      <c r="O77" s="417"/>
      <c r="P77" s="263"/>
      <c r="R77" s="1"/>
      <c r="S77" s="89"/>
      <c r="T77" s="18"/>
      <c r="U77" s="18"/>
      <c r="V77" s="18"/>
      <c r="W77" s="18"/>
      <c r="X77" s="18"/>
      <c r="Y77" s="18"/>
      <c r="Z77" s="18"/>
    </row>
    <row r="78" spans="1:27" ht="15">
      <c r="B78" s="344" t="s">
        <v>278</v>
      </c>
      <c r="C78" s="344"/>
      <c r="D78" s="344"/>
      <c r="E78" s="344"/>
      <c r="F78" s="182"/>
      <c r="G78" s="182"/>
      <c r="H78" s="182"/>
      <c r="I78" s="182"/>
      <c r="J78" s="152"/>
      <c r="K78" s="153"/>
      <c r="L78" s="178"/>
      <c r="M78" s="179"/>
      <c r="N78" s="180"/>
      <c r="O78" s="94"/>
      <c r="P78" s="151"/>
      <c r="R78" s="1"/>
      <c r="S78" s="49"/>
      <c r="T78" s="18"/>
      <c r="Z78" s="18"/>
      <c r="AA78" s="18"/>
    </row>
    <row r="79" spans="1:27" ht="38.25">
      <c r="A79" s="165" t="s">
        <v>13</v>
      </c>
      <c r="B79" s="85" t="s">
        <v>218</v>
      </c>
      <c r="C79" s="85"/>
      <c r="D79" s="86" t="s">
        <v>259</v>
      </c>
      <c r="E79" s="85" t="s">
        <v>260</v>
      </c>
      <c r="F79" s="85" t="s">
        <v>261</v>
      </c>
      <c r="G79" s="85" t="s">
        <v>346</v>
      </c>
      <c r="H79" s="85" t="s">
        <v>263</v>
      </c>
      <c r="I79" s="85" t="s">
        <v>264</v>
      </c>
      <c r="J79" s="571" t="s">
        <v>265</v>
      </c>
      <c r="K79" s="572"/>
      <c r="L79" s="85" t="s">
        <v>266</v>
      </c>
      <c r="M79" s="85" t="s">
        <v>267</v>
      </c>
      <c r="N79" s="85" t="s">
        <v>268</v>
      </c>
      <c r="O79" s="86" t="s">
        <v>269</v>
      </c>
      <c r="P79" s="85" t="s">
        <v>395</v>
      </c>
      <c r="R79" s="1"/>
      <c r="S79" s="49"/>
      <c r="T79" s="18"/>
      <c r="Z79" s="18"/>
      <c r="AA79" s="18"/>
    </row>
    <row r="80" spans="1:27" s="148" customFormat="1">
      <c r="A80" s="418">
        <v>1</v>
      </c>
      <c r="B80" s="419">
        <v>43139</v>
      </c>
      <c r="C80" s="420"/>
      <c r="D80" s="421" t="s">
        <v>193</v>
      </c>
      <c r="E80" s="422" t="s">
        <v>270</v>
      </c>
      <c r="F80" s="422">
        <f>(4750+4595)/2</f>
        <v>4672.5</v>
      </c>
      <c r="G80" s="422">
        <v>4470</v>
      </c>
      <c r="H80" s="422">
        <v>4855</v>
      </c>
      <c r="I80" s="423" t="s">
        <v>2958</v>
      </c>
      <c r="J80" s="542" t="s">
        <v>3400</v>
      </c>
      <c r="K80" s="542"/>
      <c r="L80" s="424">
        <f t="shared" ref="L80" si="41">H80-F80-K80</f>
        <v>182.5</v>
      </c>
      <c r="M80" s="425">
        <f t="shared" ref="M80" si="42">L80/F80</f>
        <v>3.9058319957196365E-2</v>
      </c>
      <c r="N80" s="422" t="s">
        <v>272</v>
      </c>
      <c r="O80" s="426">
        <v>43145</v>
      </c>
      <c r="P80" s="427"/>
      <c r="Q80" s="224"/>
      <c r="R80" s="222"/>
      <c r="S80" s="206" t="s">
        <v>2466</v>
      </c>
      <c r="T80" s="226"/>
      <c r="U80" s="204"/>
      <c r="V80" s="204"/>
      <c r="W80" s="204"/>
      <c r="X80" s="204"/>
      <c r="Y80" s="204"/>
      <c r="Z80" s="204"/>
    </row>
    <row r="81" spans="1:26" s="148" customFormat="1">
      <c r="A81" s="432">
        <v>2</v>
      </c>
      <c r="B81" s="438">
        <v>43117</v>
      </c>
      <c r="C81" s="429"/>
      <c r="D81" s="439" t="s">
        <v>47</v>
      </c>
      <c r="E81" s="431" t="s">
        <v>270</v>
      </c>
      <c r="F81" s="431">
        <v>726</v>
      </c>
      <c r="G81" s="432">
        <v>704</v>
      </c>
      <c r="H81" s="432">
        <v>700</v>
      </c>
      <c r="I81" s="431">
        <v>770</v>
      </c>
      <c r="J81" s="537" t="s">
        <v>3018</v>
      </c>
      <c r="K81" s="537"/>
      <c r="L81" s="434">
        <f t="shared" ref="L81" si="43">H81-F81-K81</f>
        <v>-26</v>
      </c>
      <c r="M81" s="435">
        <f t="shared" ref="M81" si="44">L81/F81</f>
        <v>-3.5812672176308541E-2</v>
      </c>
      <c r="N81" s="431" t="s">
        <v>2192</v>
      </c>
      <c r="O81" s="405">
        <v>43133</v>
      </c>
      <c r="P81" s="436"/>
      <c r="Q81" s="224"/>
      <c r="R81" s="222"/>
      <c r="S81" s="206" t="s">
        <v>2466</v>
      </c>
      <c r="T81" s="226"/>
      <c r="U81" s="204"/>
      <c r="V81" s="204"/>
      <c r="W81" s="204"/>
      <c r="X81" s="204"/>
      <c r="Y81" s="204"/>
      <c r="Z81" s="204"/>
    </row>
    <row r="82" spans="1:26" s="148" customFormat="1">
      <c r="A82" s="432">
        <v>3</v>
      </c>
      <c r="B82" s="438">
        <v>43130</v>
      </c>
      <c r="C82" s="429"/>
      <c r="D82" s="439" t="s">
        <v>357</v>
      </c>
      <c r="E82" s="431" t="s">
        <v>270</v>
      </c>
      <c r="F82" s="431">
        <v>3302.5</v>
      </c>
      <c r="G82" s="432">
        <v>3200</v>
      </c>
      <c r="H82" s="432">
        <v>3200</v>
      </c>
      <c r="I82" s="431">
        <v>3500</v>
      </c>
      <c r="J82" s="537" t="s">
        <v>3003</v>
      </c>
      <c r="K82" s="537"/>
      <c r="L82" s="434">
        <f t="shared" ref="L82" si="45">H82-F82-K82</f>
        <v>-102.5</v>
      </c>
      <c r="M82" s="435">
        <f t="shared" ref="M82" si="46">L82/F82</f>
        <v>-3.1037093111279335E-2</v>
      </c>
      <c r="N82" s="431" t="s">
        <v>2192</v>
      </c>
      <c r="O82" s="405">
        <v>43132</v>
      </c>
      <c r="P82" s="436"/>
      <c r="Q82" s="224"/>
      <c r="R82" s="222"/>
      <c r="S82" s="206" t="s">
        <v>2466</v>
      </c>
      <c r="T82" s="226"/>
      <c r="U82" s="204"/>
      <c r="V82" s="204"/>
      <c r="W82" s="204"/>
      <c r="X82" s="204"/>
      <c r="Y82" s="204"/>
      <c r="Z82" s="204"/>
    </row>
    <row r="83" spans="1:26" s="148" customFormat="1">
      <c r="A83" s="418">
        <v>4</v>
      </c>
      <c r="B83" s="419">
        <v>43136</v>
      </c>
      <c r="C83" s="420"/>
      <c r="D83" s="421" t="s">
        <v>379</v>
      </c>
      <c r="E83" s="422" t="s">
        <v>270</v>
      </c>
      <c r="F83" s="422">
        <v>206.5</v>
      </c>
      <c r="G83" s="422">
        <v>198</v>
      </c>
      <c r="H83" s="422">
        <v>212</v>
      </c>
      <c r="I83" s="423" t="s">
        <v>322</v>
      </c>
      <c r="J83" s="542" t="s">
        <v>3025</v>
      </c>
      <c r="K83" s="542"/>
      <c r="L83" s="424">
        <f t="shared" ref="L83" si="47">H83-F83-K83</f>
        <v>5.5</v>
      </c>
      <c r="M83" s="425">
        <f t="shared" ref="M83" si="48">L83/F83</f>
        <v>2.6634382566585957E-2</v>
      </c>
      <c r="N83" s="422" t="s">
        <v>272</v>
      </c>
      <c r="O83" s="426">
        <v>43136</v>
      </c>
      <c r="P83" s="427"/>
      <c r="Q83" s="224"/>
      <c r="R83" s="222"/>
      <c r="S83" s="206" t="s">
        <v>2465</v>
      </c>
      <c r="T83" s="226"/>
      <c r="U83" s="204"/>
      <c r="V83" s="204"/>
      <c r="W83" s="204"/>
      <c r="X83" s="204"/>
      <c r="Y83" s="204"/>
      <c r="Z83" s="204"/>
    </row>
    <row r="84" spans="1:26" s="148" customFormat="1">
      <c r="A84" s="418">
        <v>5</v>
      </c>
      <c r="B84" s="419">
        <v>43136</v>
      </c>
      <c r="C84" s="420"/>
      <c r="D84" s="421" t="s">
        <v>67</v>
      </c>
      <c r="E84" s="422" t="s">
        <v>270</v>
      </c>
      <c r="F84" s="422">
        <v>205</v>
      </c>
      <c r="G84" s="422">
        <v>197</v>
      </c>
      <c r="H84" s="422">
        <v>210.5</v>
      </c>
      <c r="I84" s="423" t="s">
        <v>322</v>
      </c>
      <c r="J84" s="542" t="s">
        <v>3025</v>
      </c>
      <c r="K84" s="542"/>
      <c r="L84" s="424">
        <f t="shared" ref="L84:L85" si="49">H84-F84-K84</f>
        <v>5.5</v>
      </c>
      <c r="M84" s="425">
        <f t="shared" ref="M84:M85" si="50">L84/F84</f>
        <v>2.6829268292682926E-2</v>
      </c>
      <c r="N84" s="422" t="s">
        <v>272</v>
      </c>
      <c r="O84" s="426">
        <v>43140</v>
      </c>
      <c r="P84" s="427"/>
      <c r="Q84" s="224"/>
      <c r="R84" s="222"/>
      <c r="S84" s="206" t="s">
        <v>2465</v>
      </c>
      <c r="T84" s="226"/>
      <c r="U84" s="204"/>
      <c r="V84" s="204"/>
      <c r="W84" s="204"/>
      <c r="X84" s="204"/>
      <c r="Y84" s="204"/>
      <c r="Z84" s="204"/>
    </row>
    <row r="85" spans="1:26" s="148" customFormat="1">
      <c r="A85" s="418">
        <v>6</v>
      </c>
      <c r="B85" s="419">
        <v>43138</v>
      </c>
      <c r="C85" s="420"/>
      <c r="D85" s="421" t="s">
        <v>129</v>
      </c>
      <c r="E85" s="422" t="s">
        <v>3386</v>
      </c>
      <c r="F85" s="422">
        <v>190.55</v>
      </c>
      <c r="G85" s="422">
        <v>183</v>
      </c>
      <c r="H85" s="422">
        <v>197.75</v>
      </c>
      <c r="I85" s="423" t="s">
        <v>3040</v>
      </c>
      <c r="J85" s="542" t="s">
        <v>3399</v>
      </c>
      <c r="K85" s="542"/>
      <c r="L85" s="424">
        <f t="shared" si="49"/>
        <v>7.1999999999999886</v>
      </c>
      <c r="M85" s="425">
        <f t="shared" si="50"/>
        <v>3.778535817370763E-2</v>
      </c>
      <c r="N85" s="422" t="s">
        <v>272</v>
      </c>
      <c r="O85" s="426">
        <v>43143</v>
      </c>
      <c r="P85" s="427"/>
      <c r="Q85" s="224"/>
      <c r="R85" s="222"/>
      <c r="S85" s="206" t="s">
        <v>2465</v>
      </c>
      <c r="T85" s="226"/>
      <c r="U85" s="204"/>
      <c r="V85" s="204"/>
      <c r="W85" s="204"/>
      <c r="X85" s="204"/>
      <c r="Y85" s="204"/>
      <c r="Z85" s="204"/>
    </row>
    <row r="86" spans="1:26" s="148" customFormat="1">
      <c r="A86" s="418">
        <v>7</v>
      </c>
      <c r="B86" s="419">
        <v>43139</v>
      </c>
      <c r="C86" s="420"/>
      <c r="D86" s="421" t="s">
        <v>379</v>
      </c>
      <c r="E86" s="422" t="s">
        <v>270</v>
      </c>
      <c r="F86" s="422">
        <v>205.5</v>
      </c>
      <c r="G86" s="422">
        <v>195</v>
      </c>
      <c r="H86" s="422">
        <v>212.5</v>
      </c>
      <c r="I86" s="423" t="s">
        <v>322</v>
      </c>
      <c r="J86" s="542" t="s">
        <v>3392</v>
      </c>
      <c r="K86" s="542"/>
      <c r="L86" s="424">
        <f t="shared" ref="L86" si="51">H86-F86-K86</f>
        <v>7</v>
      </c>
      <c r="M86" s="425">
        <f t="shared" ref="M86" si="52">L86/F86</f>
        <v>3.4063260340632603E-2</v>
      </c>
      <c r="N86" s="422" t="s">
        <v>272</v>
      </c>
      <c r="O86" s="426">
        <v>43140</v>
      </c>
      <c r="P86" s="427"/>
      <c r="Q86" s="224"/>
      <c r="R86" s="222"/>
      <c r="S86" s="206" t="s">
        <v>2465</v>
      </c>
      <c r="T86" s="226"/>
      <c r="U86" s="204"/>
      <c r="V86" s="204"/>
      <c r="W86" s="204"/>
      <c r="X86" s="204"/>
      <c r="Y86" s="204"/>
      <c r="Z86" s="204"/>
    </row>
    <row r="87" spans="1:26" s="148" customFormat="1">
      <c r="A87" s="201">
        <v>8</v>
      </c>
      <c r="B87" s="407">
        <v>43139</v>
      </c>
      <c r="C87" s="209"/>
      <c r="D87" s="223" t="s">
        <v>72</v>
      </c>
      <c r="E87" s="211" t="s">
        <v>270</v>
      </c>
      <c r="F87" s="205" t="s">
        <v>3380</v>
      </c>
      <c r="G87" s="200">
        <v>524</v>
      </c>
      <c r="H87" s="200"/>
      <c r="I87" s="211" t="s">
        <v>3381</v>
      </c>
      <c r="J87" s="565" t="s">
        <v>271</v>
      </c>
      <c r="K87" s="566"/>
      <c r="L87" s="212"/>
      <c r="M87" s="213"/>
      <c r="N87" s="210"/>
      <c r="O87" s="345"/>
      <c r="P87" s="227">
        <f>VLOOKUP(D87,Sheet2!$A$1:M2127,6,0)</f>
        <v>540.70000000000005</v>
      </c>
      <c r="Q87" s="224"/>
      <c r="R87" s="222"/>
      <c r="S87" s="206" t="s">
        <v>2465</v>
      </c>
      <c r="T87" s="226"/>
      <c r="U87" s="204"/>
      <c r="V87" s="204"/>
      <c r="W87" s="204"/>
      <c r="X87" s="204"/>
      <c r="Y87" s="204"/>
      <c r="Z87" s="204"/>
    </row>
    <row r="88" spans="1:26" s="148" customFormat="1">
      <c r="A88" s="418">
        <v>9</v>
      </c>
      <c r="B88" s="419">
        <v>43139</v>
      </c>
      <c r="C88" s="420"/>
      <c r="D88" s="421" t="s">
        <v>81</v>
      </c>
      <c r="E88" s="422" t="s">
        <v>270</v>
      </c>
      <c r="F88" s="422">
        <v>245</v>
      </c>
      <c r="G88" s="422">
        <v>237</v>
      </c>
      <c r="H88" s="422">
        <v>251.5</v>
      </c>
      <c r="I88" s="423">
        <v>260</v>
      </c>
      <c r="J88" s="542" t="s">
        <v>3437</v>
      </c>
      <c r="K88" s="542"/>
      <c r="L88" s="424">
        <f t="shared" ref="L88" si="53">H88-F88-K88</f>
        <v>6.5</v>
      </c>
      <c r="M88" s="425">
        <f t="shared" ref="M88" si="54">L88/F88</f>
        <v>2.6530612244897958E-2</v>
      </c>
      <c r="N88" s="422" t="s">
        <v>272</v>
      </c>
      <c r="O88" s="426">
        <v>43146</v>
      </c>
      <c r="P88" s="427"/>
      <c r="Q88" s="224"/>
      <c r="R88" s="222"/>
      <c r="S88" s="206" t="s">
        <v>2466</v>
      </c>
      <c r="T88" s="226"/>
      <c r="U88" s="204"/>
      <c r="V88" s="204"/>
      <c r="W88" s="204"/>
      <c r="X88" s="204"/>
      <c r="Y88" s="204"/>
      <c r="Z88" s="204"/>
    </row>
    <row r="89" spans="1:26" s="148" customFormat="1">
      <c r="A89" s="418">
        <v>10</v>
      </c>
      <c r="B89" s="419">
        <v>43143</v>
      </c>
      <c r="C89" s="420"/>
      <c r="D89" s="421" t="s">
        <v>153</v>
      </c>
      <c r="E89" s="422" t="s">
        <v>270</v>
      </c>
      <c r="F89" s="422">
        <v>602.5</v>
      </c>
      <c r="G89" s="422">
        <v>585</v>
      </c>
      <c r="H89" s="422">
        <v>618.5</v>
      </c>
      <c r="I89" s="423">
        <v>635</v>
      </c>
      <c r="J89" s="542" t="s">
        <v>3416</v>
      </c>
      <c r="K89" s="542"/>
      <c r="L89" s="424">
        <f t="shared" ref="L89:L90" si="55">H89-F89-K89</f>
        <v>16</v>
      </c>
      <c r="M89" s="425">
        <f t="shared" ref="M89:M90" si="56">L89/F89</f>
        <v>2.6556016597510373E-2</v>
      </c>
      <c r="N89" s="422" t="s">
        <v>272</v>
      </c>
      <c r="O89" s="426">
        <v>43146</v>
      </c>
      <c r="P89" s="427"/>
      <c r="Q89" s="224"/>
      <c r="R89" s="222"/>
      <c r="S89" s="206" t="s">
        <v>2466</v>
      </c>
      <c r="T89" s="226"/>
      <c r="U89" s="204"/>
      <c r="V89" s="204"/>
      <c r="W89" s="204"/>
      <c r="X89" s="204"/>
      <c r="Y89" s="204"/>
      <c r="Z89" s="204"/>
    </row>
    <row r="90" spans="1:26" s="148" customFormat="1">
      <c r="A90" s="432">
        <v>11</v>
      </c>
      <c r="B90" s="438">
        <v>43145</v>
      </c>
      <c r="C90" s="429"/>
      <c r="D90" s="439" t="s">
        <v>985</v>
      </c>
      <c r="E90" s="431" t="s">
        <v>270</v>
      </c>
      <c r="F90" s="431">
        <v>163</v>
      </c>
      <c r="G90" s="432">
        <v>155</v>
      </c>
      <c r="H90" s="432">
        <v>155</v>
      </c>
      <c r="I90" s="431" t="s">
        <v>3401</v>
      </c>
      <c r="J90" s="537" t="s">
        <v>3495</v>
      </c>
      <c r="K90" s="537"/>
      <c r="L90" s="434">
        <f t="shared" si="55"/>
        <v>-8</v>
      </c>
      <c r="M90" s="435">
        <f t="shared" si="56"/>
        <v>-4.9079754601226995E-2</v>
      </c>
      <c r="N90" s="431" t="s">
        <v>2192</v>
      </c>
      <c r="O90" s="405">
        <v>43152</v>
      </c>
      <c r="P90" s="436"/>
      <c r="Q90" s="224"/>
      <c r="R90" s="222"/>
      <c r="S90" s="206" t="s">
        <v>2465</v>
      </c>
      <c r="T90" s="226"/>
      <c r="U90" s="204"/>
      <c r="V90" s="204"/>
      <c r="W90" s="204"/>
      <c r="X90" s="204"/>
      <c r="Y90" s="204"/>
      <c r="Z90" s="204"/>
    </row>
    <row r="91" spans="1:26" s="148" customFormat="1">
      <c r="A91" s="432">
        <v>12</v>
      </c>
      <c r="B91" s="438">
        <v>43145</v>
      </c>
      <c r="C91" s="429"/>
      <c r="D91" s="439" t="s">
        <v>188</v>
      </c>
      <c r="E91" s="431" t="s">
        <v>270</v>
      </c>
      <c r="F91" s="431">
        <v>1675</v>
      </c>
      <c r="G91" s="432">
        <v>1618</v>
      </c>
      <c r="H91" s="432">
        <v>1610</v>
      </c>
      <c r="I91" s="431">
        <v>1800</v>
      </c>
      <c r="J91" s="537" t="s">
        <v>3494</v>
      </c>
      <c r="K91" s="537"/>
      <c r="L91" s="434">
        <f t="shared" ref="L91" si="57">H91-F91-K91</f>
        <v>-65</v>
      </c>
      <c r="M91" s="435">
        <f t="shared" ref="M91" si="58">L91/F91</f>
        <v>-3.880597014925373E-2</v>
      </c>
      <c r="N91" s="431" t="s">
        <v>2192</v>
      </c>
      <c r="O91" s="405">
        <v>43152</v>
      </c>
      <c r="P91" s="436"/>
      <c r="Q91" s="224"/>
      <c r="R91" s="222"/>
      <c r="S91" s="206" t="s">
        <v>2465</v>
      </c>
      <c r="T91" s="226"/>
      <c r="U91" s="204"/>
      <c r="V91" s="204"/>
      <c r="W91" s="204"/>
      <c r="X91" s="204"/>
      <c r="Y91" s="204"/>
      <c r="Z91" s="204"/>
    </row>
    <row r="92" spans="1:26" s="148" customFormat="1">
      <c r="A92" s="499">
        <v>13</v>
      </c>
      <c r="B92" s="385">
        <v>43146</v>
      </c>
      <c r="C92" s="500"/>
      <c r="D92" s="223" t="s">
        <v>155</v>
      </c>
      <c r="E92" s="211" t="s">
        <v>270</v>
      </c>
      <c r="F92" s="205" t="s">
        <v>3417</v>
      </c>
      <c r="G92" s="200">
        <v>635</v>
      </c>
      <c r="H92" s="200"/>
      <c r="I92" s="211" t="s">
        <v>3418</v>
      </c>
      <c r="J92" s="565" t="s">
        <v>271</v>
      </c>
      <c r="K92" s="566"/>
      <c r="L92" s="212"/>
      <c r="M92" s="213"/>
      <c r="N92" s="210"/>
      <c r="O92" s="345"/>
      <c r="P92" s="227">
        <f>VLOOKUP(D92,Sheet2!$A$1:M2132,6,0)</f>
        <v>637.25</v>
      </c>
      <c r="Q92" s="224"/>
      <c r="R92" s="222"/>
      <c r="S92" s="206" t="s">
        <v>2466</v>
      </c>
      <c r="T92" s="226"/>
      <c r="U92" s="204"/>
      <c r="V92" s="204"/>
      <c r="W92" s="204"/>
      <c r="X92" s="204"/>
      <c r="Y92" s="204"/>
      <c r="Z92" s="204"/>
    </row>
    <row r="93" spans="1:26" s="148" customFormat="1">
      <c r="A93" s="499">
        <v>14</v>
      </c>
      <c r="B93" s="385">
        <v>43146</v>
      </c>
      <c r="C93" s="500"/>
      <c r="D93" s="511" t="s">
        <v>166</v>
      </c>
      <c r="E93" s="211" t="s">
        <v>270</v>
      </c>
      <c r="F93" s="205" t="s">
        <v>3429</v>
      </c>
      <c r="G93" s="200">
        <v>550</v>
      </c>
      <c r="H93" s="200"/>
      <c r="I93" s="211" t="s">
        <v>3430</v>
      </c>
      <c r="J93" s="565" t="s">
        <v>271</v>
      </c>
      <c r="K93" s="566"/>
      <c r="L93" s="212"/>
      <c r="M93" s="213"/>
      <c r="N93" s="210"/>
      <c r="O93" s="345"/>
      <c r="P93" s="227">
        <f>VLOOKUP(D93,Sheet2!$A$1:M2133,6,0)</f>
        <v>573.1</v>
      </c>
      <c r="Q93" s="224"/>
      <c r="R93" s="222"/>
      <c r="S93" s="206" t="s">
        <v>2466</v>
      </c>
      <c r="T93" s="226"/>
      <c r="U93" s="204"/>
      <c r="V93" s="204"/>
      <c r="W93" s="204"/>
      <c r="X93" s="204"/>
      <c r="Y93" s="204"/>
      <c r="Z93" s="204"/>
    </row>
    <row r="94" spans="1:26" s="148" customFormat="1">
      <c r="A94" s="499">
        <v>15</v>
      </c>
      <c r="B94" s="385">
        <v>43146</v>
      </c>
      <c r="C94" s="500"/>
      <c r="D94" s="223" t="s">
        <v>30</v>
      </c>
      <c r="E94" s="211" t="s">
        <v>270</v>
      </c>
      <c r="F94" s="205" t="s">
        <v>3432</v>
      </c>
      <c r="G94" s="200">
        <v>1575</v>
      </c>
      <c r="H94" s="200"/>
      <c r="I94" s="211">
        <v>1750</v>
      </c>
      <c r="J94" s="565" t="s">
        <v>271</v>
      </c>
      <c r="K94" s="566"/>
      <c r="L94" s="212"/>
      <c r="M94" s="213"/>
      <c r="N94" s="210"/>
      <c r="O94" s="345"/>
      <c r="P94" s="227">
        <f>VLOOKUP(D94,Sheet2!$A$1:M2134,6,0)</f>
        <v>1645.25</v>
      </c>
      <c r="Q94" s="224"/>
      <c r="R94" s="222"/>
      <c r="S94" s="206" t="s">
        <v>2466</v>
      </c>
      <c r="T94" s="226"/>
      <c r="U94" s="204"/>
      <c r="V94" s="204"/>
      <c r="W94" s="204"/>
      <c r="X94" s="204"/>
      <c r="Y94" s="204"/>
      <c r="Z94" s="204"/>
    </row>
    <row r="95" spans="1:26" s="148" customFormat="1">
      <c r="A95" s="418">
        <v>16</v>
      </c>
      <c r="B95" s="419">
        <v>43147</v>
      </c>
      <c r="C95" s="420"/>
      <c r="D95" s="421" t="s">
        <v>35</v>
      </c>
      <c r="E95" s="422" t="s">
        <v>270</v>
      </c>
      <c r="F95" s="422">
        <v>257.5</v>
      </c>
      <c r="G95" s="422">
        <v>245</v>
      </c>
      <c r="H95" s="422">
        <v>264.5</v>
      </c>
      <c r="I95" s="423" t="s">
        <v>3438</v>
      </c>
      <c r="J95" s="542" t="s">
        <v>3392</v>
      </c>
      <c r="K95" s="542"/>
      <c r="L95" s="424">
        <f t="shared" ref="L95" si="59">H95-F95-K95</f>
        <v>7</v>
      </c>
      <c r="M95" s="425">
        <f t="shared" ref="M95" si="60">L95/F95</f>
        <v>2.7184466019417475E-2</v>
      </c>
      <c r="N95" s="422" t="s">
        <v>272</v>
      </c>
      <c r="O95" s="426">
        <v>43151</v>
      </c>
      <c r="P95" s="427"/>
      <c r="Q95" s="224"/>
      <c r="R95" s="222"/>
      <c r="S95" s="206" t="s">
        <v>2465</v>
      </c>
      <c r="T95" s="226"/>
      <c r="U95" s="204"/>
      <c r="V95" s="204"/>
      <c r="W95" s="204"/>
      <c r="X95" s="204"/>
      <c r="Y95" s="204"/>
      <c r="Z95" s="204"/>
    </row>
    <row r="96" spans="1:26" s="148" customFormat="1">
      <c r="A96" s="418">
        <v>17</v>
      </c>
      <c r="B96" s="419">
        <v>43151</v>
      </c>
      <c r="C96" s="420"/>
      <c r="D96" s="421" t="s">
        <v>92</v>
      </c>
      <c r="E96" s="422" t="s">
        <v>270</v>
      </c>
      <c r="F96" s="422">
        <v>291</v>
      </c>
      <c r="G96" s="422">
        <v>284</v>
      </c>
      <c r="H96" s="422">
        <v>298</v>
      </c>
      <c r="I96" s="423">
        <v>310</v>
      </c>
      <c r="J96" s="542" t="s">
        <v>3392</v>
      </c>
      <c r="K96" s="542"/>
      <c r="L96" s="424">
        <f t="shared" ref="L96" si="61">H96-F96-K96</f>
        <v>7</v>
      </c>
      <c r="M96" s="425">
        <f t="shared" ref="M96" si="62">L96/F96</f>
        <v>2.4054982817869417E-2</v>
      </c>
      <c r="N96" s="422" t="s">
        <v>272</v>
      </c>
      <c r="O96" s="426">
        <v>43151</v>
      </c>
      <c r="P96" s="427"/>
      <c r="Q96" s="224"/>
      <c r="R96" s="222"/>
      <c r="S96" s="206" t="s">
        <v>2465</v>
      </c>
      <c r="T96" s="226"/>
      <c r="U96" s="204"/>
      <c r="V96" s="204"/>
      <c r="W96" s="204"/>
      <c r="X96" s="204"/>
      <c r="Y96" s="204"/>
      <c r="Z96" s="204"/>
    </row>
    <row r="97" spans="1:38" s="148" customFormat="1">
      <c r="A97" s="418">
        <v>18</v>
      </c>
      <c r="B97" s="419">
        <v>43151</v>
      </c>
      <c r="C97" s="420"/>
      <c r="D97" s="421" t="s">
        <v>1669</v>
      </c>
      <c r="E97" s="422" t="s">
        <v>270</v>
      </c>
      <c r="F97" s="422">
        <v>948.5</v>
      </c>
      <c r="G97" s="422">
        <v>920</v>
      </c>
      <c r="H97" s="422">
        <v>966.5</v>
      </c>
      <c r="I97" s="423">
        <v>1000</v>
      </c>
      <c r="J97" s="542" t="s">
        <v>3383</v>
      </c>
      <c r="K97" s="542"/>
      <c r="L97" s="424">
        <f t="shared" ref="L97" si="63">H97-F97-K97</f>
        <v>18</v>
      </c>
      <c r="M97" s="425">
        <f t="shared" ref="M97" si="64">L97/F97</f>
        <v>1.8977332630469163E-2</v>
      </c>
      <c r="N97" s="422" t="s">
        <v>272</v>
      </c>
      <c r="O97" s="426">
        <v>43151</v>
      </c>
      <c r="P97" s="427"/>
      <c r="Q97" s="224"/>
      <c r="R97" s="222"/>
      <c r="S97" s="206" t="s">
        <v>2466</v>
      </c>
      <c r="T97" s="226"/>
      <c r="U97" s="204"/>
      <c r="V97" s="204"/>
      <c r="W97" s="204"/>
      <c r="X97" s="204"/>
      <c r="Y97" s="204"/>
      <c r="Z97" s="204"/>
    </row>
    <row r="98" spans="1:38" s="148" customFormat="1">
      <c r="A98" s="499">
        <v>19</v>
      </c>
      <c r="B98" s="385">
        <v>43152</v>
      </c>
      <c r="C98" s="500"/>
      <c r="D98" s="223" t="s">
        <v>3491</v>
      </c>
      <c r="E98" s="211" t="s">
        <v>270</v>
      </c>
      <c r="F98" s="205" t="s">
        <v>3492</v>
      </c>
      <c r="G98" s="200">
        <v>177</v>
      </c>
      <c r="H98" s="200"/>
      <c r="I98" s="211" t="s">
        <v>3493</v>
      </c>
      <c r="J98" s="565" t="s">
        <v>271</v>
      </c>
      <c r="K98" s="566"/>
      <c r="L98" s="212"/>
      <c r="M98" s="213"/>
      <c r="N98" s="210"/>
      <c r="O98" s="345"/>
      <c r="P98" s="227"/>
      <c r="Q98" s="224"/>
      <c r="R98" s="222"/>
      <c r="S98" s="206" t="s">
        <v>2465</v>
      </c>
      <c r="T98" s="226"/>
      <c r="U98" s="204"/>
      <c r="V98" s="204"/>
      <c r="W98" s="204"/>
      <c r="X98" s="204"/>
      <c r="Y98" s="204"/>
      <c r="Z98" s="204"/>
    </row>
    <row r="99" spans="1:38" s="148" customFormat="1">
      <c r="A99" s="499"/>
      <c r="B99" s="385"/>
      <c r="C99" s="500"/>
      <c r="D99" s="223"/>
      <c r="E99" s="211"/>
      <c r="F99" s="205"/>
      <c r="G99" s="200"/>
      <c r="H99" s="200"/>
      <c r="I99" s="211"/>
      <c r="J99" s="513"/>
      <c r="K99" s="514"/>
      <c r="L99" s="212"/>
      <c r="M99" s="213"/>
      <c r="N99" s="210"/>
      <c r="O99" s="345"/>
      <c r="P99" s="227"/>
      <c r="Q99" s="224"/>
      <c r="R99" s="222"/>
      <c r="S99" s="206"/>
      <c r="T99" s="226"/>
      <c r="U99" s="204"/>
      <c r="V99" s="204"/>
      <c r="W99" s="204"/>
      <c r="X99" s="204"/>
      <c r="Y99" s="204"/>
      <c r="Z99" s="204"/>
    </row>
    <row r="100" spans="1:38" s="148" customFormat="1">
      <c r="A100" s="499"/>
      <c r="B100" s="385"/>
      <c r="C100" s="500"/>
      <c r="D100" s="223"/>
      <c r="E100" s="211"/>
      <c r="F100" s="205"/>
      <c r="G100" s="200"/>
      <c r="H100" s="200"/>
      <c r="I100" s="211"/>
      <c r="J100" s="513"/>
      <c r="K100" s="514"/>
      <c r="L100" s="212"/>
      <c r="M100" s="213"/>
      <c r="N100" s="210"/>
      <c r="O100" s="345"/>
      <c r="P100" s="227"/>
      <c r="Q100" s="224"/>
      <c r="R100" s="222"/>
      <c r="S100" s="206"/>
      <c r="T100" s="226"/>
      <c r="U100" s="204"/>
      <c r="V100" s="204"/>
      <c r="W100" s="204"/>
      <c r="X100" s="204"/>
      <c r="Y100" s="204"/>
      <c r="Z100" s="204"/>
    </row>
    <row r="101" spans="1:38" s="148" customFormat="1">
      <c r="A101" s="499"/>
      <c r="B101" s="490"/>
      <c r="C101" s="500"/>
      <c r="D101" s="223"/>
      <c r="E101" s="211"/>
      <c r="F101" s="205"/>
      <c r="G101" s="200"/>
      <c r="H101" s="200"/>
      <c r="I101" s="211"/>
      <c r="J101" s="565"/>
      <c r="K101" s="566"/>
      <c r="L101" s="212"/>
      <c r="M101" s="213"/>
      <c r="N101" s="210"/>
      <c r="O101" s="345"/>
      <c r="P101" s="227"/>
      <c r="Q101" s="224"/>
      <c r="R101" s="222"/>
      <c r="S101" s="206"/>
      <c r="T101" s="226"/>
      <c r="U101" s="204"/>
      <c r="V101" s="204"/>
      <c r="W101" s="204"/>
      <c r="X101" s="204"/>
      <c r="Y101" s="204"/>
      <c r="Z101" s="204"/>
    </row>
    <row r="102" spans="1:38" s="19" customFormat="1">
      <c r="A102" s="340" t="s">
        <v>347</v>
      </c>
      <c r="B102" s="340"/>
      <c r="C102" s="340"/>
      <c r="D102" s="340"/>
      <c r="F102" s="182" t="s">
        <v>371</v>
      </c>
      <c r="G102" s="216"/>
      <c r="H102" s="216"/>
      <c r="I102" s="162"/>
      <c r="J102" s="89"/>
      <c r="K102" s="159"/>
      <c r="L102" s="217"/>
      <c r="M102" s="218"/>
      <c r="N102" s="159"/>
      <c r="O102" s="219"/>
      <c r="P102" s="220"/>
      <c r="Q102" s="119"/>
      <c r="R102" s="1"/>
      <c r="S102" s="89"/>
      <c r="T102" s="18"/>
      <c r="U102" s="18"/>
      <c r="V102" s="18"/>
      <c r="W102" s="18"/>
      <c r="X102" s="18"/>
      <c r="Y102" s="18"/>
      <c r="Z102" s="18"/>
      <c r="AA102" s="119"/>
      <c r="AB102" s="119"/>
      <c r="AC102" s="119"/>
      <c r="AD102" s="119"/>
      <c r="AE102" s="119"/>
      <c r="AF102" s="119"/>
      <c r="AG102" s="119"/>
      <c r="AH102" s="119"/>
      <c r="AI102" s="119"/>
    </row>
    <row r="103" spans="1:38" s="19" customFormat="1">
      <c r="A103" s="197" t="s">
        <v>2568</v>
      </c>
      <c r="B103" s="228"/>
      <c r="C103" s="228"/>
      <c r="D103" s="228"/>
      <c r="E103" s="88"/>
      <c r="F103" s="182" t="s">
        <v>2610</v>
      </c>
      <c r="G103" s="216"/>
      <c r="H103" s="216"/>
      <c r="I103" s="162"/>
      <c r="J103" s="89"/>
      <c r="K103" s="159"/>
      <c r="L103" s="217"/>
      <c r="M103" s="218"/>
      <c r="N103" s="159"/>
      <c r="O103" s="219"/>
      <c r="P103" s="220"/>
      <c r="Q103" s="119"/>
      <c r="R103" s="1"/>
      <c r="S103" s="89"/>
      <c r="T103" s="18"/>
      <c r="U103" s="18"/>
      <c r="V103" s="18"/>
      <c r="W103" s="18"/>
      <c r="X103" s="18"/>
      <c r="Y103" s="18"/>
      <c r="Z103" s="18"/>
      <c r="AA103" s="119"/>
      <c r="AB103" s="119"/>
      <c r="AC103" s="119"/>
      <c r="AD103" s="119"/>
      <c r="AE103" s="119"/>
      <c r="AF103" s="119"/>
      <c r="AG103" s="119"/>
      <c r="AH103" s="119"/>
      <c r="AI103" s="119"/>
    </row>
    <row r="104" spans="1:38" s="19" customFormat="1">
      <c r="A104" s="214"/>
      <c r="B104" s="208"/>
      <c r="C104" s="215"/>
      <c r="D104" s="115"/>
      <c r="E104" s="162"/>
      <c r="F104" s="95"/>
      <c r="G104" s="216"/>
      <c r="H104" s="216"/>
      <c r="I104" s="162"/>
      <c r="J104" s="89"/>
      <c r="K104" s="159"/>
      <c r="L104" s="217"/>
      <c r="M104" s="218"/>
      <c r="N104" s="159"/>
      <c r="O104" s="219"/>
      <c r="P104" s="220"/>
      <c r="Q104" s="119"/>
      <c r="R104" s="1"/>
      <c r="S104" s="89"/>
      <c r="T104" s="18"/>
      <c r="U104" s="18"/>
      <c r="V104" s="18"/>
      <c r="W104" s="18"/>
      <c r="X104" s="18"/>
      <c r="Y104" s="18"/>
      <c r="Z104" s="18"/>
      <c r="AA104" s="119"/>
      <c r="AB104" s="119"/>
      <c r="AC104" s="119"/>
      <c r="AD104" s="119"/>
      <c r="AE104" s="119"/>
      <c r="AF104" s="119"/>
      <c r="AG104" s="119"/>
      <c r="AH104" s="119"/>
      <c r="AI104" s="119"/>
    </row>
    <row r="105" spans="1:38">
      <c r="F105" s="119"/>
      <c r="G105" s="119"/>
      <c r="H105" s="119"/>
      <c r="I105" s="119"/>
      <c r="J105" s="119"/>
      <c r="K105" s="119"/>
      <c r="L105" s="119"/>
      <c r="M105" s="119"/>
      <c r="N105" s="119"/>
      <c r="P105" s="119"/>
      <c r="R105" s="1"/>
      <c r="S105" s="89"/>
      <c r="T105" s="18"/>
      <c r="U105" s="18"/>
      <c r="V105" s="18"/>
      <c r="W105" s="18"/>
      <c r="X105" s="18"/>
      <c r="Y105" s="18"/>
      <c r="Z105" s="18"/>
    </row>
    <row r="106" spans="1:38" ht="15">
      <c r="A106" s="105" t="s">
        <v>344</v>
      </c>
      <c r="B106" s="97"/>
      <c r="C106" s="97"/>
      <c r="D106" s="98"/>
      <c r="E106" s="99"/>
      <c r="F106" s="88"/>
      <c r="G106" s="88"/>
      <c r="H106" s="167"/>
      <c r="I106" s="185"/>
      <c r="J106" s="154"/>
      <c r="K106" s="155"/>
      <c r="L106" s="89"/>
      <c r="M106" s="89"/>
      <c r="N106" s="89"/>
      <c r="O106" s="1"/>
      <c r="P106" s="9"/>
      <c r="R106" s="1"/>
      <c r="S106" s="89"/>
      <c r="T106" s="18"/>
      <c r="U106" s="18"/>
      <c r="V106" s="18"/>
      <c r="W106" s="18"/>
      <c r="X106" s="18"/>
      <c r="Y106" s="18"/>
      <c r="Z106" s="18"/>
    </row>
    <row r="107" spans="1:38" ht="38.25">
      <c r="A107" s="165" t="s">
        <v>13</v>
      </c>
      <c r="B107" s="85" t="s">
        <v>218</v>
      </c>
      <c r="C107" s="85"/>
      <c r="D107" s="86" t="s">
        <v>259</v>
      </c>
      <c r="E107" s="85" t="s">
        <v>260</v>
      </c>
      <c r="F107" s="85" t="s">
        <v>261</v>
      </c>
      <c r="G107" s="85" t="s">
        <v>346</v>
      </c>
      <c r="H107" s="85" t="s">
        <v>263</v>
      </c>
      <c r="I107" s="85" t="s">
        <v>264</v>
      </c>
      <c r="J107" s="561" t="s">
        <v>265</v>
      </c>
      <c r="K107" s="562"/>
      <c r="L107" s="85" t="s">
        <v>266</v>
      </c>
      <c r="M107" s="85" t="s">
        <v>267</v>
      </c>
      <c r="N107" s="85" t="s">
        <v>268</v>
      </c>
      <c r="O107" s="86" t="s">
        <v>269</v>
      </c>
      <c r="P107" s="85" t="s">
        <v>395</v>
      </c>
      <c r="Q107" s="204"/>
      <c r="R107" s="204"/>
      <c r="S107" s="89"/>
      <c r="T107" s="18"/>
      <c r="U107" s="18"/>
      <c r="V107" s="18"/>
      <c r="W107" s="18"/>
      <c r="X107" s="18"/>
      <c r="Y107" s="18"/>
      <c r="Z107" s="18"/>
    </row>
    <row r="108" spans="1:38">
      <c r="A108" s="418">
        <v>1</v>
      </c>
      <c r="B108" s="419">
        <v>43138</v>
      </c>
      <c r="C108" s="420"/>
      <c r="D108" s="421" t="s">
        <v>1488</v>
      </c>
      <c r="E108" s="422" t="s">
        <v>270</v>
      </c>
      <c r="F108" s="422">
        <v>1655</v>
      </c>
      <c r="G108" s="422">
        <v>1520</v>
      </c>
      <c r="H108" s="422">
        <v>1762.5</v>
      </c>
      <c r="I108" s="423" t="s">
        <v>3036</v>
      </c>
      <c r="J108" s="542" t="s">
        <v>3390</v>
      </c>
      <c r="K108" s="542"/>
      <c r="L108" s="424">
        <f t="shared" ref="L108" si="65">H108-F108-K108</f>
        <v>107.5</v>
      </c>
      <c r="M108" s="425">
        <f t="shared" ref="M108" si="66">L108/F108</f>
        <v>6.4954682779456194E-2</v>
      </c>
      <c r="N108" s="422" t="s">
        <v>272</v>
      </c>
      <c r="O108" s="426">
        <v>43140</v>
      </c>
      <c r="P108" s="427"/>
      <c r="Q108" s="204"/>
      <c r="R108" s="204"/>
      <c r="S108" s="89" t="s">
        <v>2465</v>
      </c>
      <c r="T108" s="18"/>
      <c r="U108" s="18"/>
      <c r="V108" s="18"/>
      <c r="W108" s="18"/>
      <c r="X108" s="18"/>
      <c r="Z108" s="18"/>
      <c r="AL108" s="18"/>
    </row>
    <row r="109" spans="1:38">
      <c r="A109" s="340" t="s">
        <v>347</v>
      </c>
      <c r="B109" s="340"/>
      <c r="C109" s="340"/>
      <c r="D109" s="340"/>
      <c r="E109" s="19"/>
      <c r="F109" s="182" t="s">
        <v>371</v>
      </c>
      <c r="G109" s="95"/>
      <c r="H109" s="95"/>
      <c r="I109" s="162"/>
      <c r="J109" s="159"/>
      <c r="K109" s="159"/>
      <c r="L109" s="217"/>
      <c r="M109" s="218"/>
      <c r="N109" s="159"/>
      <c r="O109" s="219"/>
      <c r="P109" s="229"/>
      <c r="Q109" s="1"/>
      <c r="R109" s="1"/>
      <c r="S109" s="89"/>
      <c r="T109" s="18"/>
      <c r="U109" s="18"/>
      <c r="V109" s="18"/>
      <c r="W109" s="18"/>
      <c r="X109" s="18"/>
      <c r="Z109" s="18"/>
      <c r="AL109" s="18"/>
    </row>
    <row r="110" spans="1:38">
      <c r="A110" s="197" t="s">
        <v>2568</v>
      </c>
      <c r="B110" s="228"/>
      <c r="C110" s="228"/>
      <c r="D110" s="228"/>
      <c r="E110" s="88"/>
      <c r="F110" s="182" t="s">
        <v>2610</v>
      </c>
      <c r="G110" s="49"/>
      <c r="H110" s="49"/>
      <c r="I110" s="49"/>
      <c r="J110" s="9"/>
      <c r="K110" s="9"/>
      <c r="L110" s="49"/>
      <c r="M110" s="49"/>
      <c r="N110" s="49"/>
      <c r="O110" s="1"/>
      <c r="P110" s="9"/>
      <c r="S110" s="95"/>
      <c r="T110" s="18"/>
      <c r="U110" s="18"/>
      <c r="V110" s="18"/>
      <c r="W110" s="18"/>
      <c r="X110" s="18"/>
      <c r="Y110" s="18"/>
      <c r="Z110" s="18"/>
      <c r="AA110" s="18"/>
    </row>
    <row r="111" spans="1:38">
      <c r="A111" s="197"/>
      <c r="B111" s="261"/>
      <c r="C111" s="261"/>
      <c r="D111" s="261"/>
      <c r="E111" s="88"/>
      <c r="F111" s="182"/>
      <c r="G111" s="49"/>
      <c r="H111" s="49"/>
      <c r="I111" s="49"/>
      <c r="J111" s="9"/>
      <c r="K111" s="9"/>
      <c r="L111" s="49"/>
      <c r="M111" s="49"/>
      <c r="N111" s="49"/>
      <c r="O111" s="1"/>
      <c r="P111" s="9"/>
      <c r="S111" s="95"/>
      <c r="T111" s="18"/>
      <c r="U111" s="18"/>
      <c r="V111" s="18"/>
      <c r="W111" s="18"/>
      <c r="X111" s="18"/>
      <c r="Y111" s="18"/>
      <c r="Z111" s="18"/>
      <c r="AA111" s="18"/>
    </row>
    <row r="112" spans="1:38">
      <c r="A112" s="197"/>
      <c r="B112" s="261"/>
      <c r="C112" s="261"/>
      <c r="D112" s="261"/>
      <c r="E112" s="88"/>
      <c r="F112" s="182"/>
      <c r="G112" s="49"/>
      <c r="H112" s="49"/>
      <c r="I112" s="49"/>
      <c r="J112" s="9"/>
      <c r="K112" s="9"/>
      <c r="L112" s="49"/>
      <c r="M112" s="49"/>
      <c r="N112" s="49"/>
      <c r="O112" s="1"/>
      <c r="P112" s="9"/>
      <c r="S112" s="95"/>
      <c r="T112" s="18"/>
      <c r="U112" s="18"/>
      <c r="V112" s="18"/>
      <c r="W112" s="18"/>
      <c r="X112" s="18"/>
      <c r="Y112" s="18"/>
      <c r="Z112" s="18"/>
      <c r="AA112" s="18"/>
    </row>
    <row r="113" spans="1:27">
      <c r="A113" s="197"/>
      <c r="B113" s="261"/>
      <c r="C113" s="261"/>
      <c r="D113" s="261"/>
      <c r="E113" s="88"/>
      <c r="F113" s="182"/>
      <c r="G113" s="49"/>
      <c r="H113" s="49"/>
      <c r="I113" s="49"/>
      <c r="J113" s="9"/>
      <c r="K113" s="9"/>
      <c r="L113" s="49"/>
      <c r="M113" s="49"/>
      <c r="N113" s="49"/>
      <c r="O113" s="1"/>
      <c r="P113" s="9"/>
      <c r="S113" s="95"/>
      <c r="T113" s="18"/>
      <c r="U113" s="18"/>
      <c r="V113" s="18"/>
      <c r="W113" s="18"/>
      <c r="X113" s="18"/>
      <c r="Y113" s="18"/>
      <c r="Z113" s="18"/>
      <c r="AA113" s="18"/>
    </row>
    <row r="114" spans="1:27" s="146" customFormat="1" ht="15">
      <c r="A114" s="1"/>
      <c r="B114" s="341" t="s">
        <v>2174</v>
      </c>
      <c r="C114" s="341"/>
      <c r="D114" s="341"/>
      <c r="E114" s="341"/>
      <c r="F114" s="99"/>
      <c r="G114" s="88"/>
      <c r="H114" s="88"/>
      <c r="I114" s="167"/>
      <c r="J114" s="156"/>
      <c r="K114" s="168"/>
      <c r="L114" s="181"/>
      <c r="M114" s="49"/>
      <c r="N114" s="49"/>
      <c r="O114" s="1"/>
      <c r="P114" s="9"/>
      <c r="S114" s="162"/>
      <c r="T114" s="115"/>
      <c r="U114" s="115"/>
      <c r="V114" s="115"/>
      <c r="W114" s="115"/>
      <c r="X114" s="115"/>
      <c r="Y114" s="115"/>
      <c r="Z114" s="115"/>
      <c r="AA114" s="115"/>
    </row>
    <row r="115" spans="1:27" ht="38.25">
      <c r="A115" s="165" t="s">
        <v>13</v>
      </c>
      <c r="B115" s="85" t="s">
        <v>218</v>
      </c>
      <c r="C115" s="85"/>
      <c r="D115" s="86" t="s">
        <v>259</v>
      </c>
      <c r="E115" s="85" t="s">
        <v>260</v>
      </c>
      <c r="F115" s="85" t="s">
        <v>261</v>
      </c>
      <c r="G115" s="85" t="s">
        <v>262</v>
      </c>
      <c r="H115" s="85" t="s">
        <v>263</v>
      </c>
      <c r="I115" s="85" t="s">
        <v>264</v>
      </c>
      <c r="J115" s="557" t="s">
        <v>265</v>
      </c>
      <c r="K115" s="558"/>
      <c r="L115" s="85" t="s">
        <v>2178</v>
      </c>
      <c r="M115" s="85" t="s">
        <v>267</v>
      </c>
      <c r="N115" s="177" t="s">
        <v>274</v>
      </c>
      <c r="O115" s="85" t="s">
        <v>275</v>
      </c>
      <c r="P115" s="85" t="s">
        <v>268</v>
      </c>
      <c r="Q115" s="86" t="s">
        <v>269</v>
      </c>
      <c r="R115" s="85" t="s">
        <v>395</v>
      </c>
      <c r="S115" s="89"/>
      <c r="T115" s="18"/>
      <c r="U115" s="18"/>
      <c r="V115" s="18"/>
      <c r="W115" s="18"/>
      <c r="X115" s="18"/>
      <c r="Y115" s="18"/>
      <c r="Z115" s="18"/>
      <c r="AA115" s="18"/>
    </row>
    <row r="116" spans="1:27">
      <c r="A116" s="440">
        <v>1</v>
      </c>
      <c r="B116" s="253">
        <v>43131</v>
      </c>
      <c r="C116" s="441"/>
      <c r="D116" s="439" t="s">
        <v>633</v>
      </c>
      <c r="E116" s="431" t="s">
        <v>270</v>
      </c>
      <c r="F116" s="431">
        <v>232.5</v>
      </c>
      <c r="G116" s="432">
        <v>225</v>
      </c>
      <c r="H116" s="432">
        <v>218</v>
      </c>
      <c r="I116" s="431">
        <v>250</v>
      </c>
      <c r="J116" s="537" t="s">
        <v>3006</v>
      </c>
      <c r="K116" s="537"/>
      <c r="L116" s="434">
        <f t="shared" ref="L116" si="67">H116-F116-K116</f>
        <v>-14.5</v>
      </c>
      <c r="M116" s="463">
        <f t="shared" ref="M116" si="68">L116/F116</f>
        <v>-6.236559139784946E-2</v>
      </c>
      <c r="N116" s="467"/>
      <c r="O116" s="465"/>
      <c r="P116" s="431" t="s">
        <v>2192</v>
      </c>
      <c r="Q116" s="405">
        <v>43132</v>
      </c>
      <c r="R116" s="442"/>
      <c r="S116" s="158" t="s">
        <v>2466</v>
      </c>
    </row>
    <row r="117" spans="1:27">
      <c r="A117" s="443">
        <v>2</v>
      </c>
      <c r="B117" s="444">
        <v>43133</v>
      </c>
      <c r="C117" s="445"/>
      <c r="D117" s="446" t="s">
        <v>601</v>
      </c>
      <c r="E117" s="447" t="s">
        <v>270</v>
      </c>
      <c r="F117" s="447">
        <v>469</v>
      </c>
      <c r="G117" s="448">
        <v>457</v>
      </c>
      <c r="H117" s="448">
        <v>457</v>
      </c>
      <c r="I117" s="447">
        <v>485</v>
      </c>
      <c r="J117" s="563" t="s">
        <v>3017</v>
      </c>
      <c r="K117" s="563"/>
      <c r="L117" s="449">
        <f t="shared" ref="L117:L118" si="69">H117-F117-K117</f>
        <v>-12</v>
      </c>
      <c r="M117" s="464">
        <f t="shared" ref="M117:M118" si="70">L117/F117</f>
        <v>-2.5586353944562899E-2</v>
      </c>
      <c r="N117" s="471"/>
      <c r="O117" s="466"/>
      <c r="P117" s="447" t="s">
        <v>2192</v>
      </c>
      <c r="Q117" s="450">
        <v>43133</v>
      </c>
      <c r="R117" s="451"/>
      <c r="S117" s="158" t="s">
        <v>2466</v>
      </c>
    </row>
    <row r="118" spans="1:27">
      <c r="A118" s="394">
        <v>3</v>
      </c>
      <c r="B118" s="468">
        <v>43136</v>
      </c>
      <c r="C118" s="469"/>
      <c r="D118" s="260" t="s">
        <v>92</v>
      </c>
      <c r="E118" s="395" t="s">
        <v>270</v>
      </c>
      <c r="F118" s="395">
        <v>283</v>
      </c>
      <c r="G118" s="394">
        <v>277</v>
      </c>
      <c r="H118" s="394">
        <v>288.5</v>
      </c>
      <c r="I118" s="395">
        <v>295</v>
      </c>
      <c r="J118" s="542" t="s">
        <v>3025</v>
      </c>
      <c r="K118" s="542"/>
      <c r="L118" s="473">
        <f t="shared" si="69"/>
        <v>5.5</v>
      </c>
      <c r="M118" s="472">
        <f t="shared" si="70"/>
        <v>1.9434628975265017E-2</v>
      </c>
      <c r="N118" s="260"/>
      <c r="O118" s="260"/>
      <c r="P118" s="470" t="s">
        <v>272</v>
      </c>
      <c r="Q118" s="426">
        <v>43136</v>
      </c>
      <c r="R118" s="398"/>
      <c r="S118" s="158" t="s">
        <v>2465</v>
      </c>
    </row>
    <row r="119" spans="1:27">
      <c r="A119" s="485">
        <v>4</v>
      </c>
      <c r="B119" s="486">
        <v>43137</v>
      </c>
      <c r="C119" s="491"/>
      <c r="D119" s="492" t="s">
        <v>2118</v>
      </c>
      <c r="E119" s="493" t="s">
        <v>270</v>
      </c>
      <c r="F119" s="493">
        <v>408</v>
      </c>
      <c r="G119" s="485">
        <v>394</v>
      </c>
      <c r="H119" s="485">
        <v>429</v>
      </c>
      <c r="I119" s="493">
        <v>435</v>
      </c>
      <c r="J119" s="564" t="s">
        <v>308</v>
      </c>
      <c r="K119" s="564"/>
      <c r="L119" s="494">
        <f t="shared" ref="L119:L120" si="71">H119-F119-K119</f>
        <v>21</v>
      </c>
      <c r="M119" s="495">
        <f t="shared" ref="M119:M120" si="72">L119/F119</f>
        <v>5.1470588235294115E-2</v>
      </c>
      <c r="N119" s="492"/>
      <c r="O119" s="492"/>
      <c r="P119" s="496" t="s">
        <v>272</v>
      </c>
      <c r="Q119" s="497">
        <v>43138</v>
      </c>
      <c r="R119" s="398"/>
      <c r="S119" s="158" t="s">
        <v>2466</v>
      </c>
    </row>
    <row r="120" spans="1:27">
      <c r="A120" s="443">
        <v>5</v>
      </c>
      <c r="B120" s="444">
        <v>43140</v>
      </c>
      <c r="C120" s="445"/>
      <c r="D120" s="446" t="s">
        <v>573</v>
      </c>
      <c r="E120" s="447" t="s">
        <v>270</v>
      </c>
      <c r="F120" s="447">
        <v>122.25</v>
      </c>
      <c r="G120" s="448">
        <v>119</v>
      </c>
      <c r="H120" s="448">
        <v>117.5</v>
      </c>
      <c r="I120" s="447">
        <v>130</v>
      </c>
      <c r="J120" s="563" t="s">
        <v>3440</v>
      </c>
      <c r="K120" s="563"/>
      <c r="L120" s="449">
        <f t="shared" si="71"/>
        <v>-4.75</v>
      </c>
      <c r="M120" s="464">
        <f t="shared" si="72"/>
        <v>-3.8854805725971372E-2</v>
      </c>
      <c r="N120" s="471"/>
      <c r="O120" s="466"/>
      <c r="P120" s="447" t="s">
        <v>2192</v>
      </c>
      <c r="Q120" s="517">
        <v>43147</v>
      </c>
      <c r="R120" s="451"/>
      <c r="S120" s="158" t="s">
        <v>2466</v>
      </c>
    </row>
    <row r="121" spans="1:27">
      <c r="A121" s="394">
        <v>6</v>
      </c>
      <c r="B121" s="468">
        <v>43151</v>
      </c>
      <c r="C121" s="469"/>
      <c r="D121" s="260" t="s">
        <v>1641</v>
      </c>
      <c r="E121" s="395" t="s">
        <v>270</v>
      </c>
      <c r="F121" s="395">
        <v>376</v>
      </c>
      <c r="G121" s="394">
        <v>365</v>
      </c>
      <c r="H121" s="394">
        <v>384.5</v>
      </c>
      <c r="I121" s="395">
        <v>395</v>
      </c>
      <c r="J121" s="542" t="s">
        <v>3498</v>
      </c>
      <c r="K121" s="542"/>
      <c r="L121" s="473">
        <f t="shared" ref="L121" si="73">H121-F121-K121</f>
        <v>8.5</v>
      </c>
      <c r="M121" s="520">
        <f t="shared" ref="M121" si="74">L121/F121</f>
        <v>2.2606382978723406E-2</v>
      </c>
      <c r="N121" s="260"/>
      <c r="O121" s="260"/>
      <c r="P121" s="473" t="s">
        <v>272</v>
      </c>
      <c r="Q121" s="426">
        <v>43152</v>
      </c>
      <c r="R121" s="398"/>
      <c r="S121" s="158" t="s">
        <v>2466</v>
      </c>
    </row>
    <row r="122" spans="1:27">
      <c r="A122" s="452"/>
      <c r="B122" s="407"/>
      <c r="C122" s="407"/>
      <c r="D122" s="453"/>
      <c r="E122" s="454"/>
      <c r="F122" s="455"/>
      <c r="G122" s="268"/>
      <c r="H122" s="268"/>
      <c r="I122" s="455"/>
      <c r="J122" s="559"/>
      <c r="K122" s="560"/>
      <c r="L122" s="456"/>
      <c r="M122" s="457"/>
      <c r="N122" s="458"/>
      <c r="O122" s="459"/>
      <c r="P122" s="460"/>
      <c r="Q122" s="461"/>
      <c r="R122" s="462"/>
    </row>
    <row r="123" spans="1:27" s="148" customFormat="1">
      <c r="A123" s="340" t="s">
        <v>347</v>
      </c>
      <c r="B123" s="340"/>
      <c r="C123" s="340"/>
      <c r="D123" s="340"/>
      <c r="E123" s="19"/>
      <c r="F123" s="182" t="s">
        <v>371</v>
      </c>
      <c r="G123" s="216"/>
      <c r="H123" s="226"/>
      <c r="I123" s="95"/>
      <c r="J123" s="89"/>
      <c r="K123" s="159"/>
      <c r="L123" s="217"/>
      <c r="M123" s="218"/>
      <c r="N123" s="159"/>
      <c r="O123" s="219"/>
      <c r="P123" s="220"/>
      <c r="Q123" s="19"/>
      <c r="R123" s="18"/>
      <c r="S123" s="89"/>
      <c r="U123" s="147"/>
      <c r="V123" s="147"/>
      <c r="W123" s="147"/>
      <c r="X123" s="147"/>
      <c r="Y123" s="147"/>
      <c r="Z123" s="147"/>
      <c r="AA123" s="147"/>
    </row>
    <row r="124" spans="1:27" s="148" customFormat="1">
      <c r="A124" s="197" t="s">
        <v>2568</v>
      </c>
      <c r="B124" s="228"/>
      <c r="C124" s="228"/>
      <c r="D124" s="228"/>
      <c r="E124" s="88"/>
      <c r="F124" s="182" t="s">
        <v>2610</v>
      </c>
      <c r="G124" s="216"/>
      <c r="H124" s="226"/>
      <c r="I124" s="95"/>
      <c r="J124" s="89"/>
      <c r="K124" s="159"/>
      <c r="L124" s="217"/>
      <c r="M124" s="218"/>
      <c r="N124" s="159"/>
      <c r="O124" s="219"/>
      <c r="P124" s="220"/>
      <c r="Q124" s="19"/>
      <c r="R124" s="18"/>
      <c r="S124" s="89"/>
      <c r="U124" s="147"/>
      <c r="V124" s="147"/>
      <c r="W124" s="147"/>
      <c r="X124" s="147"/>
      <c r="Y124" s="147"/>
      <c r="Z124" s="147"/>
      <c r="AA124" s="147"/>
    </row>
    <row r="125" spans="1:27" s="148" customFormat="1">
      <c r="A125" s="197"/>
      <c r="B125" s="340"/>
      <c r="C125" s="340"/>
      <c r="D125" s="340"/>
      <c r="E125" s="88"/>
      <c r="F125" s="182"/>
      <c r="G125" s="216"/>
      <c r="H125" s="226"/>
      <c r="I125" s="95"/>
      <c r="J125" s="89"/>
      <c r="K125" s="159"/>
      <c r="L125" s="217"/>
      <c r="M125" s="218"/>
      <c r="N125" s="159"/>
      <c r="O125" s="219"/>
      <c r="P125" s="220"/>
      <c r="Q125" s="19"/>
      <c r="R125" s="18"/>
      <c r="S125" s="89"/>
      <c r="U125" s="147"/>
      <c r="V125" s="147"/>
      <c r="W125" s="147"/>
      <c r="X125" s="147"/>
      <c r="Y125" s="147"/>
      <c r="Z125" s="147"/>
      <c r="AA125" s="147"/>
    </row>
    <row r="126" spans="1:27" s="148" customFormat="1">
      <c r="A126" s="197"/>
      <c r="B126" s="340"/>
      <c r="C126" s="340"/>
      <c r="D126" s="340"/>
      <c r="E126" s="88"/>
      <c r="F126" s="182"/>
      <c r="G126" s="216"/>
      <c r="H126" s="226"/>
      <c r="I126" s="95"/>
      <c r="J126" s="89"/>
      <c r="K126" s="159"/>
      <c r="L126" s="217"/>
      <c r="M126" s="218"/>
      <c r="N126" s="159"/>
      <c r="O126" s="219"/>
      <c r="P126" s="220"/>
      <c r="Q126" s="19"/>
      <c r="R126" s="18"/>
      <c r="S126" s="89"/>
      <c r="U126" s="147"/>
      <c r="V126" s="147"/>
      <c r="W126" s="147"/>
      <c r="X126" s="147"/>
      <c r="Y126" s="147"/>
      <c r="Z126" s="147"/>
      <c r="AA126" s="147"/>
    </row>
    <row r="127" spans="1:27" s="148" customFormat="1">
      <c r="A127" s="214"/>
      <c r="B127" s="208"/>
      <c r="C127" s="215"/>
      <c r="D127" s="115"/>
      <c r="E127" s="162"/>
      <c r="F127" s="95"/>
      <c r="G127" s="216"/>
      <c r="H127" s="226"/>
      <c r="I127" s="95"/>
      <c r="J127" s="89"/>
      <c r="K127" s="159"/>
      <c r="L127" s="217"/>
      <c r="M127" s="218"/>
      <c r="N127" s="159"/>
      <c r="O127" s="219"/>
      <c r="P127" s="220"/>
      <c r="Q127" s="19"/>
      <c r="R127" s="18"/>
      <c r="S127" s="89"/>
      <c r="U127" s="147"/>
      <c r="V127" s="147"/>
      <c r="W127" s="147"/>
      <c r="X127" s="147"/>
      <c r="Y127" s="147"/>
      <c r="Z127" s="147"/>
      <c r="AA127" s="147"/>
    </row>
    <row r="128" spans="1:27" ht="15">
      <c r="B128" s="342" t="s">
        <v>2477</v>
      </c>
      <c r="C128" s="342"/>
      <c r="D128" s="342"/>
      <c r="E128" s="342"/>
      <c r="F128" s="182"/>
      <c r="G128" s="182"/>
      <c r="H128" s="182"/>
      <c r="I128" s="182"/>
      <c r="J128" s="152"/>
      <c r="K128" s="153"/>
      <c r="L128" s="178"/>
      <c r="M128" s="179"/>
      <c r="N128" s="180"/>
      <c r="O128" s="94"/>
      <c r="P128" s="151"/>
      <c r="R128" s="1"/>
      <c r="S128" s="49"/>
      <c r="T128" s="18"/>
      <c r="U128" s="18"/>
      <c r="V128" s="18"/>
      <c r="W128" s="18"/>
      <c r="X128" s="18"/>
      <c r="Y128" s="18"/>
      <c r="Z128" s="18"/>
      <c r="AA128" s="18"/>
    </row>
    <row r="129" spans="1:27" ht="38.25">
      <c r="A129" s="188" t="s">
        <v>13</v>
      </c>
      <c r="B129" s="188" t="s">
        <v>218</v>
      </c>
      <c r="C129" s="194"/>
      <c r="D129" s="189" t="s">
        <v>259</v>
      </c>
      <c r="E129" s="188" t="s">
        <v>260</v>
      </c>
      <c r="F129" s="188" t="s">
        <v>261</v>
      </c>
      <c r="G129" s="188" t="s">
        <v>346</v>
      </c>
      <c r="H129" s="188" t="s">
        <v>263</v>
      </c>
      <c r="I129" s="188" t="s">
        <v>264</v>
      </c>
      <c r="J129" s="573" t="s">
        <v>265</v>
      </c>
      <c r="K129" s="574"/>
      <c r="L129" s="188" t="s">
        <v>266</v>
      </c>
      <c r="M129" s="188" t="s">
        <v>267</v>
      </c>
      <c r="N129" s="188" t="s">
        <v>268</v>
      </c>
      <c r="O129" s="189" t="s">
        <v>269</v>
      </c>
      <c r="P129" s="119"/>
      <c r="Q129" s="1"/>
      <c r="R129" s="49"/>
      <c r="S129" s="18"/>
      <c r="T129" s="18"/>
      <c r="U129" s="18"/>
      <c r="V129" s="18"/>
      <c r="W129" s="18"/>
      <c r="X129" s="18"/>
      <c r="Y129" s="18"/>
      <c r="Z129" s="18"/>
    </row>
    <row r="130" spans="1:27" s="266" customFormat="1">
      <c r="A130" s="265"/>
      <c r="B130" s="265"/>
      <c r="C130" s="265"/>
      <c r="D130" s="264"/>
      <c r="E130" s="265"/>
      <c r="F130" s="265"/>
      <c r="G130" s="265"/>
      <c r="H130" s="265"/>
      <c r="I130" s="265"/>
      <c r="J130" s="555"/>
      <c r="K130" s="556"/>
      <c r="L130" s="265"/>
      <c r="M130" s="265"/>
      <c r="N130" s="265"/>
      <c r="O130" s="264"/>
      <c r="P130" s="269"/>
      <c r="Q130" s="262"/>
      <c r="S130" s="267"/>
      <c r="T130" s="262"/>
      <c r="U130" s="262"/>
      <c r="V130" s="262"/>
      <c r="W130" s="262"/>
      <c r="X130" s="262"/>
      <c r="Y130" s="262"/>
      <c r="Z130" s="262"/>
      <c r="AA130" s="262"/>
    </row>
    <row r="131" spans="1:27" s="266" customFormat="1">
      <c r="A131" s="265"/>
      <c r="B131" s="265"/>
      <c r="C131" s="265"/>
      <c r="D131" s="264"/>
      <c r="E131" s="265"/>
      <c r="F131" s="265"/>
      <c r="G131" s="265"/>
      <c r="H131" s="265"/>
      <c r="I131" s="265"/>
      <c r="J131" s="555"/>
      <c r="K131" s="556"/>
      <c r="L131" s="265"/>
      <c r="M131" s="265"/>
      <c r="N131" s="265"/>
      <c r="O131" s="264"/>
      <c r="P131" s="269"/>
      <c r="Q131" s="262"/>
      <c r="S131" s="267"/>
      <c r="T131" s="262"/>
      <c r="U131" s="262"/>
      <c r="V131" s="262"/>
      <c r="W131" s="262"/>
      <c r="X131" s="262"/>
      <c r="Y131" s="262"/>
      <c r="Z131" s="262"/>
      <c r="AA131" s="262"/>
    </row>
    <row r="132" spans="1:27" s="266" customFormat="1">
      <c r="A132" s="265"/>
      <c r="B132" s="265"/>
      <c r="C132" s="265"/>
      <c r="D132" s="264"/>
      <c r="E132" s="265"/>
      <c r="F132" s="265"/>
      <c r="G132" s="265"/>
      <c r="H132" s="265"/>
      <c r="I132" s="265"/>
      <c r="J132" s="555"/>
      <c r="K132" s="556"/>
      <c r="L132" s="265"/>
      <c r="M132" s="265"/>
      <c r="N132" s="265"/>
      <c r="O132" s="264"/>
      <c r="P132" s="269"/>
      <c r="Q132" s="262"/>
      <c r="S132" s="267"/>
      <c r="T132" s="262"/>
      <c r="U132" s="262"/>
      <c r="V132" s="262"/>
      <c r="W132" s="262"/>
      <c r="X132" s="262"/>
      <c r="Y132" s="262"/>
      <c r="Z132" s="262"/>
      <c r="AA132" s="262"/>
    </row>
    <row r="133" spans="1:27" s="266" customFormat="1">
      <c r="A133" s="265"/>
      <c r="B133" s="265"/>
      <c r="C133" s="265"/>
      <c r="D133" s="264"/>
      <c r="E133" s="265"/>
      <c r="F133" s="265"/>
      <c r="G133" s="265"/>
      <c r="H133" s="265"/>
      <c r="I133" s="265"/>
      <c r="J133" s="555"/>
      <c r="K133" s="556"/>
      <c r="L133" s="265"/>
      <c r="M133" s="265"/>
      <c r="N133" s="265"/>
      <c r="O133" s="264"/>
      <c r="P133" s="269"/>
      <c r="Q133" s="262"/>
      <c r="S133" s="267"/>
      <c r="T133" s="262"/>
      <c r="U133" s="262"/>
      <c r="V133" s="262"/>
      <c r="W133" s="262"/>
      <c r="X133" s="262"/>
      <c r="Y133" s="262"/>
      <c r="Z133" s="262"/>
      <c r="AA133" s="262"/>
    </row>
    <row r="134" spans="1:27" s="266" customFormat="1">
      <c r="A134" s="265"/>
      <c r="B134" s="265"/>
      <c r="C134" s="265"/>
      <c r="D134" s="264"/>
      <c r="E134" s="265"/>
      <c r="F134" s="265"/>
      <c r="G134" s="265"/>
      <c r="H134" s="265"/>
      <c r="I134" s="265"/>
      <c r="J134" s="555"/>
      <c r="K134" s="556"/>
      <c r="L134" s="265"/>
      <c r="M134" s="265"/>
      <c r="N134" s="265"/>
      <c r="O134" s="264"/>
      <c r="P134" s="269"/>
      <c r="Q134" s="262"/>
      <c r="S134" s="267"/>
      <c r="T134" s="262"/>
      <c r="U134" s="262"/>
      <c r="V134" s="262"/>
      <c r="W134" s="262"/>
      <c r="X134" s="262"/>
      <c r="Y134" s="262"/>
      <c r="Z134" s="262"/>
      <c r="AA134" s="262"/>
    </row>
    <row r="135" spans="1:27" s="266" customFormat="1">
      <c r="A135" s="265"/>
      <c r="B135" s="265"/>
      <c r="C135" s="265"/>
      <c r="D135" s="264"/>
      <c r="E135" s="265"/>
      <c r="F135" s="265"/>
      <c r="G135" s="265"/>
      <c r="H135" s="265"/>
      <c r="I135" s="265"/>
      <c r="J135" s="555"/>
      <c r="K135" s="556"/>
      <c r="L135" s="265"/>
      <c r="M135" s="265"/>
      <c r="N135" s="265"/>
      <c r="O135" s="264"/>
      <c r="P135" s="269"/>
      <c r="Q135" s="262"/>
      <c r="S135" s="267"/>
      <c r="T135" s="262"/>
      <c r="U135" s="262"/>
      <c r="V135" s="262"/>
      <c r="W135" s="262"/>
      <c r="X135" s="262"/>
      <c r="Y135" s="262"/>
      <c r="Z135" s="262"/>
      <c r="AA135" s="262"/>
    </row>
    <row r="136" spans="1:27" s="266" customFormat="1">
      <c r="A136" s="265"/>
      <c r="B136" s="265"/>
      <c r="C136" s="265"/>
      <c r="D136" s="264"/>
      <c r="E136" s="265"/>
      <c r="F136" s="265"/>
      <c r="G136" s="265"/>
      <c r="H136" s="265"/>
      <c r="I136" s="265"/>
      <c r="J136" s="555"/>
      <c r="K136" s="556"/>
      <c r="L136" s="265"/>
      <c r="M136" s="265"/>
      <c r="N136" s="265"/>
      <c r="O136" s="264"/>
      <c r="P136" s="269"/>
      <c r="Q136" s="262"/>
      <c r="S136" s="267"/>
      <c r="T136" s="262"/>
      <c r="U136" s="262"/>
      <c r="V136" s="262"/>
      <c r="W136" s="262"/>
      <c r="X136" s="262"/>
      <c r="Y136" s="262"/>
      <c r="Z136" s="262"/>
      <c r="AA136" s="262"/>
    </row>
    <row r="137" spans="1:27" ht="15">
      <c r="A137" s="19"/>
      <c r="B137" s="343" t="s">
        <v>279</v>
      </c>
      <c r="C137" s="343"/>
      <c r="D137" s="343"/>
      <c r="E137" s="343"/>
      <c r="F137" s="89"/>
      <c r="G137" s="89"/>
      <c r="H137" s="186"/>
      <c r="I137" s="89"/>
      <c r="J137" s="156"/>
      <c r="K137" s="168"/>
      <c r="L137" s="181"/>
      <c r="M137" s="89"/>
      <c r="N137" s="89"/>
      <c r="O137" s="18"/>
      <c r="P137" s="147"/>
      <c r="Q137" s="1"/>
      <c r="R137" s="18"/>
      <c r="S137" s="89"/>
      <c r="T137" s="18"/>
      <c r="U137" s="18"/>
      <c r="V137" s="18"/>
      <c r="W137" s="18"/>
      <c r="X137" s="18"/>
      <c r="Y137" s="18"/>
      <c r="Z137" s="18"/>
    </row>
    <row r="138" spans="1:27" ht="38.25">
      <c r="A138" s="165" t="s">
        <v>13</v>
      </c>
      <c r="B138" s="85" t="s">
        <v>218</v>
      </c>
      <c r="C138" s="85"/>
      <c r="D138" s="86" t="s">
        <v>259</v>
      </c>
      <c r="E138" s="85" t="s">
        <v>260</v>
      </c>
      <c r="F138" s="85" t="s">
        <v>261</v>
      </c>
      <c r="G138" s="85" t="s">
        <v>280</v>
      </c>
      <c r="H138" s="85" t="s">
        <v>281</v>
      </c>
      <c r="I138" s="85" t="s">
        <v>264</v>
      </c>
      <c r="J138" s="571" t="s">
        <v>265</v>
      </c>
      <c r="K138" s="572"/>
      <c r="L138" s="85" t="s">
        <v>266</v>
      </c>
      <c r="M138" s="85" t="s">
        <v>267</v>
      </c>
      <c r="N138" s="85" t="s">
        <v>268</v>
      </c>
      <c r="O138" s="86" t="s">
        <v>269</v>
      </c>
      <c r="P138" s="9"/>
      <c r="Q138" s="1"/>
      <c r="R138" s="18"/>
      <c r="S138" s="89"/>
      <c r="T138" s="18"/>
      <c r="U138" s="18"/>
      <c r="V138" s="18"/>
      <c r="W138" s="18"/>
      <c r="X138" s="18"/>
      <c r="Y138" s="18"/>
      <c r="Z138" s="18"/>
    </row>
    <row r="139" spans="1:27" s="148" customFormat="1">
      <c r="A139" s="301">
        <v>1</v>
      </c>
      <c r="B139" s="302">
        <v>41579</v>
      </c>
      <c r="C139" s="302"/>
      <c r="D139" s="303" t="s">
        <v>282</v>
      </c>
      <c r="E139" s="301" t="s">
        <v>283</v>
      </c>
      <c r="F139" s="304">
        <v>82</v>
      </c>
      <c r="G139" s="301" t="s">
        <v>219</v>
      </c>
      <c r="H139" s="301">
        <v>100</v>
      </c>
      <c r="I139" s="305">
        <v>100</v>
      </c>
      <c r="J139" s="553" t="s">
        <v>285</v>
      </c>
      <c r="K139" s="554"/>
      <c r="L139" s="306">
        <f t="shared" ref="L139:L161" si="75">H139-F139-K139</f>
        <v>18</v>
      </c>
      <c r="M139" s="307">
        <f t="shared" ref="M139:M161" si="76">L139/F139</f>
        <v>0.21951219512195122</v>
      </c>
      <c r="N139" s="308" t="s">
        <v>272</v>
      </c>
      <c r="O139" s="309">
        <v>42657</v>
      </c>
      <c r="P139" s="204"/>
      <c r="Q139" s="204"/>
      <c r="R139" s="204"/>
      <c r="S139" s="203"/>
      <c r="T139" s="204"/>
      <c r="U139" s="204"/>
      <c r="V139" s="204"/>
      <c r="W139" s="204"/>
      <c r="X139" s="204"/>
      <c r="Y139" s="204"/>
      <c r="Z139" s="204"/>
    </row>
    <row r="140" spans="1:27" s="148" customFormat="1">
      <c r="A140" s="301">
        <v>2</v>
      </c>
      <c r="B140" s="302">
        <v>41794</v>
      </c>
      <c r="C140" s="302"/>
      <c r="D140" s="303" t="s">
        <v>284</v>
      </c>
      <c r="E140" s="301" t="s">
        <v>270</v>
      </c>
      <c r="F140" s="304">
        <v>257</v>
      </c>
      <c r="G140" s="301" t="s">
        <v>219</v>
      </c>
      <c r="H140" s="301">
        <v>300</v>
      </c>
      <c r="I140" s="305">
        <v>300</v>
      </c>
      <c r="J140" s="553" t="s">
        <v>285</v>
      </c>
      <c r="K140" s="554"/>
      <c r="L140" s="306">
        <f t="shared" si="75"/>
        <v>43</v>
      </c>
      <c r="M140" s="307">
        <f t="shared" si="76"/>
        <v>0.16731517509727625</v>
      </c>
      <c r="N140" s="308" t="s">
        <v>272</v>
      </c>
      <c r="O140" s="309">
        <v>41822</v>
      </c>
      <c r="P140" s="204"/>
      <c r="Q140" s="204"/>
      <c r="R140" s="204"/>
      <c r="S140" s="203"/>
      <c r="T140" s="204"/>
      <c r="U140" s="204"/>
      <c r="V140" s="204"/>
      <c r="W140" s="204"/>
      <c r="X140" s="204"/>
      <c r="Y140" s="204"/>
      <c r="Z140" s="204"/>
    </row>
    <row r="141" spans="1:27" s="148" customFormat="1">
      <c r="A141" s="301">
        <f t="shared" ref="A141:A149" si="77">1+A140</f>
        <v>3</v>
      </c>
      <c r="B141" s="302">
        <v>41828</v>
      </c>
      <c r="C141" s="302"/>
      <c r="D141" s="303" t="s">
        <v>286</v>
      </c>
      <c r="E141" s="301" t="s">
        <v>270</v>
      </c>
      <c r="F141" s="304">
        <v>393</v>
      </c>
      <c r="G141" s="301" t="s">
        <v>219</v>
      </c>
      <c r="H141" s="301">
        <v>468</v>
      </c>
      <c r="I141" s="305">
        <v>468</v>
      </c>
      <c r="J141" s="553" t="s">
        <v>285</v>
      </c>
      <c r="K141" s="554"/>
      <c r="L141" s="306">
        <f t="shared" si="75"/>
        <v>75</v>
      </c>
      <c r="M141" s="307">
        <f t="shared" si="76"/>
        <v>0.19083969465648856</v>
      </c>
      <c r="N141" s="308" t="s">
        <v>272</v>
      </c>
      <c r="O141" s="309">
        <v>41863</v>
      </c>
      <c r="P141" s="204"/>
      <c r="Q141" s="204"/>
      <c r="R141" s="204"/>
      <c r="S141" s="203"/>
      <c r="T141" s="204"/>
      <c r="U141" s="204"/>
      <c r="V141" s="204"/>
      <c r="W141" s="204"/>
      <c r="X141" s="204"/>
      <c r="Y141" s="204"/>
      <c r="Z141" s="204"/>
    </row>
    <row r="142" spans="1:27" s="148" customFormat="1">
      <c r="A142" s="301">
        <f t="shared" si="77"/>
        <v>4</v>
      </c>
      <c r="B142" s="302">
        <v>41857</v>
      </c>
      <c r="C142" s="302"/>
      <c r="D142" s="303" t="s">
        <v>287</v>
      </c>
      <c r="E142" s="301" t="s">
        <v>270</v>
      </c>
      <c r="F142" s="304">
        <v>205</v>
      </c>
      <c r="G142" s="301" t="s">
        <v>219</v>
      </c>
      <c r="H142" s="301">
        <v>275</v>
      </c>
      <c r="I142" s="305">
        <v>250</v>
      </c>
      <c r="J142" s="553" t="s">
        <v>285</v>
      </c>
      <c r="K142" s="554"/>
      <c r="L142" s="306">
        <f t="shared" si="75"/>
        <v>70</v>
      </c>
      <c r="M142" s="307">
        <f t="shared" si="76"/>
        <v>0.34146341463414637</v>
      </c>
      <c r="N142" s="308" t="s">
        <v>272</v>
      </c>
      <c r="O142" s="309">
        <v>41962</v>
      </c>
      <c r="P142" s="204"/>
      <c r="Q142" s="204"/>
      <c r="R142" s="204"/>
      <c r="S142" s="203"/>
      <c r="T142" s="204"/>
      <c r="U142" s="204"/>
      <c r="V142" s="204"/>
      <c r="W142" s="204"/>
      <c r="X142" s="204"/>
      <c r="Y142" s="204"/>
      <c r="Z142" s="204"/>
    </row>
    <row r="143" spans="1:27" s="148" customFormat="1">
      <c r="A143" s="301">
        <f t="shared" si="77"/>
        <v>5</v>
      </c>
      <c r="B143" s="302">
        <v>41886</v>
      </c>
      <c r="C143" s="302"/>
      <c r="D143" s="303" t="s">
        <v>288</v>
      </c>
      <c r="E143" s="301" t="s">
        <v>270</v>
      </c>
      <c r="F143" s="304">
        <v>162</v>
      </c>
      <c r="G143" s="301" t="s">
        <v>219</v>
      </c>
      <c r="H143" s="301">
        <v>190</v>
      </c>
      <c r="I143" s="305">
        <v>190</v>
      </c>
      <c r="J143" s="553" t="s">
        <v>285</v>
      </c>
      <c r="K143" s="554"/>
      <c r="L143" s="306">
        <f t="shared" si="75"/>
        <v>28</v>
      </c>
      <c r="M143" s="307">
        <f t="shared" si="76"/>
        <v>0.1728395061728395</v>
      </c>
      <c r="N143" s="308" t="s">
        <v>272</v>
      </c>
      <c r="O143" s="309">
        <v>42006</v>
      </c>
      <c r="P143" s="204"/>
      <c r="Q143" s="204"/>
      <c r="R143" s="204"/>
      <c r="S143" s="203"/>
      <c r="T143" s="204"/>
      <c r="U143" s="204"/>
      <c r="V143" s="204"/>
      <c r="W143" s="204"/>
      <c r="X143" s="204"/>
      <c r="Y143" s="204"/>
      <c r="Z143" s="204"/>
    </row>
    <row r="144" spans="1:27" s="148" customFormat="1">
      <c r="A144" s="301">
        <f t="shared" si="77"/>
        <v>6</v>
      </c>
      <c r="B144" s="302">
        <v>41886</v>
      </c>
      <c r="C144" s="302"/>
      <c r="D144" s="303" t="s">
        <v>289</v>
      </c>
      <c r="E144" s="301" t="s">
        <v>270</v>
      </c>
      <c r="F144" s="304">
        <v>75</v>
      </c>
      <c r="G144" s="301" t="s">
        <v>219</v>
      </c>
      <c r="H144" s="301">
        <v>91.5</v>
      </c>
      <c r="I144" s="305" t="s">
        <v>290</v>
      </c>
      <c r="J144" s="553" t="s">
        <v>291</v>
      </c>
      <c r="K144" s="554"/>
      <c r="L144" s="306">
        <f t="shared" si="75"/>
        <v>16.5</v>
      </c>
      <c r="M144" s="307">
        <f t="shared" si="76"/>
        <v>0.22</v>
      </c>
      <c r="N144" s="308" t="s">
        <v>272</v>
      </c>
      <c r="O144" s="309">
        <v>41954</v>
      </c>
      <c r="P144" s="204"/>
      <c r="Q144" s="204"/>
      <c r="R144" s="204"/>
      <c r="S144" s="203"/>
      <c r="T144" s="204"/>
      <c r="U144" s="204"/>
      <c r="V144" s="204"/>
      <c r="W144" s="204"/>
      <c r="X144" s="204"/>
      <c r="Y144" s="204"/>
      <c r="Z144" s="204"/>
    </row>
    <row r="145" spans="1:26" s="148" customFormat="1">
      <c r="A145" s="301">
        <f t="shared" si="77"/>
        <v>7</v>
      </c>
      <c r="B145" s="302">
        <v>41913</v>
      </c>
      <c r="C145" s="302"/>
      <c r="D145" s="303" t="s">
        <v>292</v>
      </c>
      <c r="E145" s="301" t="s">
        <v>270</v>
      </c>
      <c r="F145" s="304">
        <v>850</v>
      </c>
      <c r="G145" s="301" t="s">
        <v>219</v>
      </c>
      <c r="H145" s="301">
        <v>982.5</v>
      </c>
      <c r="I145" s="305">
        <v>1050</v>
      </c>
      <c r="J145" s="553" t="s">
        <v>293</v>
      </c>
      <c r="K145" s="554"/>
      <c r="L145" s="306">
        <f t="shared" si="75"/>
        <v>132.5</v>
      </c>
      <c r="M145" s="307">
        <f t="shared" si="76"/>
        <v>0.15588235294117647</v>
      </c>
      <c r="N145" s="308" t="s">
        <v>272</v>
      </c>
      <c r="O145" s="309">
        <v>42039</v>
      </c>
      <c r="P145" s="204"/>
      <c r="Q145" s="204"/>
      <c r="R145" s="204"/>
      <c r="S145" s="203"/>
      <c r="T145" s="204"/>
      <c r="U145" s="204"/>
      <c r="V145" s="204"/>
      <c r="W145" s="204"/>
      <c r="X145" s="204"/>
      <c r="Y145" s="204"/>
      <c r="Z145" s="204"/>
    </row>
    <row r="146" spans="1:26" s="148" customFormat="1">
      <c r="A146" s="301">
        <f t="shared" si="77"/>
        <v>8</v>
      </c>
      <c r="B146" s="302">
        <v>41913</v>
      </c>
      <c r="C146" s="302"/>
      <c r="D146" s="303" t="s">
        <v>294</v>
      </c>
      <c r="E146" s="301" t="s">
        <v>270</v>
      </c>
      <c r="F146" s="304">
        <v>475</v>
      </c>
      <c r="G146" s="301" t="s">
        <v>219</v>
      </c>
      <c r="H146" s="301">
        <v>515</v>
      </c>
      <c r="I146" s="305">
        <v>600</v>
      </c>
      <c r="J146" s="553" t="s">
        <v>295</v>
      </c>
      <c r="K146" s="554"/>
      <c r="L146" s="306">
        <f t="shared" si="75"/>
        <v>40</v>
      </c>
      <c r="M146" s="307">
        <f t="shared" si="76"/>
        <v>8.4210526315789472E-2</v>
      </c>
      <c r="N146" s="308" t="s">
        <v>272</v>
      </c>
      <c r="O146" s="309">
        <v>41939</v>
      </c>
      <c r="P146" s="204"/>
      <c r="Q146" s="204"/>
      <c r="R146" s="204"/>
      <c r="S146" s="203"/>
      <c r="T146" s="204"/>
      <c r="U146" s="204"/>
      <c r="V146" s="204"/>
      <c r="W146" s="204"/>
      <c r="X146" s="204"/>
      <c r="Y146" s="204"/>
      <c r="Z146" s="204"/>
    </row>
    <row r="147" spans="1:26" s="148" customFormat="1">
      <c r="A147" s="301">
        <f t="shared" si="77"/>
        <v>9</v>
      </c>
      <c r="B147" s="302">
        <v>41913</v>
      </c>
      <c r="C147" s="302"/>
      <c r="D147" s="303" t="s">
        <v>296</v>
      </c>
      <c r="E147" s="301" t="s">
        <v>270</v>
      </c>
      <c r="F147" s="304">
        <v>86</v>
      </c>
      <c r="G147" s="301" t="s">
        <v>219</v>
      </c>
      <c r="H147" s="301">
        <v>99</v>
      </c>
      <c r="I147" s="305">
        <v>140</v>
      </c>
      <c r="J147" s="553" t="s">
        <v>297</v>
      </c>
      <c r="K147" s="554"/>
      <c r="L147" s="306">
        <f t="shared" si="75"/>
        <v>13</v>
      </c>
      <c r="M147" s="307">
        <f t="shared" si="76"/>
        <v>0.15116279069767441</v>
      </c>
      <c r="N147" s="308" t="s">
        <v>272</v>
      </c>
      <c r="O147" s="309">
        <v>41939</v>
      </c>
      <c r="P147" s="204"/>
      <c r="Q147" s="204"/>
      <c r="R147" s="204"/>
      <c r="S147" s="203"/>
      <c r="T147" s="204"/>
      <c r="U147" s="204"/>
      <c r="V147" s="204"/>
      <c r="W147" s="204"/>
      <c r="X147" s="204"/>
      <c r="Y147" s="204"/>
      <c r="Z147" s="204"/>
    </row>
    <row r="148" spans="1:26" s="148" customFormat="1">
      <c r="A148" s="301">
        <f t="shared" si="77"/>
        <v>10</v>
      </c>
      <c r="B148" s="302">
        <v>41926</v>
      </c>
      <c r="C148" s="302"/>
      <c r="D148" s="303" t="s">
        <v>298</v>
      </c>
      <c r="E148" s="301" t="s">
        <v>270</v>
      </c>
      <c r="F148" s="304">
        <v>496.6</v>
      </c>
      <c r="G148" s="301" t="s">
        <v>219</v>
      </c>
      <c r="H148" s="301">
        <v>621</v>
      </c>
      <c r="I148" s="305">
        <v>580</v>
      </c>
      <c r="J148" s="553" t="s">
        <v>285</v>
      </c>
      <c r="K148" s="554"/>
      <c r="L148" s="306">
        <f t="shared" si="75"/>
        <v>124.39999999999998</v>
      </c>
      <c r="M148" s="307">
        <f t="shared" si="76"/>
        <v>0.25050342327829234</v>
      </c>
      <c r="N148" s="308" t="s">
        <v>272</v>
      </c>
      <c r="O148" s="309">
        <v>42605</v>
      </c>
      <c r="P148" s="204"/>
      <c r="Q148" s="204"/>
      <c r="R148" s="204"/>
      <c r="S148" s="203"/>
      <c r="T148" s="204"/>
      <c r="U148" s="204"/>
      <c r="V148" s="204"/>
      <c r="W148" s="204"/>
      <c r="X148" s="204"/>
      <c r="Y148" s="204"/>
      <c r="Z148" s="204"/>
    </row>
    <row r="149" spans="1:26" s="148" customFormat="1">
      <c r="A149" s="301">
        <f t="shared" si="77"/>
        <v>11</v>
      </c>
      <c r="B149" s="302">
        <v>41926</v>
      </c>
      <c r="C149" s="302"/>
      <c r="D149" s="303" t="s">
        <v>299</v>
      </c>
      <c r="E149" s="301" t="s">
        <v>270</v>
      </c>
      <c r="F149" s="304">
        <v>2481.9</v>
      </c>
      <c r="G149" s="301" t="s">
        <v>219</v>
      </c>
      <c r="H149" s="301">
        <v>2840</v>
      </c>
      <c r="I149" s="305">
        <v>2870</v>
      </c>
      <c r="J149" s="553" t="s">
        <v>300</v>
      </c>
      <c r="K149" s="554"/>
      <c r="L149" s="306">
        <f t="shared" si="75"/>
        <v>358.09999999999991</v>
      </c>
      <c r="M149" s="307">
        <f t="shared" si="76"/>
        <v>0.14428462065353154</v>
      </c>
      <c r="N149" s="308" t="s">
        <v>272</v>
      </c>
      <c r="O149" s="309">
        <v>42017</v>
      </c>
      <c r="P149" s="204"/>
      <c r="Q149" s="204"/>
      <c r="R149" s="204"/>
      <c r="S149" s="203"/>
      <c r="T149" s="204"/>
      <c r="U149" s="204"/>
      <c r="V149" s="204"/>
      <c r="W149" s="204"/>
      <c r="X149" s="204"/>
      <c r="Y149" s="204"/>
      <c r="Z149" s="204"/>
    </row>
    <row r="150" spans="1:26" s="148" customFormat="1">
      <c r="A150" s="301">
        <f>1+A147</f>
        <v>10</v>
      </c>
      <c r="B150" s="302">
        <v>41928</v>
      </c>
      <c r="C150" s="302"/>
      <c r="D150" s="303" t="s">
        <v>301</v>
      </c>
      <c r="E150" s="301" t="s">
        <v>270</v>
      </c>
      <c r="F150" s="304">
        <v>84.5</v>
      </c>
      <c r="G150" s="301" t="s">
        <v>219</v>
      </c>
      <c r="H150" s="301">
        <v>93</v>
      </c>
      <c r="I150" s="305">
        <v>110</v>
      </c>
      <c r="J150" s="553" t="s">
        <v>302</v>
      </c>
      <c r="K150" s="554"/>
      <c r="L150" s="306">
        <f t="shared" si="75"/>
        <v>8.5</v>
      </c>
      <c r="M150" s="307">
        <f t="shared" si="76"/>
        <v>0.10059171597633136</v>
      </c>
      <c r="N150" s="308" t="s">
        <v>272</v>
      </c>
      <c r="O150" s="309">
        <v>41939</v>
      </c>
      <c r="P150" s="204"/>
      <c r="Q150" s="204"/>
      <c r="R150" s="204"/>
      <c r="S150" s="203"/>
      <c r="T150" s="204"/>
      <c r="U150" s="204"/>
      <c r="V150" s="204"/>
      <c r="W150" s="204"/>
      <c r="X150" s="204"/>
      <c r="Y150" s="204"/>
      <c r="Z150" s="204"/>
    </row>
    <row r="151" spans="1:26" s="148" customFormat="1">
      <c r="A151" s="301">
        <f t="shared" ref="A151:A169" si="78">1+A150</f>
        <v>11</v>
      </c>
      <c r="B151" s="302">
        <v>41928</v>
      </c>
      <c r="C151" s="302"/>
      <c r="D151" s="303" t="s">
        <v>303</v>
      </c>
      <c r="E151" s="301" t="s">
        <v>270</v>
      </c>
      <c r="F151" s="304">
        <v>401</v>
      </c>
      <c r="G151" s="301" t="s">
        <v>219</v>
      </c>
      <c r="H151" s="301">
        <v>428</v>
      </c>
      <c r="I151" s="305">
        <v>450</v>
      </c>
      <c r="J151" s="553" t="s">
        <v>304</v>
      </c>
      <c r="K151" s="554"/>
      <c r="L151" s="306">
        <f t="shared" si="75"/>
        <v>27</v>
      </c>
      <c r="M151" s="307">
        <f t="shared" si="76"/>
        <v>6.7331670822942641E-2</v>
      </c>
      <c r="N151" s="308" t="s">
        <v>272</v>
      </c>
      <c r="O151" s="309">
        <v>42020</v>
      </c>
      <c r="P151" s="204"/>
      <c r="Q151" s="204"/>
      <c r="R151" s="204"/>
      <c r="S151" s="203"/>
      <c r="T151" s="204"/>
      <c r="U151" s="204"/>
      <c r="V151" s="204"/>
      <c r="W151" s="204"/>
      <c r="X151" s="204"/>
      <c r="Y151" s="204"/>
      <c r="Z151" s="204"/>
    </row>
    <row r="152" spans="1:26" s="148" customFormat="1">
      <c r="A152" s="301">
        <f t="shared" si="78"/>
        <v>12</v>
      </c>
      <c r="B152" s="302">
        <v>41928</v>
      </c>
      <c r="C152" s="302"/>
      <c r="D152" s="303" t="s">
        <v>305</v>
      </c>
      <c r="E152" s="301" t="s">
        <v>270</v>
      </c>
      <c r="F152" s="304">
        <v>101</v>
      </c>
      <c r="G152" s="301" t="s">
        <v>219</v>
      </c>
      <c r="H152" s="301">
        <v>112</v>
      </c>
      <c r="I152" s="305">
        <v>120</v>
      </c>
      <c r="J152" s="553" t="s">
        <v>306</v>
      </c>
      <c r="K152" s="554"/>
      <c r="L152" s="306">
        <f t="shared" si="75"/>
        <v>11</v>
      </c>
      <c r="M152" s="307">
        <f t="shared" si="76"/>
        <v>0.10891089108910891</v>
      </c>
      <c r="N152" s="308" t="s">
        <v>272</v>
      </c>
      <c r="O152" s="309">
        <v>41939</v>
      </c>
      <c r="P152" s="204"/>
      <c r="Q152" s="204"/>
      <c r="R152" s="204"/>
      <c r="S152" s="203"/>
      <c r="T152" s="204"/>
      <c r="U152" s="204"/>
      <c r="V152" s="204"/>
      <c r="W152" s="204"/>
      <c r="X152" s="204"/>
      <c r="Y152" s="204"/>
      <c r="Z152" s="204"/>
    </row>
    <row r="153" spans="1:26" s="148" customFormat="1">
      <c r="A153" s="301">
        <f t="shared" si="78"/>
        <v>13</v>
      </c>
      <c r="B153" s="302">
        <v>41954</v>
      </c>
      <c r="C153" s="302"/>
      <c r="D153" s="303" t="s">
        <v>307</v>
      </c>
      <c r="E153" s="301" t="s">
        <v>270</v>
      </c>
      <c r="F153" s="304">
        <v>59</v>
      </c>
      <c r="G153" s="301" t="s">
        <v>219</v>
      </c>
      <c r="H153" s="301">
        <v>76</v>
      </c>
      <c r="I153" s="305">
        <v>76</v>
      </c>
      <c r="J153" s="553" t="s">
        <v>285</v>
      </c>
      <c r="K153" s="554"/>
      <c r="L153" s="306">
        <f t="shared" si="75"/>
        <v>17</v>
      </c>
      <c r="M153" s="307">
        <f t="shared" si="76"/>
        <v>0.28813559322033899</v>
      </c>
      <c r="N153" s="308" t="s">
        <v>272</v>
      </c>
      <c r="O153" s="309">
        <v>43032</v>
      </c>
      <c r="P153" s="204"/>
      <c r="S153" s="203"/>
      <c r="T153" s="204"/>
      <c r="U153" s="204"/>
      <c r="V153" s="204"/>
      <c r="W153" s="204"/>
      <c r="X153" s="204"/>
      <c r="Y153" s="204"/>
      <c r="Z153" s="204"/>
    </row>
    <row r="154" spans="1:26" s="148" customFormat="1">
      <c r="A154" s="301">
        <f t="shared" si="78"/>
        <v>14</v>
      </c>
      <c r="B154" s="302">
        <v>41954</v>
      </c>
      <c r="C154" s="302"/>
      <c r="D154" s="303" t="s">
        <v>296</v>
      </c>
      <c r="E154" s="301" t="s">
        <v>270</v>
      </c>
      <c r="F154" s="304">
        <v>99</v>
      </c>
      <c r="G154" s="301" t="s">
        <v>219</v>
      </c>
      <c r="H154" s="301">
        <v>120</v>
      </c>
      <c r="I154" s="305">
        <v>120</v>
      </c>
      <c r="J154" s="553" t="s">
        <v>308</v>
      </c>
      <c r="K154" s="554"/>
      <c r="L154" s="306">
        <f t="shared" si="75"/>
        <v>21</v>
      </c>
      <c r="M154" s="307">
        <f t="shared" si="76"/>
        <v>0.21212121212121213</v>
      </c>
      <c r="N154" s="308" t="s">
        <v>272</v>
      </c>
      <c r="O154" s="309">
        <v>41960</v>
      </c>
      <c r="P154" s="204"/>
      <c r="Q154" s="204"/>
      <c r="R154" s="204"/>
      <c r="S154" s="203"/>
      <c r="T154" s="204"/>
      <c r="U154" s="204"/>
      <c r="V154" s="204"/>
      <c r="W154" s="204"/>
      <c r="X154" s="204"/>
      <c r="Y154" s="204"/>
      <c r="Z154" s="204"/>
    </row>
    <row r="155" spans="1:26" s="148" customFormat="1">
      <c r="A155" s="301">
        <f t="shared" si="78"/>
        <v>15</v>
      </c>
      <c r="B155" s="302">
        <v>41956</v>
      </c>
      <c r="C155" s="302"/>
      <c r="D155" s="303" t="s">
        <v>309</v>
      </c>
      <c r="E155" s="301" t="s">
        <v>270</v>
      </c>
      <c r="F155" s="304">
        <v>22</v>
      </c>
      <c r="G155" s="301" t="s">
        <v>219</v>
      </c>
      <c r="H155" s="301">
        <v>33.549999999999997</v>
      </c>
      <c r="I155" s="305">
        <v>32</v>
      </c>
      <c r="J155" s="553" t="s">
        <v>310</v>
      </c>
      <c r="K155" s="554"/>
      <c r="L155" s="306">
        <f t="shared" si="75"/>
        <v>11.549999999999997</v>
      </c>
      <c r="M155" s="307">
        <f t="shared" si="76"/>
        <v>0.52499999999999991</v>
      </c>
      <c r="N155" s="308" t="s">
        <v>272</v>
      </c>
      <c r="O155" s="309">
        <v>42188</v>
      </c>
      <c r="P155" s="204"/>
      <c r="Q155" s="204"/>
      <c r="R155" s="204"/>
      <c r="S155" s="203"/>
      <c r="T155" s="204"/>
      <c r="U155" s="204"/>
      <c r="V155" s="204"/>
      <c r="W155" s="204"/>
      <c r="X155" s="204"/>
      <c r="Y155" s="204"/>
      <c r="Z155" s="204"/>
    </row>
    <row r="156" spans="1:26" s="148" customFormat="1">
      <c r="A156" s="301">
        <f t="shared" si="78"/>
        <v>16</v>
      </c>
      <c r="B156" s="302">
        <v>41976</v>
      </c>
      <c r="C156" s="302"/>
      <c r="D156" s="303" t="s">
        <v>311</v>
      </c>
      <c r="E156" s="301" t="s">
        <v>270</v>
      </c>
      <c r="F156" s="304">
        <v>440</v>
      </c>
      <c r="G156" s="301" t="s">
        <v>219</v>
      </c>
      <c r="H156" s="301">
        <v>520</v>
      </c>
      <c r="I156" s="305">
        <v>520</v>
      </c>
      <c r="J156" s="553" t="s">
        <v>312</v>
      </c>
      <c r="K156" s="554"/>
      <c r="L156" s="306">
        <f t="shared" si="75"/>
        <v>80</v>
      </c>
      <c r="M156" s="307">
        <f t="shared" si="76"/>
        <v>0.18181818181818182</v>
      </c>
      <c r="N156" s="308" t="s">
        <v>272</v>
      </c>
      <c r="O156" s="309">
        <v>42208</v>
      </c>
      <c r="P156" s="204"/>
      <c r="Q156" s="204"/>
      <c r="R156" s="204"/>
      <c r="S156" s="203"/>
      <c r="T156" s="204"/>
      <c r="U156" s="204"/>
      <c r="V156" s="204"/>
      <c r="W156" s="204"/>
      <c r="X156" s="204"/>
      <c r="Y156" s="204"/>
      <c r="Z156" s="204"/>
    </row>
    <row r="157" spans="1:26" s="148" customFormat="1">
      <c r="A157" s="301">
        <f t="shared" si="78"/>
        <v>17</v>
      </c>
      <c r="B157" s="302">
        <v>41976</v>
      </c>
      <c r="C157" s="302"/>
      <c r="D157" s="303" t="s">
        <v>313</v>
      </c>
      <c r="E157" s="301" t="s">
        <v>270</v>
      </c>
      <c r="F157" s="304">
        <v>360</v>
      </c>
      <c r="G157" s="301" t="s">
        <v>219</v>
      </c>
      <c r="H157" s="301">
        <v>427</v>
      </c>
      <c r="I157" s="305">
        <v>425</v>
      </c>
      <c r="J157" s="553" t="s">
        <v>314</v>
      </c>
      <c r="K157" s="554"/>
      <c r="L157" s="306">
        <f t="shared" si="75"/>
        <v>67</v>
      </c>
      <c r="M157" s="307">
        <f t="shared" si="76"/>
        <v>0.18611111111111112</v>
      </c>
      <c r="N157" s="308" t="s">
        <v>272</v>
      </c>
      <c r="O157" s="309">
        <v>42058</v>
      </c>
      <c r="P157" s="204"/>
      <c r="Q157" s="204"/>
      <c r="R157" s="204"/>
      <c r="S157" s="203"/>
      <c r="T157" s="204"/>
      <c r="U157" s="204"/>
      <c r="V157" s="204"/>
      <c r="W157" s="204"/>
      <c r="X157" s="204"/>
      <c r="Y157" s="204"/>
      <c r="Z157" s="204"/>
    </row>
    <row r="158" spans="1:26" s="148" customFormat="1">
      <c r="A158" s="301">
        <f t="shared" si="78"/>
        <v>18</v>
      </c>
      <c r="B158" s="302">
        <v>42012</v>
      </c>
      <c r="C158" s="302"/>
      <c r="D158" s="303" t="s">
        <v>390</v>
      </c>
      <c r="E158" s="301" t="s">
        <v>270</v>
      </c>
      <c r="F158" s="304">
        <v>360</v>
      </c>
      <c r="G158" s="301" t="s">
        <v>219</v>
      </c>
      <c r="H158" s="301">
        <v>455</v>
      </c>
      <c r="I158" s="305">
        <v>420</v>
      </c>
      <c r="J158" s="553" t="s">
        <v>315</v>
      </c>
      <c r="K158" s="554"/>
      <c r="L158" s="306">
        <f t="shared" si="75"/>
        <v>95</v>
      </c>
      <c r="M158" s="307">
        <f t="shared" si="76"/>
        <v>0.2638888888888889</v>
      </c>
      <c r="N158" s="308" t="s">
        <v>272</v>
      </c>
      <c r="O158" s="309">
        <v>42024</v>
      </c>
      <c r="P158" s="204"/>
      <c r="Q158" s="204"/>
      <c r="R158" s="204"/>
      <c r="S158" s="203"/>
      <c r="T158" s="204"/>
      <c r="U158" s="204"/>
      <c r="V158" s="204"/>
      <c r="W158" s="204"/>
      <c r="X158" s="204"/>
      <c r="Y158" s="204"/>
      <c r="Z158" s="204"/>
    </row>
    <row r="159" spans="1:26" s="148" customFormat="1">
      <c r="A159" s="301">
        <f t="shared" si="78"/>
        <v>19</v>
      </c>
      <c r="B159" s="302">
        <v>42012</v>
      </c>
      <c r="C159" s="302"/>
      <c r="D159" s="303" t="s">
        <v>2470</v>
      </c>
      <c r="E159" s="301" t="s">
        <v>270</v>
      </c>
      <c r="F159" s="304">
        <v>130</v>
      </c>
      <c r="G159" s="301"/>
      <c r="H159" s="301">
        <v>175.5</v>
      </c>
      <c r="I159" s="305">
        <v>165</v>
      </c>
      <c r="J159" s="553" t="s">
        <v>2939</v>
      </c>
      <c r="K159" s="554"/>
      <c r="L159" s="306">
        <f t="shared" si="75"/>
        <v>45.5</v>
      </c>
      <c r="M159" s="307">
        <f t="shared" si="76"/>
        <v>0.35</v>
      </c>
      <c r="N159" s="308" t="s">
        <v>272</v>
      </c>
      <c r="O159" s="309">
        <v>43088</v>
      </c>
      <c r="P159" s="204"/>
      <c r="Q159" s="204"/>
      <c r="R159" s="204"/>
      <c r="S159" s="203"/>
      <c r="T159" s="204"/>
      <c r="U159" s="204"/>
      <c r="V159" s="204"/>
      <c r="W159" s="204"/>
      <c r="X159" s="204"/>
      <c r="Y159" s="204"/>
      <c r="Z159" s="204"/>
    </row>
    <row r="160" spans="1:26" s="148" customFormat="1">
      <c r="A160" s="301">
        <f t="shared" si="78"/>
        <v>20</v>
      </c>
      <c r="B160" s="302">
        <v>42040</v>
      </c>
      <c r="C160" s="302"/>
      <c r="D160" s="303" t="s">
        <v>316</v>
      </c>
      <c r="E160" s="301" t="s">
        <v>283</v>
      </c>
      <c r="F160" s="304">
        <v>98</v>
      </c>
      <c r="G160" s="301"/>
      <c r="H160" s="301">
        <v>120</v>
      </c>
      <c r="I160" s="305">
        <v>120</v>
      </c>
      <c r="J160" s="553" t="s">
        <v>285</v>
      </c>
      <c r="K160" s="554"/>
      <c r="L160" s="306">
        <f t="shared" si="75"/>
        <v>22</v>
      </c>
      <c r="M160" s="307">
        <f t="shared" si="76"/>
        <v>0.22448979591836735</v>
      </c>
      <c r="N160" s="308" t="s">
        <v>272</v>
      </c>
      <c r="O160" s="309">
        <v>42753</v>
      </c>
      <c r="P160" s="204"/>
      <c r="Q160" s="204"/>
      <c r="R160" s="204"/>
      <c r="S160" s="203"/>
      <c r="T160" s="204"/>
      <c r="U160" s="204"/>
      <c r="V160" s="204"/>
      <c r="W160" s="204"/>
      <c r="X160" s="204"/>
      <c r="Y160" s="204"/>
      <c r="Z160" s="204"/>
    </row>
    <row r="161" spans="1:26" s="148" customFormat="1">
      <c r="A161" s="301">
        <f t="shared" si="78"/>
        <v>21</v>
      </c>
      <c r="B161" s="302">
        <v>42040</v>
      </c>
      <c r="C161" s="302"/>
      <c r="D161" s="303" t="s">
        <v>317</v>
      </c>
      <c r="E161" s="301" t="s">
        <v>283</v>
      </c>
      <c r="F161" s="304">
        <v>196</v>
      </c>
      <c r="G161" s="301"/>
      <c r="H161" s="301">
        <v>262</v>
      </c>
      <c r="I161" s="305">
        <v>255</v>
      </c>
      <c r="J161" s="553" t="s">
        <v>285</v>
      </c>
      <c r="K161" s="554"/>
      <c r="L161" s="306">
        <f t="shared" si="75"/>
        <v>66</v>
      </c>
      <c r="M161" s="307">
        <f t="shared" si="76"/>
        <v>0.33673469387755101</v>
      </c>
      <c r="N161" s="308" t="s">
        <v>272</v>
      </c>
      <c r="O161" s="309">
        <v>42599</v>
      </c>
      <c r="P161" s="204"/>
      <c r="Q161" s="204"/>
      <c r="R161" s="204"/>
      <c r="S161" s="203"/>
      <c r="T161" s="204"/>
      <c r="U161" s="204"/>
      <c r="V161" s="204"/>
      <c r="W161" s="204"/>
      <c r="X161" s="204"/>
      <c r="Y161" s="204"/>
      <c r="Z161" s="204"/>
    </row>
    <row r="162" spans="1:26" s="148" customFormat="1">
      <c r="A162" s="317">
        <f t="shared" si="78"/>
        <v>22</v>
      </c>
      <c r="B162" s="318">
        <v>42067</v>
      </c>
      <c r="C162" s="318"/>
      <c r="D162" s="319" t="s">
        <v>318</v>
      </c>
      <c r="E162" s="317" t="s">
        <v>283</v>
      </c>
      <c r="F162" s="320" t="s">
        <v>319</v>
      </c>
      <c r="G162" s="321"/>
      <c r="H162" s="321"/>
      <c r="I162" s="321" t="s">
        <v>320</v>
      </c>
      <c r="J162" s="540" t="s">
        <v>271</v>
      </c>
      <c r="K162" s="541"/>
      <c r="L162" s="321"/>
      <c r="M162" s="317"/>
      <c r="N162" s="322"/>
      <c r="O162" s="323"/>
      <c r="P162" s="204"/>
      <c r="S162" s="203"/>
      <c r="T162" s="204"/>
      <c r="U162" s="204"/>
      <c r="V162" s="204"/>
      <c r="W162" s="204"/>
      <c r="X162" s="204"/>
      <c r="Y162" s="204"/>
      <c r="Z162" s="204"/>
    </row>
    <row r="163" spans="1:26" s="148" customFormat="1">
      <c r="A163" s="301">
        <f t="shared" si="78"/>
        <v>23</v>
      </c>
      <c r="B163" s="302">
        <v>42067</v>
      </c>
      <c r="C163" s="302"/>
      <c r="D163" s="303" t="s">
        <v>321</v>
      </c>
      <c r="E163" s="301" t="s">
        <v>283</v>
      </c>
      <c r="F163" s="304">
        <v>185</v>
      </c>
      <c r="G163" s="301"/>
      <c r="H163" s="301">
        <v>224</v>
      </c>
      <c r="I163" s="305" t="s">
        <v>322</v>
      </c>
      <c r="J163" s="553" t="s">
        <v>285</v>
      </c>
      <c r="K163" s="554"/>
      <c r="L163" s="306">
        <f>H163-F163-K163</f>
        <v>39</v>
      </c>
      <c r="M163" s="307">
        <f>L163/F163</f>
        <v>0.21081081081081082</v>
      </c>
      <c r="N163" s="308" t="s">
        <v>272</v>
      </c>
      <c r="O163" s="309">
        <v>42647</v>
      </c>
      <c r="P163" s="204"/>
      <c r="Q163" s="204"/>
      <c r="R163" s="204"/>
      <c r="S163" s="203"/>
      <c r="T163" s="204"/>
      <c r="U163" s="204"/>
      <c r="V163" s="204"/>
      <c r="W163" s="204"/>
      <c r="X163" s="204"/>
      <c r="Y163" s="204"/>
      <c r="Z163" s="204"/>
    </row>
    <row r="164" spans="1:26" s="148" customFormat="1">
      <c r="A164" s="317">
        <f t="shared" si="78"/>
        <v>24</v>
      </c>
      <c r="B164" s="318">
        <v>42090</v>
      </c>
      <c r="C164" s="318"/>
      <c r="D164" s="319" t="s">
        <v>323</v>
      </c>
      <c r="E164" s="317" t="s">
        <v>283</v>
      </c>
      <c r="F164" s="320" t="s">
        <v>324</v>
      </c>
      <c r="G164" s="321"/>
      <c r="H164" s="321"/>
      <c r="I164" s="321">
        <v>67</v>
      </c>
      <c r="J164" s="540" t="s">
        <v>271</v>
      </c>
      <c r="K164" s="541"/>
      <c r="L164" s="321"/>
      <c r="M164" s="317"/>
      <c r="N164" s="322"/>
      <c r="O164" s="323"/>
      <c r="P164" s="204"/>
      <c r="S164" s="203"/>
      <c r="T164" s="204"/>
      <c r="U164" s="204"/>
      <c r="V164" s="204"/>
      <c r="W164" s="204"/>
      <c r="X164" s="204"/>
      <c r="Y164" s="204"/>
      <c r="Z164" s="204"/>
    </row>
    <row r="165" spans="1:26" s="148" customFormat="1">
      <c r="A165" s="301">
        <f t="shared" si="78"/>
        <v>25</v>
      </c>
      <c r="B165" s="302">
        <v>42093</v>
      </c>
      <c r="C165" s="302"/>
      <c r="D165" s="303" t="s">
        <v>325</v>
      </c>
      <c r="E165" s="301" t="s">
        <v>283</v>
      </c>
      <c r="F165" s="304">
        <v>183.5</v>
      </c>
      <c r="G165" s="301"/>
      <c r="H165" s="301">
        <v>219</v>
      </c>
      <c r="I165" s="305">
        <v>218</v>
      </c>
      <c r="J165" s="553" t="s">
        <v>326</v>
      </c>
      <c r="K165" s="554"/>
      <c r="L165" s="306">
        <f t="shared" ref="L165:L171" si="79">H165-F165-K165</f>
        <v>35.5</v>
      </c>
      <c r="M165" s="307">
        <f t="shared" ref="M165:M171" si="80">L165/F165</f>
        <v>0.19346049046321526</v>
      </c>
      <c r="N165" s="308" t="s">
        <v>272</v>
      </c>
      <c r="O165" s="309">
        <v>42103</v>
      </c>
      <c r="P165" s="204"/>
      <c r="Q165" s="204"/>
      <c r="R165" s="204"/>
      <c r="S165" s="203"/>
      <c r="T165" s="204"/>
      <c r="U165" s="204"/>
      <c r="V165" s="204"/>
      <c r="W165" s="204"/>
      <c r="X165" s="204"/>
      <c r="Y165" s="204"/>
      <c r="Z165" s="204"/>
    </row>
    <row r="166" spans="1:26" s="148" customFormat="1">
      <c r="A166" s="301">
        <f t="shared" si="78"/>
        <v>26</v>
      </c>
      <c r="B166" s="302">
        <v>42114</v>
      </c>
      <c r="C166" s="302"/>
      <c r="D166" s="303" t="s">
        <v>327</v>
      </c>
      <c r="E166" s="301" t="s">
        <v>283</v>
      </c>
      <c r="F166" s="304">
        <f>(227+237)/2</f>
        <v>232</v>
      </c>
      <c r="G166" s="301"/>
      <c r="H166" s="301">
        <v>298</v>
      </c>
      <c r="I166" s="305">
        <v>298</v>
      </c>
      <c r="J166" s="553" t="s">
        <v>285</v>
      </c>
      <c r="K166" s="554"/>
      <c r="L166" s="306">
        <f t="shared" si="79"/>
        <v>66</v>
      </c>
      <c r="M166" s="307">
        <f t="shared" si="80"/>
        <v>0.28448275862068967</v>
      </c>
      <c r="N166" s="308" t="s">
        <v>272</v>
      </c>
      <c r="O166" s="309">
        <v>42823</v>
      </c>
      <c r="P166" s="204"/>
      <c r="Q166" s="204"/>
      <c r="R166" s="204"/>
      <c r="S166" s="203"/>
      <c r="T166" s="204"/>
      <c r="U166" s="204"/>
      <c r="V166" s="204"/>
      <c r="W166" s="204"/>
      <c r="X166" s="204"/>
      <c r="Y166" s="204"/>
      <c r="Z166" s="204"/>
    </row>
    <row r="167" spans="1:26" s="148" customFormat="1">
      <c r="A167" s="301">
        <f t="shared" si="78"/>
        <v>27</v>
      </c>
      <c r="B167" s="302">
        <v>42128</v>
      </c>
      <c r="C167" s="302"/>
      <c r="D167" s="303" t="s">
        <v>328</v>
      </c>
      <c r="E167" s="301" t="s">
        <v>270</v>
      </c>
      <c r="F167" s="304">
        <v>385</v>
      </c>
      <c r="G167" s="301"/>
      <c r="H167" s="301">
        <f>212.5+331</f>
        <v>543.5</v>
      </c>
      <c r="I167" s="305">
        <v>510</v>
      </c>
      <c r="J167" s="553" t="s">
        <v>329</v>
      </c>
      <c r="K167" s="554"/>
      <c r="L167" s="306">
        <f t="shared" si="79"/>
        <v>158.5</v>
      </c>
      <c r="M167" s="307">
        <f t="shared" si="80"/>
        <v>0.41168831168831171</v>
      </c>
      <c r="N167" s="308" t="s">
        <v>272</v>
      </c>
      <c r="O167" s="309">
        <v>42235</v>
      </c>
      <c r="P167" s="204"/>
      <c r="Q167" s="204"/>
      <c r="R167" s="204"/>
      <c r="S167" s="203"/>
      <c r="T167" s="204"/>
      <c r="U167" s="204"/>
      <c r="V167" s="204"/>
      <c r="W167" s="204"/>
      <c r="X167" s="204"/>
      <c r="Y167" s="204"/>
      <c r="Z167" s="204"/>
    </row>
    <row r="168" spans="1:26" s="148" customFormat="1">
      <c r="A168" s="301">
        <f t="shared" si="78"/>
        <v>28</v>
      </c>
      <c r="B168" s="302">
        <v>42128</v>
      </c>
      <c r="C168" s="302"/>
      <c r="D168" s="303" t="s">
        <v>330</v>
      </c>
      <c r="E168" s="301" t="s">
        <v>270</v>
      </c>
      <c r="F168" s="304">
        <v>115.5</v>
      </c>
      <c r="G168" s="301"/>
      <c r="H168" s="301">
        <v>146</v>
      </c>
      <c r="I168" s="305">
        <v>142</v>
      </c>
      <c r="J168" s="553" t="s">
        <v>331</v>
      </c>
      <c r="K168" s="554"/>
      <c r="L168" s="306">
        <f t="shared" si="79"/>
        <v>30.5</v>
      </c>
      <c r="M168" s="307">
        <f t="shared" si="80"/>
        <v>0.26406926406926406</v>
      </c>
      <c r="N168" s="308" t="s">
        <v>272</v>
      </c>
      <c r="O168" s="309">
        <v>42202</v>
      </c>
      <c r="P168" s="204"/>
      <c r="Q168" s="204"/>
      <c r="R168" s="204"/>
      <c r="S168" s="203"/>
      <c r="T168" s="204"/>
      <c r="U168" s="204"/>
      <c r="V168" s="204"/>
      <c r="W168" s="204"/>
      <c r="X168" s="204"/>
      <c r="Y168" s="204"/>
      <c r="Z168" s="204"/>
    </row>
    <row r="169" spans="1:26" s="148" customFormat="1">
      <c r="A169" s="301">
        <f t="shared" si="78"/>
        <v>29</v>
      </c>
      <c r="B169" s="302">
        <v>42151</v>
      </c>
      <c r="C169" s="302"/>
      <c r="D169" s="303" t="s">
        <v>332</v>
      </c>
      <c r="E169" s="301" t="s">
        <v>270</v>
      </c>
      <c r="F169" s="304">
        <v>237.5</v>
      </c>
      <c r="G169" s="301"/>
      <c r="H169" s="301">
        <v>279.5</v>
      </c>
      <c r="I169" s="305">
        <v>278</v>
      </c>
      <c r="J169" s="553" t="s">
        <v>285</v>
      </c>
      <c r="K169" s="554"/>
      <c r="L169" s="306">
        <f t="shared" si="79"/>
        <v>42</v>
      </c>
      <c r="M169" s="307">
        <f t="shared" si="80"/>
        <v>0.17684210526315788</v>
      </c>
      <c r="N169" s="308" t="s">
        <v>272</v>
      </c>
      <c r="O169" s="309">
        <v>42222</v>
      </c>
      <c r="P169" s="204"/>
      <c r="Q169" s="204"/>
      <c r="R169" s="204"/>
      <c r="S169" s="203"/>
      <c r="T169" s="204"/>
      <c r="U169" s="204"/>
      <c r="V169" s="204"/>
      <c r="W169" s="204"/>
      <c r="X169" s="204"/>
      <c r="Y169" s="204"/>
      <c r="Z169" s="204"/>
    </row>
    <row r="170" spans="1:26" s="148" customFormat="1">
      <c r="A170" s="301">
        <v>30</v>
      </c>
      <c r="B170" s="302">
        <v>42174</v>
      </c>
      <c r="C170" s="302"/>
      <c r="D170" s="303" t="s">
        <v>303</v>
      </c>
      <c r="E170" s="301" t="s">
        <v>283</v>
      </c>
      <c r="F170" s="304">
        <v>340</v>
      </c>
      <c r="G170" s="301"/>
      <c r="H170" s="301">
        <v>448</v>
      </c>
      <c r="I170" s="305">
        <v>448</v>
      </c>
      <c r="J170" s="553" t="s">
        <v>285</v>
      </c>
      <c r="K170" s="554"/>
      <c r="L170" s="306">
        <f t="shared" si="79"/>
        <v>108</v>
      </c>
      <c r="M170" s="307">
        <f t="shared" si="80"/>
        <v>0.31764705882352939</v>
      </c>
      <c r="N170" s="308" t="s">
        <v>272</v>
      </c>
      <c r="O170" s="309">
        <v>43018</v>
      </c>
      <c r="P170" s="204"/>
      <c r="Q170" s="204"/>
      <c r="R170" s="204"/>
      <c r="S170" s="203"/>
      <c r="T170" s="204"/>
      <c r="U170" s="204"/>
      <c r="V170" s="204"/>
      <c r="W170" s="204"/>
      <c r="X170" s="204"/>
      <c r="Y170" s="204"/>
      <c r="Z170" s="204"/>
    </row>
    <row r="171" spans="1:26" s="148" customFormat="1">
      <c r="A171" s="301">
        <v>31</v>
      </c>
      <c r="B171" s="302">
        <v>42191</v>
      </c>
      <c r="C171" s="302"/>
      <c r="D171" s="303" t="s">
        <v>333</v>
      </c>
      <c r="E171" s="301" t="s">
        <v>283</v>
      </c>
      <c r="F171" s="304">
        <v>390</v>
      </c>
      <c r="G171" s="301"/>
      <c r="H171" s="301">
        <v>460</v>
      </c>
      <c r="I171" s="305">
        <v>460</v>
      </c>
      <c r="J171" s="553" t="s">
        <v>285</v>
      </c>
      <c r="K171" s="554"/>
      <c r="L171" s="306">
        <f t="shared" si="79"/>
        <v>70</v>
      </c>
      <c r="M171" s="307">
        <f t="shared" si="80"/>
        <v>0.17948717948717949</v>
      </c>
      <c r="N171" s="308" t="s">
        <v>272</v>
      </c>
      <c r="O171" s="309">
        <v>42478</v>
      </c>
      <c r="P171" s="204"/>
      <c r="Q171" s="204"/>
      <c r="R171" s="204"/>
      <c r="S171" s="203"/>
      <c r="T171" s="204"/>
      <c r="U171" s="204"/>
      <c r="V171" s="204"/>
      <c r="W171" s="204"/>
      <c r="X171" s="204"/>
      <c r="Y171" s="204"/>
      <c r="Z171" s="204"/>
    </row>
    <row r="172" spans="1:26" s="148" customFormat="1">
      <c r="A172" s="317">
        <v>32</v>
      </c>
      <c r="B172" s="318">
        <v>42195</v>
      </c>
      <c r="C172" s="318"/>
      <c r="D172" s="319" t="s">
        <v>334</v>
      </c>
      <c r="E172" s="317" t="s">
        <v>283</v>
      </c>
      <c r="F172" s="320" t="s">
        <v>335</v>
      </c>
      <c r="G172" s="321"/>
      <c r="H172" s="321"/>
      <c r="I172" s="321">
        <v>172</v>
      </c>
      <c r="J172" s="540" t="s">
        <v>271</v>
      </c>
      <c r="K172" s="541"/>
      <c r="L172" s="321"/>
      <c r="M172" s="317"/>
      <c r="N172" s="322"/>
      <c r="O172" s="323"/>
      <c r="P172" s="204"/>
      <c r="S172" s="203"/>
      <c r="T172" s="204"/>
      <c r="U172" s="204"/>
      <c r="V172" s="204"/>
      <c r="W172" s="204"/>
      <c r="X172" s="204"/>
      <c r="Y172" s="204"/>
      <c r="Z172" s="204"/>
    </row>
    <row r="173" spans="1:26" s="148" customFormat="1">
      <c r="A173" s="301">
        <v>33</v>
      </c>
      <c r="B173" s="302">
        <v>42219</v>
      </c>
      <c r="C173" s="302"/>
      <c r="D173" s="303" t="s">
        <v>336</v>
      </c>
      <c r="E173" s="301" t="s">
        <v>283</v>
      </c>
      <c r="F173" s="304">
        <v>297.5</v>
      </c>
      <c r="G173" s="301"/>
      <c r="H173" s="301">
        <v>350</v>
      </c>
      <c r="I173" s="305">
        <v>360</v>
      </c>
      <c r="J173" s="553" t="s">
        <v>2450</v>
      </c>
      <c r="K173" s="554"/>
      <c r="L173" s="306">
        <f t="shared" ref="L173:L181" si="81">H173-F173-K173</f>
        <v>52.5</v>
      </c>
      <c r="M173" s="307">
        <f t="shared" ref="M173:M181" si="82">L173/F173</f>
        <v>0.17647058823529413</v>
      </c>
      <c r="N173" s="308" t="s">
        <v>272</v>
      </c>
      <c r="O173" s="309">
        <v>42232</v>
      </c>
      <c r="P173" s="204"/>
      <c r="Q173" s="204"/>
      <c r="R173" s="204"/>
      <c r="S173" s="203"/>
      <c r="T173" s="204"/>
      <c r="U173" s="204"/>
      <c r="V173" s="204"/>
      <c r="W173" s="204"/>
      <c r="X173" s="204"/>
      <c r="Y173" s="204"/>
      <c r="Z173" s="204"/>
    </row>
    <row r="174" spans="1:26" s="148" customFormat="1">
      <c r="A174" s="301">
        <v>34</v>
      </c>
      <c r="B174" s="302">
        <v>42219</v>
      </c>
      <c r="C174" s="302"/>
      <c r="D174" s="303" t="s">
        <v>337</v>
      </c>
      <c r="E174" s="301" t="s">
        <v>283</v>
      </c>
      <c r="F174" s="304">
        <v>115.5</v>
      </c>
      <c r="G174" s="301"/>
      <c r="H174" s="301">
        <v>149</v>
      </c>
      <c r="I174" s="305">
        <v>140</v>
      </c>
      <c r="J174" s="576" t="s">
        <v>2964</v>
      </c>
      <c r="K174" s="554"/>
      <c r="L174" s="306">
        <f t="shared" si="81"/>
        <v>33.5</v>
      </c>
      <c r="M174" s="307">
        <f t="shared" si="82"/>
        <v>0.29004329004329005</v>
      </c>
      <c r="N174" s="308" t="s">
        <v>272</v>
      </c>
      <c r="O174" s="309">
        <v>42740</v>
      </c>
      <c r="P174" s="204"/>
      <c r="S174" s="203"/>
      <c r="T174" s="204"/>
      <c r="U174" s="204"/>
      <c r="V174" s="204"/>
      <c r="W174" s="204"/>
      <c r="X174" s="204"/>
      <c r="Y174" s="204"/>
      <c r="Z174" s="204"/>
    </row>
    <row r="175" spans="1:26" s="148" customFormat="1">
      <c r="A175" s="301">
        <v>35</v>
      </c>
      <c r="B175" s="302">
        <v>42251</v>
      </c>
      <c r="C175" s="302"/>
      <c r="D175" s="303" t="s">
        <v>332</v>
      </c>
      <c r="E175" s="301" t="s">
        <v>283</v>
      </c>
      <c r="F175" s="304">
        <v>226</v>
      </c>
      <c r="G175" s="301"/>
      <c r="H175" s="301">
        <v>292</v>
      </c>
      <c r="I175" s="305">
        <v>292</v>
      </c>
      <c r="J175" s="553" t="s">
        <v>338</v>
      </c>
      <c r="K175" s="554"/>
      <c r="L175" s="306">
        <f t="shared" si="81"/>
        <v>66</v>
      </c>
      <c r="M175" s="307">
        <f t="shared" si="82"/>
        <v>0.29203539823008851</v>
      </c>
      <c r="N175" s="308" t="s">
        <v>272</v>
      </c>
      <c r="O175" s="309">
        <v>42286</v>
      </c>
      <c r="P175" s="204"/>
      <c r="Q175" s="204"/>
      <c r="R175" s="204"/>
      <c r="S175" s="203"/>
      <c r="T175" s="204"/>
      <c r="U175" s="204"/>
      <c r="V175" s="204"/>
      <c r="W175" s="204"/>
      <c r="X175" s="204"/>
      <c r="Y175" s="204"/>
      <c r="Z175" s="204"/>
    </row>
    <row r="176" spans="1:26" s="148" customFormat="1">
      <c r="A176" s="301">
        <v>36</v>
      </c>
      <c r="B176" s="302">
        <v>42254</v>
      </c>
      <c r="C176" s="302"/>
      <c r="D176" s="303" t="s">
        <v>327</v>
      </c>
      <c r="E176" s="301" t="s">
        <v>283</v>
      </c>
      <c r="F176" s="304">
        <v>232.5</v>
      </c>
      <c r="G176" s="301"/>
      <c r="H176" s="301">
        <v>312.5</v>
      </c>
      <c r="I176" s="305">
        <v>310</v>
      </c>
      <c r="J176" s="553" t="s">
        <v>285</v>
      </c>
      <c r="K176" s="554"/>
      <c r="L176" s="306">
        <f t="shared" si="81"/>
        <v>80</v>
      </c>
      <c r="M176" s="307">
        <f t="shared" si="82"/>
        <v>0.34408602150537637</v>
      </c>
      <c r="N176" s="308" t="s">
        <v>272</v>
      </c>
      <c r="O176" s="309">
        <v>42823</v>
      </c>
      <c r="P176" s="204"/>
      <c r="Q176" s="204"/>
      <c r="R176" s="204"/>
      <c r="S176" s="203"/>
      <c r="T176" s="204"/>
      <c r="U176" s="204"/>
      <c r="V176" s="204"/>
      <c r="W176" s="204"/>
      <c r="X176" s="204"/>
      <c r="Y176" s="204"/>
      <c r="Z176" s="204"/>
    </row>
    <row r="177" spans="1:26" s="148" customFormat="1">
      <c r="A177" s="301">
        <v>37</v>
      </c>
      <c r="B177" s="302">
        <v>42268</v>
      </c>
      <c r="C177" s="302"/>
      <c r="D177" s="303" t="s">
        <v>339</v>
      </c>
      <c r="E177" s="301" t="s">
        <v>283</v>
      </c>
      <c r="F177" s="304">
        <v>196.5</v>
      </c>
      <c r="G177" s="301"/>
      <c r="H177" s="301">
        <v>238</v>
      </c>
      <c r="I177" s="305">
        <v>238</v>
      </c>
      <c r="J177" s="553" t="s">
        <v>338</v>
      </c>
      <c r="K177" s="554"/>
      <c r="L177" s="306">
        <f t="shared" si="81"/>
        <v>41.5</v>
      </c>
      <c r="M177" s="307">
        <f t="shared" si="82"/>
        <v>0.21119592875318066</v>
      </c>
      <c r="N177" s="308" t="s">
        <v>272</v>
      </c>
      <c r="O177" s="309">
        <v>42291</v>
      </c>
      <c r="P177" s="204"/>
      <c r="Q177" s="204"/>
      <c r="R177" s="204"/>
      <c r="S177" s="203"/>
      <c r="T177" s="204"/>
      <c r="U177" s="204"/>
      <c r="V177" s="204"/>
      <c r="W177" s="204"/>
      <c r="X177" s="204"/>
      <c r="Y177" s="204"/>
      <c r="Z177" s="204"/>
    </row>
    <row r="178" spans="1:26" s="148" customFormat="1">
      <c r="A178" s="301">
        <v>38</v>
      </c>
      <c r="B178" s="302">
        <v>42271</v>
      </c>
      <c r="C178" s="302"/>
      <c r="D178" s="303" t="s">
        <v>282</v>
      </c>
      <c r="E178" s="301" t="s">
        <v>283</v>
      </c>
      <c r="F178" s="304">
        <v>65</v>
      </c>
      <c r="G178" s="301"/>
      <c r="H178" s="301">
        <v>82</v>
      </c>
      <c r="I178" s="305">
        <v>82</v>
      </c>
      <c r="J178" s="553" t="s">
        <v>338</v>
      </c>
      <c r="K178" s="554"/>
      <c r="L178" s="306">
        <f t="shared" si="81"/>
        <v>17</v>
      </c>
      <c r="M178" s="307">
        <f t="shared" si="82"/>
        <v>0.26153846153846155</v>
      </c>
      <c r="N178" s="308" t="s">
        <v>272</v>
      </c>
      <c r="O178" s="309">
        <v>42578</v>
      </c>
      <c r="P178" s="204"/>
      <c r="Q178" s="204"/>
      <c r="R178" s="204"/>
      <c r="S178" s="203"/>
      <c r="T178" s="204"/>
      <c r="U178" s="204"/>
      <c r="V178" s="204"/>
      <c r="W178" s="204"/>
      <c r="X178" s="204"/>
      <c r="Y178" s="204"/>
      <c r="Z178" s="204"/>
    </row>
    <row r="179" spans="1:26" s="148" customFormat="1">
      <c r="A179" s="301">
        <v>39</v>
      </c>
      <c r="B179" s="302">
        <v>42291</v>
      </c>
      <c r="C179" s="302"/>
      <c r="D179" s="303" t="s">
        <v>340</v>
      </c>
      <c r="E179" s="301" t="s">
        <v>283</v>
      </c>
      <c r="F179" s="304">
        <v>144</v>
      </c>
      <c r="G179" s="301"/>
      <c r="H179" s="301">
        <v>182.5</v>
      </c>
      <c r="I179" s="305">
        <v>181</v>
      </c>
      <c r="J179" s="553" t="s">
        <v>338</v>
      </c>
      <c r="K179" s="554"/>
      <c r="L179" s="306">
        <f t="shared" si="81"/>
        <v>38.5</v>
      </c>
      <c r="M179" s="307">
        <f t="shared" si="82"/>
        <v>0.2673611111111111</v>
      </c>
      <c r="N179" s="308" t="s">
        <v>272</v>
      </c>
      <c r="O179" s="309">
        <v>42817</v>
      </c>
      <c r="P179" s="204"/>
      <c r="Q179" s="204"/>
      <c r="R179" s="204"/>
      <c r="S179" s="203"/>
      <c r="T179" s="204"/>
      <c r="U179" s="204"/>
      <c r="V179" s="204"/>
      <c r="W179" s="204"/>
      <c r="X179" s="204"/>
      <c r="Y179" s="204"/>
      <c r="Z179" s="204"/>
    </row>
    <row r="180" spans="1:26" s="148" customFormat="1">
      <c r="A180" s="301">
        <v>40</v>
      </c>
      <c r="B180" s="302">
        <v>42291</v>
      </c>
      <c r="C180" s="302"/>
      <c r="D180" s="303" t="s">
        <v>341</v>
      </c>
      <c r="E180" s="301" t="s">
        <v>283</v>
      </c>
      <c r="F180" s="304">
        <v>264</v>
      </c>
      <c r="G180" s="301"/>
      <c r="H180" s="301">
        <v>311</v>
      </c>
      <c r="I180" s="305">
        <v>311</v>
      </c>
      <c r="J180" s="553" t="s">
        <v>338</v>
      </c>
      <c r="K180" s="554"/>
      <c r="L180" s="306">
        <f t="shared" si="81"/>
        <v>47</v>
      </c>
      <c r="M180" s="307">
        <f t="shared" si="82"/>
        <v>0.17803030303030304</v>
      </c>
      <c r="N180" s="308" t="s">
        <v>272</v>
      </c>
      <c r="O180" s="309">
        <v>42604</v>
      </c>
      <c r="P180" s="204"/>
      <c r="Q180" s="204"/>
      <c r="R180" s="204"/>
      <c r="S180" s="203"/>
      <c r="T180" s="204"/>
      <c r="U180" s="204"/>
      <c r="V180" s="204"/>
      <c r="W180" s="204"/>
      <c r="X180" s="204"/>
      <c r="Y180" s="204"/>
      <c r="Z180" s="204"/>
    </row>
    <row r="181" spans="1:26" s="148" customFormat="1">
      <c r="A181" s="301">
        <v>41</v>
      </c>
      <c r="B181" s="302">
        <v>42318</v>
      </c>
      <c r="C181" s="302"/>
      <c r="D181" s="303" t="s">
        <v>353</v>
      </c>
      <c r="E181" s="301" t="s">
        <v>270</v>
      </c>
      <c r="F181" s="304">
        <v>549.5</v>
      </c>
      <c r="G181" s="301"/>
      <c r="H181" s="301">
        <v>630</v>
      </c>
      <c r="I181" s="305">
        <v>630</v>
      </c>
      <c r="J181" s="553" t="s">
        <v>338</v>
      </c>
      <c r="K181" s="554"/>
      <c r="L181" s="306">
        <f t="shared" si="81"/>
        <v>80.5</v>
      </c>
      <c r="M181" s="307">
        <f t="shared" si="82"/>
        <v>0.1464968152866242</v>
      </c>
      <c r="N181" s="308" t="s">
        <v>272</v>
      </c>
      <c r="O181" s="309">
        <v>42419</v>
      </c>
      <c r="P181" s="204"/>
      <c r="Q181" s="204"/>
      <c r="R181" s="204"/>
      <c r="S181" s="203"/>
      <c r="T181" s="204"/>
      <c r="U181" s="204"/>
      <c r="V181" s="204"/>
      <c r="W181" s="204"/>
      <c r="X181" s="204"/>
      <c r="Y181" s="204"/>
      <c r="Z181" s="204"/>
    </row>
    <row r="182" spans="1:26" s="148" customFormat="1">
      <c r="A182" s="317">
        <v>42</v>
      </c>
      <c r="B182" s="318">
        <v>42342</v>
      </c>
      <c r="C182" s="318"/>
      <c r="D182" s="319" t="s">
        <v>342</v>
      </c>
      <c r="E182" s="317" t="s">
        <v>283</v>
      </c>
      <c r="F182" s="320" t="s">
        <v>343</v>
      </c>
      <c r="G182" s="321"/>
      <c r="H182" s="321"/>
      <c r="I182" s="321">
        <v>1250</v>
      </c>
      <c r="J182" s="540" t="s">
        <v>271</v>
      </c>
      <c r="K182" s="541"/>
      <c r="L182" s="321"/>
      <c r="M182" s="317"/>
      <c r="N182" s="322"/>
      <c r="O182" s="323"/>
      <c r="P182" s="204"/>
      <c r="S182" s="203"/>
      <c r="T182" s="204"/>
      <c r="U182" s="204"/>
      <c r="V182" s="204"/>
      <c r="W182" s="204"/>
      <c r="X182" s="204"/>
      <c r="Y182" s="204"/>
      <c r="Z182" s="204"/>
    </row>
    <row r="183" spans="1:26" s="148" customFormat="1">
      <c r="A183" s="301">
        <v>43</v>
      </c>
      <c r="B183" s="302">
        <v>42367</v>
      </c>
      <c r="C183" s="302"/>
      <c r="D183" s="303" t="s">
        <v>348</v>
      </c>
      <c r="E183" s="301" t="s">
        <v>283</v>
      </c>
      <c r="F183" s="304">
        <v>465</v>
      </c>
      <c r="G183" s="301"/>
      <c r="H183" s="301">
        <v>540</v>
      </c>
      <c r="I183" s="305">
        <v>540</v>
      </c>
      <c r="J183" s="553" t="s">
        <v>338</v>
      </c>
      <c r="K183" s="554"/>
      <c r="L183" s="306">
        <f t="shared" ref="L183:L188" si="83">H183-F183-K183</f>
        <v>75</v>
      </c>
      <c r="M183" s="307">
        <f t="shared" ref="M183:M188" si="84">L183/F183</f>
        <v>0.16129032258064516</v>
      </c>
      <c r="N183" s="308" t="s">
        <v>272</v>
      </c>
      <c r="O183" s="309">
        <v>42530</v>
      </c>
      <c r="P183" s="204"/>
      <c r="Q183" s="204"/>
      <c r="R183" s="204"/>
      <c r="S183" s="203"/>
      <c r="T183" s="204"/>
      <c r="U183" s="204"/>
      <c r="V183" s="204"/>
      <c r="W183" s="204"/>
      <c r="X183" s="204"/>
      <c r="Y183" s="204"/>
      <c r="Z183" s="204"/>
    </row>
    <row r="184" spans="1:26" s="148" customFormat="1">
      <c r="A184" s="301">
        <v>44</v>
      </c>
      <c r="B184" s="302">
        <v>42380</v>
      </c>
      <c r="C184" s="302"/>
      <c r="D184" s="303" t="s">
        <v>316</v>
      </c>
      <c r="E184" s="301" t="s">
        <v>270</v>
      </c>
      <c r="F184" s="304">
        <v>81</v>
      </c>
      <c r="G184" s="301"/>
      <c r="H184" s="301">
        <v>110</v>
      </c>
      <c r="I184" s="305">
        <v>110</v>
      </c>
      <c r="J184" s="553" t="s">
        <v>338</v>
      </c>
      <c r="K184" s="554"/>
      <c r="L184" s="306">
        <f t="shared" si="83"/>
        <v>29</v>
      </c>
      <c r="M184" s="307">
        <f t="shared" si="84"/>
        <v>0.35802469135802467</v>
      </c>
      <c r="N184" s="308" t="s">
        <v>272</v>
      </c>
      <c r="O184" s="309">
        <v>42745</v>
      </c>
      <c r="P184" s="204"/>
      <c r="Q184" s="204"/>
      <c r="R184" s="204"/>
      <c r="S184" s="203"/>
      <c r="T184" s="204"/>
      <c r="U184" s="204"/>
      <c r="V184" s="204"/>
      <c r="W184" s="204"/>
      <c r="X184" s="204"/>
      <c r="Y184" s="204"/>
      <c r="Z184" s="204"/>
    </row>
    <row r="185" spans="1:26" s="148" customFormat="1">
      <c r="A185" s="301">
        <v>45</v>
      </c>
      <c r="B185" s="302">
        <v>42382</v>
      </c>
      <c r="C185" s="302"/>
      <c r="D185" s="303" t="s">
        <v>351</v>
      </c>
      <c r="E185" s="301" t="s">
        <v>270</v>
      </c>
      <c r="F185" s="304">
        <v>417.5</v>
      </c>
      <c r="G185" s="301"/>
      <c r="H185" s="301">
        <v>547</v>
      </c>
      <c r="I185" s="305">
        <v>535</v>
      </c>
      <c r="J185" s="553" t="s">
        <v>338</v>
      </c>
      <c r="K185" s="554"/>
      <c r="L185" s="306">
        <f t="shared" si="83"/>
        <v>129.5</v>
      </c>
      <c r="M185" s="307">
        <f t="shared" si="84"/>
        <v>0.31017964071856285</v>
      </c>
      <c r="N185" s="308" t="s">
        <v>272</v>
      </c>
      <c r="O185" s="309">
        <v>42578</v>
      </c>
      <c r="P185" s="204"/>
      <c r="Q185" s="204"/>
      <c r="R185" s="204"/>
      <c r="S185" s="203"/>
      <c r="T185" s="204"/>
      <c r="U185" s="204"/>
      <c r="V185" s="204"/>
      <c r="W185" s="204"/>
      <c r="X185" s="204"/>
      <c r="Y185" s="204"/>
      <c r="Z185" s="204"/>
    </row>
    <row r="186" spans="1:26" s="148" customFormat="1">
      <c r="A186" s="310">
        <v>46</v>
      </c>
      <c r="B186" s="311">
        <v>42408</v>
      </c>
      <c r="C186" s="311"/>
      <c r="D186" s="312" t="s">
        <v>352</v>
      </c>
      <c r="E186" s="310" t="s">
        <v>283</v>
      </c>
      <c r="F186" s="313">
        <v>650</v>
      </c>
      <c r="G186" s="314"/>
      <c r="H186" s="314">
        <v>767.5</v>
      </c>
      <c r="I186" s="314">
        <v>800</v>
      </c>
      <c r="J186" s="583" t="s">
        <v>367</v>
      </c>
      <c r="K186" s="570"/>
      <c r="L186" s="314">
        <f t="shared" si="83"/>
        <v>117.5</v>
      </c>
      <c r="M186" s="315">
        <f t="shared" si="84"/>
        <v>0.18076923076923077</v>
      </c>
      <c r="N186" s="313" t="s">
        <v>272</v>
      </c>
      <c r="O186" s="316">
        <v>42450</v>
      </c>
      <c r="P186" s="204"/>
      <c r="Q186" s="204"/>
      <c r="R186" s="204"/>
      <c r="S186" s="203"/>
      <c r="T186" s="204"/>
      <c r="U186" s="204"/>
      <c r="V186" s="204"/>
      <c r="W186" s="204"/>
      <c r="X186" s="204"/>
      <c r="Y186" s="204"/>
      <c r="Z186" s="204"/>
    </row>
    <row r="187" spans="1:26" s="148" customFormat="1">
      <c r="A187" s="301">
        <v>47</v>
      </c>
      <c r="B187" s="302">
        <v>42433</v>
      </c>
      <c r="C187" s="302"/>
      <c r="D187" s="303" t="s">
        <v>161</v>
      </c>
      <c r="E187" s="301" t="s">
        <v>283</v>
      </c>
      <c r="F187" s="304">
        <v>437.5</v>
      </c>
      <c r="G187" s="301"/>
      <c r="H187" s="301">
        <v>504.5</v>
      </c>
      <c r="I187" s="305">
        <v>522</v>
      </c>
      <c r="J187" s="553" t="s">
        <v>369</v>
      </c>
      <c r="K187" s="554"/>
      <c r="L187" s="306">
        <f t="shared" si="83"/>
        <v>67</v>
      </c>
      <c r="M187" s="307">
        <f t="shared" si="84"/>
        <v>0.15314285714285714</v>
      </c>
      <c r="N187" s="308" t="s">
        <v>272</v>
      </c>
      <c r="O187" s="309">
        <v>42480</v>
      </c>
      <c r="P187" s="204"/>
      <c r="Q187" s="204"/>
      <c r="R187" s="204"/>
      <c r="S187" s="203"/>
      <c r="T187" s="204"/>
      <c r="U187" s="204"/>
      <c r="V187" s="204"/>
      <c r="W187" s="204"/>
      <c r="X187" s="204"/>
      <c r="Y187" s="204"/>
      <c r="Z187" s="204"/>
    </row>
    <row r="188" spans="1:26" s="148" customFormat="1">
      <c r="A188" s="301">
        <v>48</v>
      </c>
      <c r="B188" s="302">
        <v>42438</v>
      </c>
      <c r="C188" s="302"/>
      <c r="D188" s="303" t="s">
        <v>360</v>
      </c>
      <c r="E188" s="301" t="s">
        <v>283</v>
      </c>
      <c r="F188" s="304">
        <v>189.5</v>
      </c>
      <c r="G188" s="301"/>
      <c r="H188" s="301">
        <v>218</v>
      </c>
      <c r="I188" s="305">
        <v>218</v>
      </c>
      <c r="J188" s="553" t="s">
        <v>338</v>
      </c>
      <c r="K188" s="554"/>
      <c r="L188" s="306">
        <f t="shared" si="83"/>
        <v>28.5</v>
      </c>
      <c r="M188" s="307">
        <f t="shared" si="84"/>
        <v>0.15039577836411611</v>
      </c>
      <c r="N188" s="308" t="s">
        <v>272</v>
      </c>
      <c r="O188" s="309">
        <v>43034</v>
      </c>
      <c r="P188" s="204"/>
      <c r="S188" s="203"/>
      <c r="T188" s="204"/>
      <c r="U188" s="204"/>
      <c r="V188" s="204"/>
      <c r="W188" s="204"/>
      <c r="X188" s="204"/>
      <c r="Y188" s="204"/>
      <c r="Z188" s="204"/>
    </row>
    <row r="189" spans="1:26" s="148" customFormat="1">
      <c r="A189" s="317">
        <v>49</v>
      </c>
      <c r="B189" s="318">
        <v>42471</v>
      </c>
      <c r="C189" s="318"/>
      <c r="D189" s="319" t="s">
        <v>363</v>
      </c>
      <c r="E189" s="317" t="s">
        <v>283</v>
      </c>
      <c r="F189" s="320" t="s">
        <v>364</v>
      </c>
      <c r="G189" s="321"/>
      <c r="H189" s="321"/>
      <c r="I189" s="321">
        <v>60</v>
      </c>
      <c r="J189" s="540" t="s">
        <v>271</v>
      </c>
      <c r="K189" s="541"/>
      <c r="L189" s="321"/>
      <c r="M189" s="317"/>
      <c r="N189" s="322"/>
      <c r="O189" s="323"/>
      <c r="P189" s="204"/>
      <c r="S189" s="203"/>
      <c r="T189" s="204"/>
      <c r="U189" s="204"/>
      <c r="V189" s="204"/>
      <c r="W189" s="204"/>
      <c r="X189" s="204"/>
      <c r="Y189" s="204"/>
      <c r="Z189" s="204"/>
    </row>
    <row r="190" spans="1:26" s="148" customFormat="1">
      <c r="A190" s="301">
        <v>50</v>
      </c>
      <c r="B190" s="302">
        <v>42472</v>
      </c>
      <c r="C190" s="302"/>
      <c r="D190" s="303" t="s">
        <v>374</v>
      </c>
      <c r="E190" s="301" t="s">
        <v>283</v>
      </c>
      <c r="F190" s="304">
        <v>93</v>
      </c>
      <c r="G190" s="301"/>
      <c r="H190" s="301">
        <v>149</v>
      </c>
      <c r="I190" s="305">
        <v>140</v>
      </c>
      <c r="J190" s="576" t="s">
        <v>2965</v>
      </c>
      <c r="K190" s="554"/>
      <c r="L190" s="306">
        <f>H190-F190-K190</f>
        <v>56</v>
      </c>
      <c r="M190" s="307">
        <f>L190/F190</f>
        <v>0.60215053763440862</v>
      </c>
      <c r="N190" s="308" t="s">
        <v>272</v>
      </c>
      <c r="O190" s="309">
        <v>42740</v>
      </c>
      <c r="P190" s="204"/>
      <c r="Q190" s="204"/>
      <c r="R190" s="204"/>
      <c r="S190" s="203"/>
      <c r="T190" s="204"/>
      <c r="U190" s="204"/>
      <c r="V190" s="204"/>
      <c r="W190" s="204"/>
      <c r="X190" s="204"/>
      <c r="Y190" s="204"/>
      <c r="Z190" s="204"/>
    </row>
    <row r="191" spans="1:26" s="148" customFormat="1">
      <c r="A191" s="301">
        <v>51</v>
      </c>
      <c r="B191" s="302">
        <v>42472</v>
      </c>
      <c r="C191" s="302"/>
      <c r="D191" s="303" t="s">
        <v>365</v>
      </c>
      <c r="E191" s="301" t="s">
        <v>283</v>
      </c>
      <c r="F191" s="304">
        <v>130</v>
      </c>
      <c r="G191" s="301"/>
      <c r="H191" s="301">
        <v>150</v>
      </c>
      <c r="I191" s="305" t="s">
        <v>366</v>
      </c>
      <c r="J191" s="553" t="s">
        <v>338</v>
      </c>
      <c r="K191" s="554"/>
      <c r="L191" s="306">
        <f>H191-F191-K191</f>
        <v>20</v>
      </c>
      <c r="M191" s="307">
        <f>L191/F191</f>
        <v>0.15384615384615385</v>
      </c>
      <c r="N191" s="308" t="s">
        <v>272</v>
      </c>
      <c r="O191" s="309">
        <v>42564</v>
      </c>
      <c r="P191" s="204"/>
      <c r="Q191" s="204"/>
      <c r="R191" s="204"/>
      <c r="S191" s="203"/>
      <c r="T191" s="204"/>
      <c r="U191" s="204"/>
      <c r="V191" s="204"/>
      <c r="W191" s="204"/>
      <c r="X191" s="204"/>
      <c r="Y191" s="204"/>
      <c r="Z191" s="204"/>
    </row>
    <row r="192" spans="1:26" s="148" customFormat="1">
      <c r="A192" s="301">
        <v>52</v>
      </c>
      <c r="B192" s="302">
        <v>42473</v>
      </c>
      <c r="C192" s="302"/>
      <c r="D192" s="303" t="s">
        <v>234</v>
      </c>
      <c r="E192" s="301" t="s">
        <v>283</v>
      </c>
      <c r="F192" s="304">
        <v>196</v>
      </c>
      <c r="G192" s="301"/>
      <c r="H192" s="301">
        <v>299</v>
      </c>
      <c r="I192" s="305">
        <v>299</v>
      </c>
      <c r="J192" s="553" t="s">
        <v>338</v>
      </c>
      <c r="K192" s="554"/>
      <c r="L192" s="306">
        <f>H192-F192-K192</f>
        <v>103</v>
      </c>
      <c r="M192" s="307">
        <f>L192/F192</f>
        <v>0.52551020408163263</v>
      </c>
      <c r="N192" s="308" t="s">
        <v>272</v>
      </c>
      <c r="O192" s="309">
        <v>42620</v>
      </c>
      <c r="P192" s="204"/>
      <c r="Q192" s="204"/>
      <c r="R192" s="204"/>
      <c r="S192" s="203"/>
      <c r="T192" s="204"/>
      <c r="U192" s="204"/>
      <c r="V192" s="204"/>
      <c r="W192" s="204"/>
      <c r="X192" s="204"/>
      <c r="Y192" s="204"/>
      <c r="Z192" s="204"/>
    </row>
    <row r="193" spans="1:26" s="148" customFormat="1">
      <c r="A193" s="301">
        <v>53</v>
      </c>
      <c r="B193" s="302">
        <v>42473</v>
      </c>
      <c r="C193" s="302"/>
      <c r="D193" s="303" t="s">
        <v>368</v>
      </c>
      <c r="E193" s="301" t="s">
        <v>283</v>
      </c>
      <c r="F193" s="304">
        <v>88</v>
      </c>
      <c r="G193" s="301"/>
      <c r="H193" s="301">
        <v>103</v>
      </c>
      <c r="I193" s="305">
        <v>103</v>
      </c>
      <c r="J193" s="553" t="s">
        <v>338</v>
      </c>
      <c r="K193" s="554"/>
      <c r="L193" s="306">
        <f>H193-F193-K193</f>
        <v>15</v>
      </c>
      <c r="M193" s="307">
        <f>L193/F193</f>
        <v>0.17045454545454544</v>
      </c>
      <c r="N193" s="308" t="s">
        <v>272</v>
      </c>
      <c r="O193" s="309">
        <v>42530</v>
      </c>
      <c r="P193" s="204"/>
      <c r="Q193" s="204"/>
      <c r="R193" s="204"/>
      <c r="S193" s="203"/>
      <c r="T193" s="204"/>
      <c r="U193" s="204"/>
      <c r="V193" s="204"/>
      <c r="W193" s="204"/>
      <c r="X193" s="204"/>
      <c r="Y193" s="204"/>
      <c r="Z193" s="204"/>
    </row>
    <row r="194" spans="1:26" s="148" customFormat="1">
      <c r="A194" s="301">
        <v>54</v>
      </c>
      <c r="B194" s="302">
        <v>42492</v>
      </c>
      <c r="C194" s="302"/>
      <c r="D194" s="303" t="s">
        <v>373</v>
      </c>
      <c r="E194" s="301" t="s">
        <v>283</v>
      </c>
      <c r="F194" s="304">
        <v>127.5</v>
      </c>
      <c r="G194" s="301"/>
      <c r="H194" s="301">
        <v>148</v>
      </c>
      <c r="I194" s="305" t="s">
        <v>372</v>
      </c>
      <c r="J194" s="553" t="s">
        <v>338</v>
      </c>
      <c r="K194" s="554"/>
      <c r="L194" s="306">
        <f>H194-F194-K194</f>
        <v>20.5</v>
      </c>
      <c r="M194" s="307">
        <f>L194/F194</f>
        <v>0.16078431372549021</v>
      </c>
      <c r="N194" s="308" t="s">
        <v>272</v>
      </c>
      <c r="O194" s="309">
        <v>42564</v>
      </c>
      <c r="P194" s="204"/>
      <c r="Q194" s="204"/>
      <c r="R194" s="204"/>
      <c r="S194" s="203"/>
      <c r="T194" s="204"/>
      <c r="U194" s="204"/>
      <c r="V194" s="204"/>
      <c r="W194" s="204"/>
      <c r="X194" s="204"/>
      <c r="Y194" s="204"/>
      <c r="Z194" s="204"/>
    </row>
    <row r="195" spans="1:26" s="148" customFormat="1">
      <c r="A195" s="317">
        <v>55</v>
      </c>
      <c r="B195" s="318">
        <v>42493</v>
      </c>
      <c r="C195" s="318"/>
      <c r="D195" s="319" t="s">
        <v>375</v>
      </c>
      <c r="E195" s="317" t="s">
        <v>283</v>
      </c>
      <c r="F195" s="320" t="s">
        <v>376</v>
      </c>
      <c r="G195" s="321"/>
      <c r="H195" s="321"/>
      <c r="I195" s="321" t="s">
        <v>377</v>
      </c>
      <c r="J195" s="540" t="s">
        <v>271</v>
      </c>
      <c r="K195" s="541"/>
      <c r="L195" s="321"/>
      <c r="M195" s="317"/>
      <c r="N195" s="322"/>
      <c r="O195" s="323"/>
      <c r="P195" s="204"/>
      <c r="S195" s="203"/>
      <c r="T195" s="204"/>
      <c r="U195" s="204"/>
      <c r="V195" s="204"/>
      <c r="W195" s="204"/>
      <c r="X195" s="204"/>
      <c r="Y195" s="204"/>
      <c r="Z195" s="204"/>
    </row>
    <row r="196" spans="1:26" s="148" customFormat="1">
      <c r="A196" s="317">
        <v>56</v>
      </c>
      <c r="B196" s="318">
        <v>42522</v>
      </c>
      <c r="C196" s="318"/>
      <c r="D196" s="319" t="s">
        <v>381</v>
      </c>
      <c r="E196" s="317" t="s">
        <v>283</v>
      </c>
      <c r="F196" s="320" t="s">
        <v>382</v>
      </c>
      <c r="G196" s="321"/>
      <c r="H196" s="321"/>
      <c r="I196" s="321" t="s">
        <v>383</v>
      </c>
      <c r="J196" s="540" t="s">
        <v>271</v>
      </c>
      <c r="K196" s="541"/>
      <c r="L196" s="321"/>
      <c r="M196" s="317"/>
      <c r="N196" s="322"/>
      <c r="O196" s="323"/>
      <c r="P196" s="204"/>
      <c r="S196" s="203"/>
      <c r="T196" s="204"/>
      <c r="U196" s="204"/>
      <c r="V196" s="204"/>
      <c r="W196" s="204"/>
      <c r="X196" s="204"/>
      <c r="Y196" s="204"/>
      <c r="Z196" s="204"/>
    </row>
    <row r="197" spans="1:26" s="148" customFormat="1">
      <c r="A197" s="301">
        <v>57</v>
      </c>
      <c r="B197" s="302">
        <v>42527</v>
      </c>
      <c r="C197" s="302"/>
      <c r="D197" s="303" t="s">
        <v>387</v>
      </c>
      <c r="E197" s="301" t="s">
        <v>283</v>
      </c>
      <c r="F197" s="304">
        <v>110</v>
      </c>
      <c r="G197" s="301"/>
      <c r="H197" s="301">
        <v>126.5</v>
      </c>
      <c r="I197" s="305">
        <v>125</v>
      </c>
      <c r="J197" s="553" t="s">
        <v>291</v>
      </c>
      <c r="K197" s="554"/>
      <c r="L197" s="306">
        <f>H197-F197-K197</f>
        <v>16.5</v>
      </c>
      <c r="M197" s="307">
        <f>L197/F197</f>
        <v>0.15</v>
      </c>
      <c r="N197" s="308" t="s">
        <v>272</v>
      </c>
      <c r="O197" s="309">
        <v>42552</v>
      </c>
      <c r="P197" s="204"/>
      <c r="Q197" s="204"/>
      <c r="R197" s="204"/>
      <c r="S197" s="203"/>
      <c r="T197" s="204"/>
      <c r="U197" s="204"/>
      <c r="V197" s="204"/>
      <c r="W197" s="204"/>
      <c r="X197" s="204"/>
      <c r="Y197" s="204"/>
      <c r="Z197" s="204"/>
    </row>
    <row r="198" spans="1:26" s="148" customFormat="1">
      <c r="A198" s="310">
        <v>58</v>
      </c>
      <c r="B198" s="311">
        <v>42538</v>
      </c>
      <c r="C198" s="311"/>
      <c r="D198" s="312" t="s">
        <v>2175</v>
      </c>
      <c r="E198" s="310" t="s">
        <v>283</v>
      </c>
      <c r="F198" s="313">
        <v>44</v>
      </c>
      <c r="G198" s="314"/>
      <c r="H198" s="314">
        <v>64.5</v>
      </c>
      <c r="I198" s="314">
        <v>69.5</v>
      </c>
      <c r="J198" s="583" t="s">
        <v>2694</v>
      </c>
      <c r="K198" s="570"/>
      <c r="L198" s="314">
        <f>H198-F198-K198</f>
        <v>20.5</v>
      </c>
      <c r="M198" s="315">
        <f>L198/F198</f>
        <v>0.46590909090909088</v>
      </c>
      <c r="N198" s="313" t="s">
        <v>272</v>
      </c>
      <c r="O198" s="316">
        <v>42977</v>
      </c>
      <c r="P198" s="204"/>
      <c r="Q198" s="204"/>
      <c r="R198" s="204"/>
      <c r="S198" s="203"/>
      <c r="T198" s="204"/>
      <c r="U198" s="204"/>
      <c r="V198" s="204"/>
      <c r="W198" s="204"/>
      <c r="X198" s="204"/>
      <c r="Y198" s="204"/>
      <c r="Z198" s="204"/>
    </row>
    <row r="199" spans="1:26" s="148" customFormat="1">
      <c r="A199" s="301">
        <v>59</v>
      </c>
      <c r="B199" s="302">
        <v>42549</v>
      </c>
      <c r="C199" s="302"/>
      <c r="D199" s="303" t="s">
        <v>2182</v>
      </c>
      <c r="E199" s="301" t="s">
        <v>283</v>
      </c>
      <c r="F199" s="304">
        <v>262.5</v>
      </c>
      <c r="G199" s="301"/>
      <c r="H199" s="301">
        <v>340</v>
      </c>
      <c r="I199" s="305">
        <v>333</v>
      </c>
      <c r="J199" s="553" t="s">
        <v>2761</v>
      </c>
      <c r="K199" s="554"/>
      <c r="L199" s="306">
        <f>H199-F199-K199</f>
        <v>77.5</v>
      </c>
      <c r="M199" s="307">
        <f>L199/F199</f>
        <v>0.29523809523809524</v>
      </c>
      <c r="N199" s="308" t="s">
        <v>272</v>
      </c>
      <c r="O199" s="309">
        <v>43017</v>
      </c>
      <c r="P199" s="204"/>
      <c r="Q199" s="204"/>
      <c r="R199" s="204"/>
      <c r="S199" s="203"/>
      <c r="T199" s="204"/>
      <c r="U199" s="204"/>
      <c r="V199" s="204"/>
      <c r="W199" s="204"/>
      <c r="X199" s="204"/>
      <c r="Y199" s="204"/>
      <c r="Z199" s="204"/>
    </row>
    <row r="200" spans="1:26" s="148" customFormat="1">
      <c r="A200" s="301">
        <v>60</v>
      </c>
      <c r="B200" s="302">
        <v>42549</v>
      </c>
      <c r="C200" s="302"/>
      <c r="D200" s="303" t="s">
        <v>2183</v>
      </c>
      <c r="E200" s="301" t="s">
        <v>283</v>
      </c>
      <c r="F200" s="304">
        <v>840</v>
      </c>
      <c r="G200" s="301"/>
      <c r="H200" s="301">
        <v>1230</v>
      </c>
      <c r="I200" s="305">
        <v>1230</v>
      </c>
      <c r="J200" s="553" t="s">
        <v>338</v>
      </c>
      <c r="K200" s="554"/>
      <c r="L200" s="306">
        <f>H200-F200-K200</f>
        <v>390</v>
      </c>
      <c r="M200" s="307">
        <f>L200/F200</f>
        <v>0.4642857142857143</v>
      </c>
      <c r="N200" s="308" t="s">
        <v>272</v>
      </c>
      <c r="O200" s="309">
        <v>42649</v>
      </c>
      <c r="P200" s="204"/>
      <c r="Q200" s="204"/>
      <c r="R200" s="204"/>
      <c r="S200" s="203"/>
      <c r="T200" s="204"/>
      <c r="U200" s="204"/>
      <c r="V200" s="204"/>
      <c r="W200" s="204"/>
      <c r="X200" s="204"/>
      <c r="Y200" s="204"/>
      <c r="Z200" s="204"/>
    </row>
    <row r="201" spans="1:26" s="148" customFormat="1">
      <c r="A201" s="310">
        <v>61</v>
      </c>
      <c r="B201" s="311">
        <v>42556</v>
      </c>
      <c r="C201" s="311"/>
      <c r="D201" s="312" t="s">
        <v>2193</v>
      </c>
      <c r="E201" s="310" t="s">
        <v>283</v>
      </c>
      <c r="F201" s="313">
        <v>395</v>
      </c>
      <c r="G201" s="314"/>
      <c r="H201" s="314">
        <v>468.5</v>
      </c>
      <c r="I201" s="314">
        <v>510</v>
      </c>
      <c r="J201" s="569" t="s">
        <v>2827</v>
      </c>
      <c r="K201" s="570"/>
      <c r="L201" s="314">
        <f>H201-F201-K201</f>
        <v>73.5</v>
      </c>
      <c r="M201" s="315">
        <f>L201/F201</f>
        <v>0.1860759493670886</v>
      </c>
      <c r="N201" s="313" t="s">
        <v>272</v>
      </c>
      <c r="O201" s="316">
        <v>42977</v>
      </c>
      <c r="P201" s="204"/>
      <c r="S201" s="203"/>
      <c r="T201" s="204"/>
      <c r="U201" s="204"/>
      <c r="V201" s="204"/>
      <c r="W201" s="204"/>
      <c r="X201" s="204"/>
      <c r="Y201" s="204"/>
      <c r="Z201" s="204"/>
    </row>
    <row r="202" spans="1:26" s="148" customFormat="1">
      <c r="A202" s="317">
        <v>62</v>
      </c>
      <c r="B202" s="318">
        <v>42584</v>
      </c>
      <c r="C202" s="318"/>
      <c r="D202" s="319" t="s">
        <v>2221</v>
      </c>
      <c r="E202" s="317" t="s">
        <v>270</v>
      </c>
      <c r="F202" s="320" t="s">
        <v>2219</v>
      </c>
      <c r="G202" s="321"/>
      <c r="H202" s="321"/>
      <c r="I202" s="321" t="s">
        <v>2220</v>
      </c>
      <c r="J202" s="540" t="s">
        <v>271</v>
      </c>
      <c r="K202" s="541"/>
      <c r="L202" s="321"/>
      <c r="M202" s="317"/>
      <c r="N202" s="322"/>
      <c r="O202" s="323"/>
      <c r="P202" s="204"/>
      <c r="S202" s="203"/>
      <c r="T202" s="204"/>
      <c r="U202" s="204"/>
      <c r="V202" s="204"/>
      <c r="W202" s="204"/>
      <c r="X202" s="204"/>
      <c r="Y202" s="204"/>
      <c r="Z202" s="204"/>
    </row>
    <row r="203" spans="1:26" s="148" customFormat="1">
      <c r="A203" s="317">
        <v>63</v>
      </c>
      <c r="B203" s="318">
        <v>42586</v>
      </c>
      <c r="C203" s="318"/>
      <c r="D203" s="319" t="s">
        <v>2225</v>
      </c>
      <c r="E203" s="317" t="s">
        <v>283</v>
      </c>
      <c r="F203" s="320" t="s">
        <v>2226</v>
      </c>
      <c r="G203" s="321"/>
      <c r="H203" s="321"/>
      <c r="I203" s="321">
        <v>475</v>
      </c>
      <c r="J203" s="540" t="s">
        <v>271</v>
      </c>
      <c r="K203" s="541"/>
      <c r="L203" s="321"/>
      <c r="M203" s="317"/>
      <c r="N203" s="322"/>
      <c r="O203" s="323"/>
      <c r="P203" s="204"/>
      <c r="S203" s="203"/>
      <c r="T203" s="204"/>
      <c r="U203" s="204"/>
      <c r="V203" s="204"/>
      <c r="W203" s="204"/>
      <c r="X203" s="204"/>
      <c r="Y203" s="204"/>
      <c r="Z203" s="204"/>
    </row>
    <row r="204" spans="1:26" s="148" customFormat="1">
      <c r="A204" s="301">
        <v>64</v>
      </c>
      <c r="B204" s="302">
        <v>42593</v>
      </c>
      <c r="C204" s="302"/>
      <c r="D204" s="303" t="s">
        <v>651</v>
      </c>
      <c r="E204" s="301" t="s">
        <v>283</v>
      </c>
      <c r="F204" s="304">
        <v>86.5</v>
      </c>
      <c r="G204" s="301"/>
      <c r="H204" s="301">
        <v>130</v>
      </c>
      <c r="I204" s="305">
        <v>130</v>
      </c>
      <c r="J204" s="576" t="s">
        <v>2953</v>
      </c>
      <c r="K204" s="554"/>
      <c r="L204" s="306">
        <f t="shared" ref="L204:L210" si="85">H204-F204-K204</f>
        <v>43.5</v>
      </c>
      <c r="M204" s="307">
        <f t="shared" ref="M204:M210" si="86">L204/F204</f>
        <v>0.50289017341040465</v>
      </c>
      <c r="N204" s="308" t="s">
        <v>272</v>
      </c>
      <c r="O204" s="309">
        <v>43091</v>
      </c>
      <c r="P204" s="204"/>
      <c r="Q204" s="204"/>
      <c r="R204" s="204"/>
      <c r="S204" s="203"/>
      <c r="T204" s="204"/>
      <c r="U204" s="204"/>
      <c r="V204" s="204"/>
      <c r="W204" s="204"/>
      <c r="X204" s="204"/>
      <c r="Y204" s="204"/>
      <c r="Z204" s="204"/>
    </row>
    <row r="205" spans="1:26" s="148" customFormat="1">
      <c r="A205" s="324">
        <v>65</v>
      </c>
      <c r="B205" s="325">
        <v>42600</v>
      </c>
      <c r="C205" s="325"/>
      <c r="D205" s="326" t="s">
        <v>355</v>
      </c>
      <c r="E205" s="327" t="s">
        <v>283</v>
      </c>
      <c r="F205" s="324">
        <v>133.5</v>
      </c>
      <c r="G205" s="324"/>
      <c r="H205" s="328">
        <v>126.5</v>
      </c>
      <c r="I205" s="329">
        <v>178</v>
      </c>
      <c r="J205" s="330" t="s">
        <v>2253</v>
      </c>
      <c r="K205" s="331"/>
      <c r="L205" s="332">
        <f t="shared" si="85"/>
        <v>-7</v>
      </c>
      <c r="M205" s="333">
        <f t="shared" si="86"/>
        <v>-5.2434456928838954E-2</v>
      </c>
      <c r="N205" s="334" t="s">
        <v>2192</v>
      </c>
      <c r="O205" s="335">
        <v>42615</v>
      </c>
      <c r="S205" s="203"/>
      <c r="T205" s="204"/>
      <c r="U205" s="204"/>
      <c r="V205" s="204"/>
      <c r="W205" s="204"/>
      <c r="X205" s="204"/>
      <c r="Y205" s="204"/>
      <c r="Z205" s="204"/>
    </row>
    <row r="206" spans="1:26" s="148" customFormat="1">
      <c r="A206" s="301">
        <v>66</v>
      </c>
      <c r="B206" s="302">
        <v>42613</v>
      </c>
      <c r="C206" s="302"/>
      <c r="D206" s="303" t="s">
        <v>2246</v>
      </c>
      <c r="E206" s="301" t="s">
        <v>283</v>
      </c>
      <c r="F206" s="304">
        <v>560</v>
      </c>
      <c r="G206" s="301"/>
      <c r="H206" s="301">
        <v>725</v>
      </c>
      <c r="I206" s="305">
        <v>725</v>
      </c>
      <c r="J206" s="553" t="s">
        <v>285</v>
      </c>
      <c r="K206" s="554"/>
      <c r="L206" s="306">
        <f t="shared" si="85"/>
        <v>165</v>
      </c>
      <c r="M206" s="307">
        <f t="shared" si="86"/>
        <v>0.29464285714285715</v>
      </c>
      <c r="N206" s="308" t="s">
        <v>272</v>
      </c>
      <c r="O206" s="309">
        <v>42456</v>
      </c>
      <c r="P206" s="204"/>
      <c r="Q206" s="204"/>
      <c r="R206" s="204"/>
      <c r="S206" s="203"/>
      <c r="T206" s="204"/>
      <c r="U206" s="204"/>
      <c r="V206" s="204"/>
      <c r="W206" s="204"/>
      <c r="X206" s="204"/>
      <c r="Y206" s="204"/>
      <c r="Z206" s="204"/>
    </row>
    <row r="207" spans="1:26" s="148" customFormat="1">
      <c r="A207" s="301">
        <v>67</v>
      </c>
      <c r="B207" s="302">
        <v>42614</v>
      </c>
      <c r="C207" s="302"/>
      <c r="D207" s="303" t="s">
        <v>2252</v>
      </c>
      <c r="E207" s="301" t="s">
        <v>283</v>
      </c>
      <c r="F207" s="304">
        <v>160.5</v>
      </c>
      <c r="G207" s="301"/>
      <c r="H207" s="301">
        <v>210</v>
      </c>
      <c r="I207" s="305">
        <v>210</v>
      </c>
      <c r="J207" s="553" t="s">
        <v>285</v>
      </c>
      <c r="K207" s="554"/>
      <c r="L207" s="306">
        <f t="shared" si="85"/>
        <v>49.5</v>
      </c>
      <c r="M207" s="307">
        <f t="shared" si="86"/>
        <v>0.30841121495327101</v>
      </c>
      <c r="N207" s="308" t="s">
        <v>272</v>
      </c>
      <c r="O207" s="309">
        <v>42871</v>
      </c>
      <c r="P207" s="204"/>
      <c r="Q207" s="204"/>
      <c r="R207" s="204"/>
      <c r="S207" s="203"/>
      <c r="T207" s="204"/>
      <c r="U207" s="204"/>
      <c r="V207" s="204"/>
      <c r="W207" s="204"/>
      <c r="X207" s="204"/>
      <c r="Y207" s="204"/>
      <c r="Z207" s="204"/>
    </row>
    <row r="208" spans="1:26" s="148" customFormat="1">
      <c r="A208" s="301">
        <v>68</v>
      </c>
      <c r="B208" s="302">
        <v>42646</v>
      </c>
      <c r="C208" s="302"/>
      <c r="D208" s="303" t="s">
        <v>2279</v>
      </c>
      <c r="E208" s="301" t="s">
        <v>283</v>
      </c>
      <c r="F208" s="304">
        <v>430</v>
      </c>
      <c r="G208" s="301"/>
      <c r="H208" s="301">
        <v>596</v>
      </c>
      <c r="I208" s="305">
        <v>575</v>
      </c>
      <c r="J208" s="553" t="s">
        <v>2471</v>
      </c>
      <c r="K208" s="554"/>
      <c r="L208" s="306">
        <f t="shared" si="85"/>
        <v>166</v>
      </c>
      <c r="M208" s="307">
        <f t="shared" si="86"/>
        <v>0.38604651162790699</v>
      </c>
      <c r="N208" s="308" t="s">
        <v>272</v>
      </c>
      <c r="O208" s="309">
        <v>42769</v>
      </c>
      <c r="P208" s="204"/>
      <c r="Q208" s="204"/>
      <c r="R208" s="204"/>
      <c r="S208" s="203"/>
      <c r="T208" s="204"/>
      <c r="U208" s="204"/>
      <c r="V208" s="204"/>
      <c r="W208" s="204"/>
      <c r="X208" s="204"/>
      <c r="Y208" s="204"/>
      <c r="Z208" s="204"/>
    </row>
    <row r="209" spans="1:26" s="148" customFormat="1">
      <c r="A209" s="301">
        <v>69</v>
      </c>
      <c r="B209" s="302">
        <v>42657</v>
      </c>
      <c r="C209" s="302"/>
      <c r="D209" s="303" t="s">
        <v>519</v>
      </c>
      <c r="E209" s="301" t="s">
        <v>283</v>
      </c>
      <c r="F209" s="304">
        <v>280</v>
      </c>
      <c r="G209" s="301"/>
      <c r="H209" s="301">
        <v>345</v>
      </c>
      <c r="I209" s="305">
        <v>345</v>
      </c>
      <c r="J209" s="553" t="s">
        <v>285</v>
      </c>
      <c r="K209" s="554"/>
      <c r="L209" s="306">
        <f t="shared" si="85"/>
        <v>65</v>
      </c>
      <c r="M209" s="307">
        <f t="shared" si="86"/>
        <v>0.23214285714285715</v>
      </c>
      <c r="N209" s="308" t="s">
        <v>272</v>
      </c>
      <c r="O209" s="309">
        <v>42814</v>
      </c>
      <c r="P209" s="204"/>
      <c r="Q209" s="204"/>
      <c r="R209" s="204"/>
      <c r="S209" s="203"/>
      <c r="T209" s="204"/>
      <c r="U209" s="204"/>
      <c r="V209" s="204"/>
      <c r="W209" s="204"/>
      <c r="X209" s="204"/>
      <c r="Y209" s="204"/>
      <c r="Z209" s="204"/>
    </row>
    <row r="210" spans="1:26" s="148" customFormat="1">
      <c r="A210" s="301">
        <v>70</v>
      </c>
      <c r="B210" s="302">
        <v>42657</v>
      </c>
      <c r="C210" s="302"/>
      <c r="D210" s="303" t="s">
        <v>391</v>
      </c>
      <c r="E210" s="301" t="s">
        <v>283</v>
      </c>
      <c r="F210" s="304">
        <v>245</v>
      </c>
      <c r="G210" s="301"/>
      <c r="H210" s="301">
        <v>325.5</v>
      </c>
      <c r="I210" s="305">
        <v>330</v>
      </c>
      <c r="J210" s="553" t="s">
        <v>2403</v>
      </c>
      <c r="K210" s="554"/>
      <c r="L210" s="306">
        <f t="shared" si="85"/>
        <v>80.5</v>
      </c>
      <c r="M210" s="307">
        <f t="shared" si="86"/>
        <v>0.32857142857142857</v>
      </c>
      <c r="N210" s="308" t="s">
        <v>272</v>
      </c>
      <c r="O210" s="309">
        <v>42769</v>
      </c>
      <c r="P210" s="204"/>
      <c r="Q210" s="204"/>
      <c r="R210" s="204"/>
      <c r="S210" s="203"/>
      <c r="T210" s="204"/>
      <c r="U210" s="204"/>
      <c r="V210" s="204"/>
      <c r="W210" s="204"/>
      <c r="X210" s="204"/>
      <c r="Y210" s="204"/>
      <c r="Z210" s="204"/>
    </row>
    <row r="211" spans="1:26" s="148" customFormat="1">
      <c r="A211" s="301">
        <v>71</v>
      </c>
      <c r="B211" s="302">
        <v>42660</v>
      </c>
      <c r="C211" s="302"/>
      <c r="D211" s="303" t="s">
        <v>378</v>
      </c>
      <c r="E211" s="301" t="s">
        <v>283</v>
      </c>
      <c r="F211" s="304">
        <v>125</v>
      </c>
      <c r="G211" s="301"/>
      <c r="H211" s="301">
        <v>160</v>
      </c>
      <c r="I211" s="305">
        <v>160</v>
      </c>
      <c r="J211" s="553" t="s">
        <v>338</v>
      </c>
      <c r="K211" s="554"/>
      <c r="L211" s="306">
        <v>35</v>
      </c>
      <c r="M211" s="307">
        <v>0.28000000000000008</v>
      </c>
      <c r="N211" s="308" t="s">
        <v>272</v>
      </c>
      <c r="O211" s="309">
        <v>42803</v>
      </c>
      <c r="P211" s="204"/>
      <c r="Q211" s="204"/>
      <c r="R211" s="204"/>
      <c r="S211" s="203"/>
      <c r="T211" s="204"/>
      <c r="U211" s="204"/>
      <c r="V211" s="204"/>
      <c r="W211" s="204"/>
      <c r="X211" s="204"/>
      <c r="Y211" s="204"/>
      <c r="Z211" s="204"/>
    </row>
    <row r="212" spans="1:26" s="148" customFormat="1">
      <c r="A212" s="301">
        <v>72</v>
      </c>
      <c r="B212" s="302">
        <v>42660</v>
      </c>
      <c r="C212" s="302"/>
      <c r="D212" s="303" t="s">
        <v>1531</v>
      </c>
      <c r="E212" s="301" t="s">
        <v>283</v>
      </c>
      <c r="F212" s="304">
        <v>114</v>
      </c>
      <c r="G212" s="301"/>
      <c r="H212" s="301">
        <v>145</v>
      </c>
      <c r="I212" s="305">
        <v>145</v>
      </c>
      <c r="J212" s="553" t="s">
        <v>338</v>
      </c>
      <c r="K212" s="554"/>
      <c r="L212" s="306">
        <f>H212-F212-K212</f>
        <v>31</v>
      </c>
      <c r="M212" s="307">
        <f>L212/F212</f>
        <v>0.27192982456140352</v>
      </c>
      <c r="N212" s="308" t="s">
        <v>272</v>
      </c>
      <c r="O212" s="309">
        <v>42859</v>
      </c>
      <c r="P212" s="204"/>
      <c r="Q212" s="204"/>
      <c r="R212" s="204"/>
      <c r="S212" s="203"/>
      <c r="T212" s="204"/>
      <c r="U212" s="204"/>
      <c r="V212" s="204"/>
      <c r="W212" s="204"/>
      <c r="X212" s="204"/>
      <c r="Y212" s="204"/>
      <c r="Z212" s="204"/>
    </row>
    <row r="213" spans="1:26" s="148" customFormat="1">
      <c r="A213" s="301">
        <v>73</v>
      </c>
      <c r="B213" s="302">
        <v>42660</v>
      </c>
      <c r="C213" s="302"/>
      <c r="D213" s="303" t="s">
        <v>871</v>
      </c>
      <c r="E213" s="301" t="s">
        <v>283</v>
      </c>
      <c r="F213" s="304">
        <v>212</v>
      </c>
      <c r="G213" s="301"/>
      <c r="H213" s="301">
        <v>280</v>
      </c>
      <c r="I213" s="305">
        <v>276</v>
      </c>
      <c r="J213" s="553" t="s">
        <v>2475</v>
      </c>
      <c r="K213" s="554"/>
      <c r="L213" s="306">
        <f>H213-F213-K213</f>
        <v>68</v>
      </c>
      <c r="M213" s="307">
        <f>L213/F213</f>
        <v>0.32075471698113206</v>
      </c>
      <c r="N213" s="308" t="s">
        <v>272</v>
      </c>
      <c r="O213" s="309">
        <v>42858</v>
      </c>
      <c r="P213" s="204"/>
      <c r="Q213" s="204"/>
      <c r="R213" s="204"/>
      <c r="S213" s="203"/>
      <c r="T213" s="204"/>
      <c r="U213" s="204"/>
      <c r="V213" s="204"/>
      <c r="W213" s="204"/>
      <c r="X213" s="204"/>
      <c r="Y213" s="204"/>
      <c r="Z213" s="204"/>
    </row>
    <row r="214" spans="1:26" s="148" customFormat="1">
      <c r="A214" s="301">
        <v>74</v>
      </c>
      <c r="B214" s="302">
        <v>42678</v>
      </c>
      <c r="C214" s="302"/>
      <c r="D214" s="303" t="s">
        <v>379</v>
      </c>
      <c r="E214" s="301" t="s">
        <v>283</v>
      </c>
      <c r="F214" s="304">
        <v>155</v>
      </c>
      <c r="G214" s="301"/>
      <c r="H214" s="301">
        <v>210</v>
      </c>
      <c r="I214" s="305">
        <v>210</v>
      </c>
      <c r="J214" s="553" t="s">
        <v>2579</v>
      </c>
      <c r="K214" s="554"/>
      <c r="L214" s="306">
        <f>H214-F214-K214</f>
        <v>55</v>
      </c>
      <c r="M214" s="307">
        <f>L214/F214</f>
        <v>0.35483870967741937</v>
      </c>
      <c r="N214" s="308" t="s">
        <v>272</v>
      </c>
      <c r="O214" s="309">
        <v>42944</v>
      </c>
      <c r="P214" s="204"/>
      <c r="Q214" s="204"/>
      <c r="R214" s="204"/>
      <c r="S214" s="203"/>
      <c r="T214" s="204"/>
      <c r="U214" s="204"/>
      <c r="V214" s="204"/>
      <c r="W214" s="204"/>
      <c r="X214" s="204"/>
      <c r="Y214" s="204"/>
      <c r="Z214" s="204"/>
    </row>
    <row r="215" spans="1:26" s="148" customFormat="1">
      <c r="A215" s="317">
        <v>75</v>
      </c>
      <c r="B215" s="318">
        <v>42710</v>
      </c>
      <c r="C215" s="318"/>
      <c r="D215" s="319" t="s">
        <v>1610</v>
      </c>
      <c r="E215" s="317" t="s">
        <v>283</v>
      </c>
      <c r="F215" s="320" t="s">
        <v>2349</v>
      </c>
      <c r="G215" s="321"/>
      <c r="H215" s="321"/>
      <c r="I215" s="321">
        <v>174</v>
      </c>
      <c r="J215" s="540" t="s">
        <v>271</v>
      </c>
      <c r="K215" s="541"/>
      <c r="L215" s="321"/>
      <c r="M215" s="317"/>
      <c r="N215" s="322"/>
      <c r="O215" s="323"/>
      <c r="P215" s="204"/>
      <c r="S215" s="203"/>
      <c r="T215" s="204"/>
      <c r="U215" s="204"/>
      <c r="V215" s="204"/>
      <c r="W215" s="204"/>
      <c r="X215" s="204"/>
      <c r="Y215" s="204"/>
      <c r="Z215" s="204"/>
    </row>
    <row r="216" spans="1:26" s="148" customFormat="1">
      <c r="A216" s="301">
        <v>76</v>
      </c>
      <c r="B216" s="302">
        <v>42712</v>
      </c>
      <c r="C216" s="302"/>
      <c r="D216" s="303" t="s">
        <v>191</v>
      </c>
      <c r="E216" s="301" t="s">
        <v>283</v>
      </c>
      <c r="F216" s="304">
        <v>380</v>
      </c>
      <c r="G216" s="301"/>
      <c r="H216" s="301">
        <v>478</v>
      </c>
      <c r="I216" s="305">
        <v>468</v>
      </c>
      <c r="J216" s="553" t="s">
        <v>338</v>
      </c>
      <c r="K216" s="554"/>
      <c r="L216" s="306">
        <f t="shared" ref="L216:L223" si="87">H216-F216-K216</f>
        <v>98</v>
      </c>
      <c r="M216" s="307">
        <f t="shared" ref="M216:M223" si="88">L216/F216</f>
        <v>0.25789473684210529</v>
      </c>
      <c r="N216" s="308" t="s">
        <v>272</v>
      </c>
      <c r="O216" s="309">
        <v>43025</v>
      </c>
      <c r="P216" s="204"/>
      <c r="Q216" s="204"/>
      <c r="R216" s="204"/>
      <c r="S216" s="203"/>
      <c r="T216" s="204"/>
      <c r="U216" s="204"/>
      <c r="V216" s="204"/>
      <c r="W216" s="204"/>
      <c r="X216" s="204"/>
      <c r="Y216" s="204"/>
      <c r="Z216" s="204"/>
    </row>
    <row r="217" spans="1:26" s="148" customFormat="1">
      <c r="A217" s="301">
        <v>77</v>
      </c>
      <c r="B217" s="302">
        <v>42734</v>
      </c>
      <c r="C217" s="302"/>
      <c r="D217" s="303" t="s">
        <v>920</v>
      </c>
      <c r="E217" s="301" t="s">
        <v>283</v>
      </c>
      <c r="F217" s="304">
        <v>305</v>
      </c>
      <c r="G217" s="301"/>
      <c r="H217" s="301">
        <v>375</v>
      </c>
      <c r="I217" s="305">
        <v>375</v>
      </c>
      <c r="J217" s="553" t="s">
        <v>338</v>
      </c>
      <c r="K217" s="554"/>
      <c r="L217" s="306">
        <f t="shared" si="87"/>
        <v>70</v>
      </c>
      <c r="M217" s="307">
        <f t="shared" si="88"/>
        <v>0.22950819672131148</v>
      </c>
      <c r="N217" s="308" t="s">
        <v>272</v>
      </c>
      <c r="O217" s="309">
        <v>42768</v>
      </c>
      <c r="P217" s="204"/>
      <c r="Q217" s="204"/>
      <c r="R217" s="204"/>
      <c r="S217" s="203"/>
      <c r="T217" s="204"/>
      <c r="U217" s="204"/>
      <c r="V217" s="204"/>
      <c r="W217" s="204"/>
      <c r="X217" s="204"/>
      <c r="Y217" s="204"/>
      <c r="Z217" s="204"/>
    </row>
    <row r="218" spans="1:26" s="148" customFormat="1">
      <c r="A218" s="301">
        <v>78</v>
      </c>
      <c r="B218" s="302">
        <v>42739</v>
      </c>
      <c r="C218" s="302"/>
      <c r="D218" s="303" t="s">
        <v>746</v>
      </c>
      <c r="E218" s="301" t="s">
        <v>283</v>
      </c>
      <c r="F218" s="304">
        <v>99.5</v>
      </c>
      <c r="G218" s="301"/>
      <c r="H218" s="301">
        <v>158</v>
      </c>
      <c r="I218" s="305">
        <v>158</v>
      </c>
      <c r="J218" s="553" t="s">
        <v>338</v>
      </c>
      <c r="K218" s="554"/>
      <c r="L218" s="306">
        <f t="shared" si="87"/>
        <v>58.5</v>
      </c>
      <c r="M218" s="307">
        <f t="shared" si="88"/>
        <v>0.5879396984924623</v>
      </c>
      <c r="N218" s="308" t="s">
        <v>272</v>
      </c>
      <c r="O218" s="309">
        <v>42898</v>
      </c>
      <c r="P218" s="204"/>
      <c r="Q218" s="204"/>
      <c r="R218" s="204"/>
      <c r="S218" s="203"/>
      <c r="T218" s="204"/>
      <c r="U218" s="204"/>
      <c r="V218" s="204"/>
      <c r="W218" s="204"/>
      <c r="X218" s="204"/>
      <c r="Y218" s="204"/>
      <c r="Z218" s="204"/>
    </row>
    <row r="219" spans="1:26" s="148" customFormat="1">
      <c r="A219" s="301">
        <v>79</v>
      </c>
      <c r="B219" s="302">
        <v>42786</v>
      </c>
      <c r="C219" s="302"/>
      <c r="D219" s="303" t="s">
        <v>1881</v>
      </c>
      <c r="E219" s="301" t="s">
        <v>283</v>
      </c>
      <c r="F219" s="304">
        <v>202.5</v>
      </c>
      <c r="G219" s="301"/>
      <c r="H219" s="301">
        <v>234</v>
      </c>
      <c r="I219" s="305">
        <v>234</v>
      </c>
      <c r="J219" s="553" t="s">
        <v>338</v>
      </c>
      <c r="K219" s="554"/>
      <c r="L219" s="306">
        <f t="shared" si="87"/>
        <v>31.5</v>
      </c>
      <c r="M219" s="307">
        <f t="shared" si="88"/>
        <v>0.15555555555555556</v>
      </c>
      <c r="N219" s="308" t="s">
        <v>272</v>
      </c>
      <c r="O219" s="309">
        <v>42836</v>
      </c>
      <c r="P219" s="204"/>
      <c r="Q219" s="204"/>
      <c r="R219" s="204"/>
      <c r="S219" s="203"/>
      <c r="T219" s="204"/>
      <c r="U219" s="204"/>
      <c r="V219" s="204"/>
      <c r="W219" s="204"/>
      <c r="X219" s="204"/>
      <c r="Y219" s="204"/>
      <c r="Z219" s="204"/>
    </row>
    <row r="220" spans="1:26" s="148" customFormat="1">
      <c r="A220" s="301">
        <v>80</v>
      </c>
      <c r="B220" s="302">
        <v>42786</v>
      </c>
      <c r="C220" s="302"/>
      <c r="D220" s="303" t="s">
        <v>132</v>
      </c>
      <c r="E220" s="301" t="s">
        <v>283</v>
      </c>
      <c r="F220" s="304">
        <v>140.5</v>
      </c>
      <c r="G220" s="301"/>
      <c r="H220" s="301">
        <v>220</v>
      </c>
      <c r="I220" s="305">
        <v>220</v>
      </c>
      <c r="J220" s="553" t="s">
        <v>338</v>
      </c>
      <c r="K220" s="554"/>
      <c r="L220" s="306">
        <f t="shared" si="87"/>
        <v>79.5</v>
      </c>
      <c r="M220" s="307">
        <f t="shared" si="88"/>
        <v>0.5658362989323843</v>
      </c>
      <c r="N220" s="308" t="s">
        <v>272</v>
      </c>
      <c r="O220" s="309">
        <v>42864</v>
      </c>
      <c r="P220" s="204"/>
      <c r="Q220" s="204"/>
      <c r="R220" s="204"/>
      <c r="S220" s="203"/>
      <c r="T220" s="204"/>
      <c r="U220" s="204"/>
      <c r="V220" s="204"/>
      <c r="W220" s="204"/>
      <c r="X220" s="204"/>
      <c r="Y220" s="204"/>
      <c r="Z220" s="204"/>
    </row>
    <row r="221" spans="1:26" s="148" customFormat="1">
      <c r="A221" s="301">
        <v>81</v>
      </c>
      <c r="B221" s="302">
        <v>42818</v>
      </c>
      <c r="C221" s="302"/>
      <c r="D221" s="303" t="s">
        <v>2118</v>
      </c>
      <c r="E221" s="301" t="s">
        <v>283</v>
      </c>
      <c r="F221" s="304">
        <v>300.5</v>
      </c>
      <c r="G221" s="301"/>
      <c r="H221" s="301">
        <v>417.5</v>
      </c>
      <c r="I221" s="305">
        <v>420</v>
      </c>
      <c r="J221" s="553" t="s">
        <v>2928</v>
      </c>
      <c r="K221" s="554"/>
      <c r="L221" s="306">
        <f t="shared" si="87"/>
        <v>117</v>
      </c>
      <c r="M221" s="307">
        <f t="shared" si="88"/>
        <v>0.38935108153078202</v>
      </c>
      <c r="N221" s="308" t="s">
        <v>272</v>
      </c>
      <c r="O221" s="309">
        <v>43070</v>
      </c>
      <c r="P221" s="204"/>
      <c r="Q221" s="204"/>
      <c r="R221" s="204"/>
      <c r="S221" s="203"/>
      <c r="T221" s="204"/>
      <c r="U221" s="204"/>
      <c r="V221" s="204"/>
      <c r="W221" s="204"/>
      <c r="X221" s="204"/>
      <c r="Y221" s="204"/>
      <c r="Z221" s="204"/>
    </row>
    <row r="222" spans="1:26" s="148" customFormat="1">
      <c r="A222" s="301">
        <v>82</v>
      </c>
      <c r="B222" s="302">
        <v>42818</v>
      </c>
      <c r="C222" s="302"/>
      <c r="D222" s="303" t="s">
        <v>841</v>
      </c>
      <c r="E222" s="301" t="s">
        <v>283</v>
      </c>
      <c r="F222" s="304">
        <v>850</v>
      </c>
      <c r="G222" s="301"/>
      <c r="H222" s="301">
        <v>1042.5</v>
      </c>
      <c r="I222" s="305">
        <v>1023</v>
      </c>
      <c r="J222" s="553" t="s">
        <v>2462</v>
      </c>
      <c r="K222" s="554"/>
      <c r="L222" s="306">
        <f t="shared" si="87"/>
        <v>192.5</v>
      </c>
      <c r="M222" s="307">
        <f t="shared" si="88"/>
        <v>0.22647058823529412</v>
      </c>
      <c r="N222" s="308" t="s">
        <v>272</v>
      </c>
      <c r="O222" s="309">
        <v>42830</v>
      </c>
      <c r="P222" s="204"/>
      <c r="Q222" s="204"/>
      <c r="R222" s="204"/>
      <c r="S222" s="203"/>
      <c r="T222" s="204"/>
      <c r="U222" s="204"/>
      <c r="V222" s="204"/>
      <c r="W222" s="204"/>
      <c r="X222" s="204"/>
      <c r="Y222" s="204"/>
      <c r="Z222" s="204"/>
    </row>
    <row r="223" spans="1:26" s="148" customFormat="1">
      <c r="A223" s="301">
        <v>83</v>
      </c>
      <c r="B223" s="302">
        <v>42830</v>
      </c>
      <c r="C223" s="302"/>
      <c r="D223" s="303" t="s">
        <v>1667</v>
      </c>
      <c r="E223" s="301" t="s">
        <v>283</v>
      </c>
      <c r="F223" s="304">
        <v>785</v>
      </c>
      <c r="G223" s="301"/>
      <c r="H223" s="301">
        <v>930</v>
      </c>
      <c r="I223" s="305">
        <v>920</v>
      </c>
      <c r="J223" s="553" t="s">
        <v>2692</v>
      </c>
      <c r="K223" s="554"/>
      <c r="L223" s="306">
        <f t="shared" si="87"/>
        <v>145</v>
      </c>
      <c r="M223" s="307">
        <f t="shared" si="88"/>
        <v>0.18471337579617833</v>
      </c>
      <c r="N223" s="308" t="s">
        <v>272</v>
      </c>
      <c r="O223" s="309">
        <v>42976</v>
      </c>
      <c r="P223" s="204"/>
      <c r="Q223" s="204"/>
      <c r="R223" s="204"/>
      <c r="S223" s="203"/>
      <c r="T223" s="204"/>
      <c r="U223" s="204"/>
      <c r="V223" s="204"/>
      <c r="W223" s="204"/>
      <c r="X223" s="204"/>
      <c r="Y223" s="204"/>
      <c r="Z223" s="204"/>
    </row>
    <row r="224" spans="1:26" s="148" customFormat="1">
      <c r="A224" s="317">
        <v>84</v>
      </c>
      <c r="B224" s="318">
        <v>42831</v>
      </c>
      <c r="C224" s="318"/>
      <c r="D224" s="319" t="s">
        <v>2161</v>
      </c>
      <c r="E224" s="317" t="s">
        <v>283</v>
      </c>
      <c r="F224" s="320" t="s">
        <v>2456</v>
      </c>
      <c r="G224" s="321"/>
      <c r="H224" s="321"/>
      <c r="I224" s="321">
        <v>60</v>
      </c>
      <c r="J224" s="540" t="s">
        <v>271</v>
      </c>
      <c r="K224" s="541"/>
      <c r="L224" s="321"/>
      <c r="M224" s="317"/>
      <c r="N224" s="322"/>
      <c r="O224" s="323"/>
      <c r="P224" s="204"/>
      <c r="S224" s="203"/>
      <c r="T224" s="204"/>
      <c r="U224" s="204"/>
      <c r="V224" s="204"/>
      <c r="W224" s="204"/>
      <c r="X224" s="204"/>
      <c r="Y224" s="204"/>
      <c r="Z224" s="204"/>
    </row>
    <row r="225" spans="1:26" s="148" customFormat="1">
      <c r="A225" s="301">
        <v>85</v>
      </c>
      <c r="B225" s="302">
        <v>42837</v>
      </c>
      <c r="C225" s="302"/>
      <c r="D225" s="303" t="s">
        <v>60</v>
      </c>
      <c r="E225" s="301" t="s">
        <v>283</v>
      </c>
      <c r="F225" s="304">
        <v>289.5</v>
      </c>
      <c r="G225" s="301"/>
      <c r="H225" s="301">
        <v>354</v>
      </c>
      <c r="I225" s="305">
        <v>360</v>
      </c>
      <c r="J225" s="553" t="s">
        <v>2823</v>
      </c>
      <c r="K225" s="554"/>
      <c r="L225" s="306">
        <f>H225-F225-K225</f>
        <v>64.5</v>
      </c>
      <c r="M225" s="307">
        <f>L225/F225</f>
        <v>0.22279792746113988</v>
      </c>
      <c r="N225" s="308" t="s">
        <v>272</v>
      </c>
      <c r="O225" s="309">
        <v>43040</v>
      </c>
      <c r="P225" s="204"/>
      <c r="S225" s="203"/>
      <c r="T225" s="204"/>
      <c r="U225" s="204"/>
      <c r="V225" s="204"/>
      <c r="W225" s="204"/>
      <c r="X225" s="204"/>
      <c r="Y225" s="204"/>
      <c r="Z225" s="204"/>
    </row>
    <row r="226" spans="1:26" s="148" customFormat="1">
      <c r="A226" s="301">
        <v>86</v>
      </c>
      <c r="B226" s="302">
        <v>42845</v>
      </c>
      <c r="C226" s="302"/>
      <c r="D226" s="303" t="s">
        <v>1246</v>
      </c>
      <c r="E226" s="301" t="s">
        <v>283</v>
      </c>
      <c r="F226" s="304">
        <v>700</v>
      </c>
      <c r="G226" s="301"/>
      <c r="H226" s="301">
        <v>840</v>
      </c>
      <c r="I226" s="305">
        <v>840</v>
      </c>
      <c r="J226" s="553" t="s">
        <v>2544</v>
      </c>
      <c r="K226" s="554"/>
      <c r="L226" s="306">
        <f>H226-F226-K226</f>
        <v>140</v>
      </c>
      <c r="M226" s="307">
        <f>L226/F226</f>
        <v>0.2</v>
      </c>
      <c r="N226" s="308" t="s">
        <v>272</v>
      </c>
      <c r="O226" s="309">
        <v>42893</v>
      </c>
      <c r="P226" s="204"/>
      <c r="Q226" s="204"/>
      <c r="R226" s="204"/>
      <c r="S226" s="203"/>
      <c r="T226" s="204"/>
      <c r="U226" s="204"/>
      <c r="V226" s="204"/>
      <c r="W226" s="204"/>
      <c r="X226" s="204"/>
      <c r="Y226" s="204"/>
      <c r="Z226" s="204"/>
    </row>
    <row r="227" spans="1:26" s="148" customFormat="1">
      <c r="A227" s="317">
        <v>87</v>
      </c>
      <c r="B227" s="318">
        <v>42877</v>
      </c>
      <c r="C227" s="318"/>
      <c r="D227" s="319" t="s">
        <v>929</v>
      </c>
      <c r="E227" s="317" t="s">
        <v>283</v>
      </c>
      <c r="F227" s="320" t="s">
        <v>2484</v>
      </c>
      <c r="G227" s="321"/>
      <c r="H227" s="321"/>
      <c r="I227" s="321">
        <v>190</v>
      </c>
      <c r="J227" s="540" t="s">
        <v>271</v>
      </c>
      <c r="K227" s="541"/>
      <c r="L227" s="321"/>
      <c r="M227" s="317"/>
      <c r="N227" s="322"/>
      <c r="O227" s="323"/>
      <c r="P227" s="204"/>
      <c r="S227" s="203"/>
      <c r="T227" s="204"/>
      <c r="U227" s="204"/>
      <c r="V227" s="204"/>
      <c r="W227" s="204"/>
      <c r="X227" s="204"/>
      <c r="Y227" s="204"/>
      <c r="Z227" s="204"/>
    </row>
    <row r="228" spans="1:26" s="148" customFormat="1">
      <c r="A228" s="310">
        <v>88</v>
      </c>
      <c r="B228" s="311">
        <v>42887</v>
      </c>
      <c r="C228" s="311"/>
      <c r="D228" s="312" t="s">
        <v>818</v>
      </c>
      <c r="E228" s="310" t="s">
        <v>283</v>
      </c>
      <c r="F228" s="313">
        <v>260</v>
      </c>
      <c r="G228" s="314"/>
      <c r="H228" s="314">
        <v>311</v>
      </c>
      <c r="I228" s="314">
        <v>340</v>
      </c>
      <c r="J228" s="569" t="s">
        <v>2902</v>
      </c>
      <c r="K228" s="570"/>
      <c r="L228" s="314">
        <f t="shared" ref="L228:L246" si="89">H228-F228-K228</f>
        <v>51</v>
      </c>
      <c r="M228" s="315">
        <f t="shared" ref="M228:M246" si="90">L228/F228</f>
        <v>0.19615384615384615</v>
      </c>
      <c r="N228" s="313" t="s">
        <v>272</v>
      </c>
      <c r="O228" s="316">
        <v>43056</v>
      </c>
      <c r="P228" s="204"/>
      <c r="S228" s="203"/>
      <c r="T228" s="204"/>
      <c r="U228" s="204"/>
      <c r="V228" s="204"/>
      <c r="W228" s="204"/>
      <c r="X228" s="204"/>
      <c r="Y228" s="204"/>
      <c r="Z228" s="204"/>
    </row>
    <row r="229" spans="1:26" s="148" customFormat="1">
      <c r="A229" s="301">
        <v>89</v>
      </c>
      <c r="B229" s="302">
        <v>42901</v>
      </c>
      <c r="C229" s="302"/>
      <c r="D229" s="402" t="s">
        <v>2963</v>
      </c>
      <c r="E229" s="301" t="s">
        <v>283</v>
      </c>
      <c r="F229" s="304">
        <v>214.5</v>
      </c>
      <c r="G229" s="301"/>
      <c r="H229" s="301">
        <v>262</v>
      </c>
      <c r="I229" s="305">
        <v>262</v>
      </c>
      <c r="J229" s="553" t="s">
        <v>2693</v>
      </c>
      <c r="K229" s="554"/>
      <c r="L229" s="306">
        <f t="shared" si="89"/>
        <v>47.5</v>
      </c>
      <c r="M229" s="307">
        <f t="shared" si="90"/>
        <v>0.22144522144522144</v>
      </c>
      <c r="N229" s="308" t="s">
        <v>272</v>
      </c>
      <c r="O229" s="309">
        <v>42977</v>
      </c>
      <c r="P229" s="204"/>
      <c r="Q229" s="204"/>
      <c r="R229" s="204"/>
      <c r="S229" s="203"/>
      <c r="T229" s="204"/>
      <c r="U229" s="204"/>
      <c r="V229" s="204"/>
      <c r="W229" s="204"/>
      <c r="X229" s="204"/>
      <c r="Y229" s="204"/>
      <c r="Z229" s="204"/>
    </row>
    <row r="230" spans="1:26" s="148" customFormat="1">
      <c r="A230" s="301">
        <v>90</v>
      </c>
      <c r="B230" s="302">
        <v>42933</v>
      </c>
      <c r="C230" s="302"/>
      <c r="D230" s="303" t="s">
        <v>1356</v>
      </c>
      <c r="E230" s="301" t="s">
        <v>283</v>
      </c>
      <c r="F230" s="304">
        <v>370</v>
      </c>
      <c r="G230" s="301"/>
      <c r="H230" s="301">
        <v>447.5</v>
      </c>
      <c r="I230" s="305">
        <v>450</v>
      </c>
      <c r="J230" s="553" t="s">
        <v>338</v>
      </c>
      <c r="K230" s="554"/>
      <c r="L230" s="306">
        <f t="shared" si="89"/>
        <v>77.5</v>
      </c>
      <c r="M230" s="307">
        <f t="shared" si="90"/>
        <v>0.20945945945945946</v>
      </c>
      <c r="N230" s="308" t="s">
        <v>272</v>
      </c>
      <c r="O230" s="309">
        <v>43035</v>
      </c>
      <c r="P230" s="204"/>
      <c r="S230" s="203"/>
      <c r="T230" s="204"/>
      <c r="U230" s="204"/>
      <c r="V230" s="204"/>
      <c r="W230" s="204"/>
      <c r="X230" s="204"/>
      <c r="Y230" s="204"/>
      <c r="Z230" s="204"/>
    </row>
    <row r="231" spans="1:26" s="148" customFormat="1">
      <c r="A231" s="301">
        <v>91</v>
      </c>
      <c r="B231" s="302">
        <v>42943</v>
      </c>
      <c r="C231" s="302"/>
      <c r="D231" s="303" t="s">
        <v>214</v>
      </c>
      <c r="E231" s="301" t="s">
        <v>283</v>
      </c>
      <c r="F231" s="304">
        <v>657.5</v>
      </c>
      <c r="G231" s="301"/>
      <c r="H231" s="301">
        <v>825</v>
      </c>
      <c r="I231" s="305">
        <v>820</v>
      </c>
      <c r="J231" s="553" t="s">
        <v>338</v>
      </c>
      <c r="K231" s="554"/>
      <c r="L231" s="306">
        <f t="shared" si="89"/>
        <v>167.5</v>
      </c>
      <c r="M231" s="307">
        <f t="shared" si="90"/>
        <v>0.25475285171102663</v>
      </c>
      <c r="N231" s="308" t="s">
        <v>272</v>
      </c>
      <c r="O231" s="309">
        <v>43090</v>
      </c>
      <c r="P231" s="204"/>
      <c r="S231" s="203"/>
      <c r="T231" s="204"/>
      <c r="U231" s="204"/>
      <c r="V231" s="204"/>
      <c r="W231" s="204"/>
      <c r="X231" s="204"/>
      <c r="Y231" s="204"/>
      <c r="Z231" s="204"/>
    </row>
    <row r="232" spans="1:26" s="148" customFormat="1">
      <c r="A232" s="301">
        <v>92</v>
      </c>
      <c r="B232" s="302">
        <v>42964</v>
      </c>
      <c r="C232" s="302"/>
      <c r="D232" s="303" t="s">
        <v>848</v>
      </c>
      <c r="E232" s="301" t="s">
        <v>283</v>
      </c>
      <c r="F232" s="304">
        <v>605</v>
      </c>
      <c r="G232" s="301"/>
      <c r="H232" s="301">
        <v>750</v>
      </c>
      <c r="I232" s="305">
        <v>750</v>
      </c>
      <c r="J232" s="553" t="s">
        <v>2692</v>
      </c>
      <c r="K232" s="554"/>
      <c r="L232" s="306">
        <f t="shared" si="89"/>
        <v>145</v>
      </c>
      <c r="M232" s="307">
        <f t="shared" si="90"/>
        <v>0.23966942148760331</v>
      </c>
      <c r="N232" s="308" t="s">
        <v>272</v>
      </c>
      <c r="O232" s="309">
        <v>43027</v>
      </c>
      <c r="P232" s="204"/>
      <c r="Q232" s="204"/>
      <c r="R232" s="204"/>
      <c r="S232" s="203"/>
      <c r="T232" s="204"/>
      <c r="U232" s="204"/>
      <c r="V232" s="204"/>
      <c r="W232" s="204"/>
      <c r="X232" s="204"/>
      <c r="Y232" s="204"/>
      <c r="Z232" s="204"/>
    </row>
    <row r="233" spans="1:26" s="148" customFormat="1">
      <c r="A233" s="310">
        <v>93</v>
      </c>
      <c r="B233" s="311">
        <v>42979</v>
      </c>
      <c r="C233" s="311"/>
      <c r="D233" s="312" t="s">
        <v>1803</v>
      </c>
      <c r="E233" s="310" t="s">
        <v>283</v>
      </c>
      <c r="F233" s="313">
        <v>255</v>
      </c>
      <c r="G233" s="314"/>
      <c r="H233" s="314">
        <v>307.5</v>
      </c>
      <c r="I233" s="314">
        <v>320</v>
      </c>
      <c r="J233" s="569" t="s">
        <v>2954</v>
      </c>
      <c r="K233" s="570"/>
      <c r="L233" s="314">
        <f t="shared" si="89"/>
        <v>52.5</v>
      </c>
      <c r="M233" s="315">
        <f t="shared" si="90"/>
        <v>0.20588235294117646</v>
      </c>
      <c r="N233" s="313" t="s">
        <v>272</v>
      </c>
      <c r="O233" s="316">
        <v>43098</v>
      </c>
      <c r="P233" s="204"/>
      <c r="S233" s="203"/>
      <c r="T233" s="204"/>
      <c r="U233" s="204"/>
      <c r="V233" s="204"/>
      <c r="W233" s="204"/>
      <c r="X233" s="204"/>
      <c r="Y233" s="204"/>
      <c r="Z233" s="204"/>
    </row>
    <row r="234" spans="1:26" s="148" customFormat="1">
      <c r="A234" s="301">
        <v>94</v>
      </c>
      <c r="B234" s="302">
        <v>42997</v>
      </c>
      <c r="C234" s="302"/>
      <c r="D234" s="303" t="s">
        <v>1833</v>
      </c>
      <c r="E234" s="301" t="s">
        <v>283</v>
      </c>
      <c r="F234" s="304">
        <v>215</v>
      </c>
      <c r="G234" s="301"/>
      <c r="H234" s="301">
        <v>258</v>
      </c>
      <c r="I234" s="305">
        <v>258</v>
      </c>
      <c r="J234" s="553" t="s">
        <v>338</v>
      </c>
      <c r="K234" s="554"/>
      <c r="L234" s="306">
        <f t="shared" si="89"/>
        <v>43</v>
      </c>
      <c r="M234" s="307">
        <f t="shared" si="90"/>
        <v>0.2</v>
      </c>
      <c r="N234" s="308" t="s">
        <v>272</v>
      </c>
      <c r="O234" s="309">
        <v>43040</v>
      </c>
      <c r="P234" s="204"/>
      <c r="S234" s="203"/>
      <c r="T234" s="204"/>
      <c r="U234" s="204"/>
      <c r="V234" s="204"/>
      <c r="W234" s="204"/>
      <c r="X234" s="204"/>
      <c r="Y234" s="204"/>
      <c r="Z234" s="204"/>
    </row>
    <row r="235" spans="1:26" s="148" customFormat="1">
      <c r="A235" s="301">
        <v>95</v>
      </c>
      <c r="B235" s="302">
        <v>42998</v>
      </c>
      <c r="C235" s="302"/>
      <c r="D235" s="303" t="s">
        <v>651</v>
      </c>
      <c r="E235" s="301" t="s">
        <v>283</v>
      </c>
      <c r="F235" s="304">
        <v>75</v>
      </c>
      <c r="G235" s="301"/>
      <c r="H235" s="301">
        <v>90</v>
      </c>
      <c r="I235" s="305">
        <v>90</v>
      </c>
      <c r="J235" s="553" t="s">
        <v>2755</v>
      </c>
      <c r="K235" s="554"/>
      <c r="L235" s="306">
        <f t="shared" si="89"/>
        <v>15</v>
      </c>
      <c r="M235" s="307">
        <f t="shared" si="90"/>
        <v>0.2</v>
      </c>
      <c r="N235" s="308" t="s">
        <v>272</v>
      </c>
      <c r="O235" s="309">
        <v>43019</v>
      </c>
      <c r="P235" s="204"/>
      <c r="Q235" s="204"/>
      <c r="R235" s="204"/>
      <c r="S235" s="203"/>
      <c r="T235" s="204"/>
      <c r="U235" s="204"/>
      <c r="V235" s="204"/>
      <c r="W235" s="204"/>
      <c r="X235" s="204"/>
      <c r="Y235" s="204"/>
      <c r="Z235" s="204"/>
    </row>
    <row r="236" spans="1:26" s="148" customFormat="1">
      <c r="A236" s="301">
        <v>96</v>
      </c>
      <c r="B236" s="302">
        <v>43011</v>
      </c>
      <c r="C236" s="302"/>
      <c r="D236" s="303" t="s">
        <v>2284</v>
      </c>
      <c r="E236" s="301" t="s">
        <v>283</v>
      </c>
      <c r="F236" s="304">
        <v>315</v>
      </c>
      <c r="G236" s="301"/>
      <c r="H236" s="301">
        <v>392</v>
      </c>
      <c r="I236" s="305">
        <v>384</v>
      </c>
      <c r="J236" s="553" t="s">
        <v>2751</v>
      </c>
      <c r="K236" s="554"/>
      <c r="L236" s="306">
        <f t="shared" si="89"/>
        <v>77</v>
      </c>
      <c r="M236" s="307">
        <f t="shared" si="90"/>
        <v>0.24444444444444444</v>
      </c>
      <c r="N236" s="308" t="s">
        <v>272</v>
      </c>
      <c r="O236" s="309">
        <v>43017</v>
      </c>
      <c r="P236" s="204"/>
      <c r="Q236" s="204"/>
      <c r="R236" s="204"/>
      <c r="S236" s="203"/>
      <c r="T236" s="204"/>
      <c r="U236" s="204"/>
      <c r="V236" s="204"/>
      <c r="W236" s="204"/>
      <c r="X236" s="204"/>
      <c r="Y236" s="204"/>
      <c r="Z236" s="204"/>
    </row>
    <row r="237" spans="1:26" s="148" customFormat="1">
      <c r="A237" s="301">
        <v>97</v>
      </c>
      <c r="B237" s="302">
        <v>43013</v>
      </c>
      <c r="C237" s="302"/>
      <c r="D237" s="303" t="s">
        <v>1497</v>
      </c>
      <c r="E237" s="301" t="s">
        <v>283</v>
      </c>
      <c r="F237" s="304">
        <v>145</v>
      </c>
      <c r="G237" s="301"/>
      <c r="H237" s="301">
        <v>179</v>
      </c>
      <c r="I237" s="305">
        <v>180</v>
      </c>
      <c r="J237" s="553" t="s">
        <v>2766</v>
      </c>
      <c r="K237" s="554"/>
      <c r="L237" s="306">
        <f t="shared" si="89"/>
        <v>34</v>
      </c>
      <c r="M237" s="307">
        <f t="shared" si="90"/>
        <v>0.23448275862068965</v>
      </c>
      <c r="N237" s="308" t="s">
        <v>272</v>
      </c>
      <c r="O237" s="309">
        <v>43025</v>
      </c>
      <c r="P237" s="204"/>
      <c r="Q237" s="204"/>
      <c r="R237" s="204"/>
      <c r="S237" s="203"/>
      <c r="T237" s="204"/>
      <c r="U237" s="204"/>
      <c r="V237" s="204"/>
      <c r="W237" s="204"/>
      <c r="X237" s="204"/>
      <c r="Y237" s="204"/>
      <c r="Z237" s="204"/>
    </row>
    <row r="238" spans="1:26" s="148" customFormat="1">
      <c r="A238" s="301">
        <v>98</v>
      </c>
      <c r="B238" s="302">
        <v>43014</v>
      </c>
      <c r="C238" s="302"/>
      <c r="D238" s="303" t="s">
        <v>678</v>
      </c>
      <c r="E238" s="301" t="s">
        <v>283</v>
      </c>
      <c r="F238" s="304">
        <v>256</v>
      </c>
      <c r="G238" s="301"/>
      <c r="H238" s="301">
        <v>323</v>
      </c>
      <c r="I238" s="305">
        <v>320</v>
      </c>
      <c r="J238" s="553" t="s">
        <v>338</v>
      </c>
      <c r="K238" s="554"/>
      <c r="L238" s="306">
        <f t="shared" si="89"/>
        <v>67</v>
      </c>
      <c r="M238" s="307">
        <f t="shared" si="90"/>
        <v>0.26171875</v>
      </c>
      <c r="N238" s="308" t="s">
        <v>272</v>
      </c>
      <c r="O238" s="309">
        <v>43067</v>
      </c>
      <c r="P238" s="204"/>
      <c r="S238" s="203"/>
      <c r="T238" s="204"/>
      <c r="U238" s="204"/>
      <c r="V238" s="204"/>
      <c r="W238" s="204"/>
      <c r="X238" s="204"/>
      <c r="Y238" s="204"/>
      <c r="Z238" s="204"/>
    </row>
    <row r="239" spans="1:26" s="148" customFormat="1">
      <c r="A239" s="310">
        <v>99</v>
      </c>
      <c r="B239" s="311">
        <v>43017</v>
      </c>
      <c r="C239" s="311"/>
      <c r="D239" s="312" t="s">
        <v>132</v>
      </c>
      <c r="E239" s="310" t="s">
        <v>283</v>
      </c>
      <c r="F239" s="313">
        <v>152.5</v>
      </c>
      <c r="G239" s="314"/>
      <c r="H239" s="314">
        <v>183.5</v>
      </c>
      <c r="I239" s="314">
        <v>210</v>
      </c>
      <c r="J239" s="569" t="s">
        <v>2828</v>
      </c>
      <c r="K239" s="570"/>
      <c r="L239" s="314">
        <f t="shared" si="89"/>
        <v>31</v>
      </c>
      <c r="M239" s="315">
        <f t="shared" si="90"/>
        <v>0.20327868852459016</v>
      </c>
      <c r="N239" s="313" t="s">
        <v>272</v>
      </c>
      <c r="O239" s="316">
        <v>43042</v>
      </c>
      <c r="P239" s="204"/>
      <c r="S239" s="203"/>
      <c r="T239" s="204"/>
      <c r="U239" s="204"/>
      <c r="V239" s="204"/>
      <c r="W239" s="204"/>
      <c r="X239" s="204"/>
      <c r="Y239" s="204"/>
      <c r="Z239" s="204"/>
    </row>
    <row r="240" spans="1:26" s="148" customFormat="1">
      <c r="A240" s="301">
        <v>100</v>
      </c>
      <c r="B240" s="302">
        <v>43017</v>
      </c>
      <c r="C240" s="302"/>
      <c r="D240" s="303" t="s">
        <v>790</v>
      </c>
      <c r="E240" s="301" t="s">
        <v>283</v>
      </c>
      <c r="F240" s="304">
        <v>137.5</v>
      </c>
      <c r="G240" s="301"/>
      <c r="H240" s="301">
        <v>184</v>
      </c>
      <c r="I240" s="305">
        <v>183</v>
      </c>
      <c r="J240" s="576" t="s">
        <v>3458</v>
      </c>
      <c r="K240" s="554"/>
      <c r="L240" s="306">
        <f t="shared" si="89"/>
        <v>46.5</v>
      </c>
      <c r="M240" s="307">
        <f t="shared" si="90"/>
        <v>0.33818181818181819</v>
      </c>
      <c r="N240" s="308" t="s">
        <v>272</v>
      </c>
      <c r="O240" s="309">
        <v>43108</v>
      </c>
      <c r="P240" s="204"/>
      <c r="S240" s="203"/>
      <c r="T240" s="204"/>
      <c r="U240" s="204"/>
      <c r="V240" s="204"/>
      <c r="W240" s="204"/>
      <c r="X240" s="204"/>
      <c r="Y240" s="204"/>
      <c r="Z240" s="204"/>
    </row>
    <row r="241" spans="1:27" s="148" customFormat="1">
      <c r="A241" s="301">
        <v>101</v>
      </c>
      <c r="B241" s="302">
        <v>43018</v>
      </c>
      <c r="C241" s="302"/>
      <c r="D241" s="303" t="s">
        <v>2754</v>
      </c>
      <c r="E241" s="301" t="s">
        <v>283</v>
      </c>
      <c r="F241" s="304">
        <v>895</v>
      </c>
      <c r="G241" s="301"/>
      <c r="H241" s="301">
        <v>1122.5</v>
      </c>
      <c r="I241" s="305">
        <v>1078</v>
      </c>
      <c r="J241" s="576" t="s">
        <v>2979</v>
      </c>
      <c r="K241" s="554"/>
      <c r="L241" s="306">
        <f t="shared" si="89"/>
        <v>227.5</v>
      </c>
      <c r="M241" s="307">
        <f t="shared" si="90"/>
        <v>0.25418994413407819</v>
      </c>
      <c r="N241" s="308" t="s">
        <v>272</v>
      </c>
      <c r="O241" s="309">
        <v>43117</v>
      </c>
      <c r="P241" s="204"/>
      <c r="S241" s="203"/>
      <c r="T241" s="204"/>
      <c r="U241" s="204"/>
      <c r="V241" s="204"/>
      <c r="W241" s="204"/>
      <c r="X241" s="204"/>
      <c r="Y241" s="204"/>
      <c r="Z241" s="204"/>
    </row>
    <row r="242" spans="1:27" s="148" customFormat="1">
      <c r="A242" s="301">
        <v>102</v>
      </c>
      <c r="B242" s="302">
        <v>43018</v>
      </c>
      <c r="C242" s="302"/>
      <c r="D242" s="303" t="s">
        <v>1499</v>
      </c>
      <c r="E242" s="301" t="s">
        <v>283</v>
      </c>
      <c r="F242" s="304">
        <v>125.5</v>
      </c>
      <c r="G242" s="301"/>
      <c r="H242" s="301">
        <v>158</v>
      </c>
      <c r="I242" s="305">
        <v>155</v>
      </c>
      <c r="J242" s="576" t="s">
        <v>2831</v>
      </c>
      <c r="K242" s="554"/>
      <c r="L242" s="306">
        <f t="shared" si="89"/>
        <v>32.5</v>
      </c>
      <c r="M242" s="307">
        <f t="shared" si="90"/>
        <v>0.25896414342629481</v>
      </c>
      <c r="N242" s="308" t="s">
        <v>272</v>
      </c>
      <c r="O242" s="309">
        <v>43067</v>
      </c>
      <c r="P242" s="204"/>
      <c r="S242" s="203"/>
      <c r="T242" s="204"/>
      <c r="U242" s="204"/>
      <c r="V242" s="204"/>
      <c r="W242" s="204"/>
      <c r="X242" s="204"/>
      <c r="Y242" s="204"/>
      <c r="Z242" s="204"/>
    </row>
    <row r="243" spans="1:27" s="148" customFormat="1">
      <c r="A243" s="301">
        <v>103</v>
      </c>
      <c r="B243" s="302">
        <v>43020</v>
      </c>
      <c r="C243" s="302"/>
      <c r="D243" s="303" t="s">
        <v>724</v>
      </c>
      <c r="E243" s="301" t="s">
        <v>283</v>
      </c>
      <c r="F243" s="304">
        <v>525</v>
      </c>
      <c r="G243" s="301"/>
      <c r="H243" s="301">
        <v>629</v>
      </c>
      <c r="I243" s="305">
        <v>629</v>
      </c>
      <c r="J243" s="553" t="s">
        <v>338</v>
      </c>
      <c r="K243" s="554"/>
      <c r="L243" s="306">
        <f t="shared" si="89"/>
        <v>104</v>
      </c>
      <c r="M243" s="307">
        <f t="shared" si="90"/>
        <v>0.1980952380952381</v>
      </c>
      <c r="N243" s="308" t="s">
        <v>272</v>
      </c>
      <c r="O243" s="309">
        <v>43119</v>
      </c>
      <c r="P243" s="204"/>
      <c r="S243" s="203"/>
      <c r="T243" s="204"/>
      <c r="U243" s="204"/>
      <c r="V243" s="204"/>
      <c r="W243" s="204"/>
      <c r="X243" s="204"/>
      <c r="Y243" s="204"/>
      <c r="Z243" s="204"/>
    </row>
    <row r="244" spans="1:27" s="148" customFormat="1">
      <c r="A244" s="360">
        <v>104</v>
      </c>
      <c r="B244" s="361">
        <v>43046</v>
      </c>
      <c r="C244" s="361"/>
      <c r="D244" s="362" t="s">
        <v>965</v>
      </c>
      <c r="E244" s="360" t="s">
        <v>283</v>
      </c>
      <c r="F244" s="363">
        <v>740</v>
      </c>
      <c r="G244" s="360"/>
      <c r="H244" s="360">
        <v>892.5</v>
      </c>
      <c r="I244" s="364">
        <v>900</v>
      </c>
      <c r="J244" s="579" t="s">
        <v>2836</v>
      </c>
      <c r="K244" s="580"/>
      <c r="L244" s="365">
        <f t="shared" si="89"/>
        <v>152.5</v>
      </c>
      <c r="M244" s="366">
        <f t="shared" si="90"/>
        <v>0.20608108108108109</v>
      </c>
      <c r="N244" s="367" t="s">
        <v>272</v>
      </c>
      <c r="O244" s="368">
        <v>43052</v>
      </c>
      <c r="P244" s="204"/>
      <c r="S244" s="203"/>
      <c r="T244" s="204"/>
      <c r="U244" s="204"/>
      <c r="V244" s="204"/>
      <c r="W244" s="204"/>
      <c r="X244" s="204"/>
      <c r="Y244" s="204"/>
      <c r="Z244" s="204"/>
    </row>
    <row r="245" spans="1:27" s="358" customFormat="1">
      <c r="A245" s="360">
        <v>105</v>
      </c>
      <c r="B245" s="361">
        <v>43073</v>
      </c>
      <c r="C245" s="361"/>
      <c r="D245" s="362" t="s">
        <v>1749</v>
      </c>
      <c r="E245" s="360" t="s">
        <v>283</v>
      </c>
      <c r="F245" s="363">
        <v>118.5</v>
      </c>
      <c r="G245" s="360"/>
      <c r="H245" s="360">
        <v>143.5</v>
      </c>
      <c r="I245" s="364">
        <v>145</v>
      </c>
      <c r="J245" s="579" t="s">
        <v>2930</v>
      </c>
      <c r="K245" s="580"/>
      <c r="L245" s="365">
        <f t="shared" si="89"/>
        <v>25</v>
      </c>
      <c r="M245" s="366">
        <f t="shared" si="90"/>
        <v>0.2109704641350211</v>
      </c>
      <c r="N245" s="367" t="s">
        <v>272</v>
      </c>
      <c r="O245" s="368">
        <v>43097</v>
      </c>
      <c r="P245" s="357"/>
      <c r="S245" s="359"/>
      <c r="T245" s="357"/>
      <c r="U245" s="357"/>
      <c r="V245" s="357"/>
      <c r="W245" s="357"/>
      <c r="X245" s="357"/>
      <c r="Y245" s="357"/>
      <c r="Z245" s="357"/>
    </row>
    <row r="246" spans="1:27" s="358" customFormat="1">
      <c r="A246" s="310">
        <v>106</v>
      </c>
      <c r="B246" s="311">
        <v>43074</v>
      </c>
      <c r="C246" s="311"/>
      <c r="D246" s="312" t="s">
        <v>457</v>
      </c>
      <c r="E246" s="310" t="s">
        <v>283</v>
      </c>
      <c r="F246" s="313">
        <v>177.5</v>
      </c>
      <c r="G246" s="314"/>
      <c r="H246" s="314">
        <v>215</v>
      </c>
      <c r="I246" s="314">
        <v>230</v>
      </c>
      <c r="J246" s="581" t="s">
        <v>2950</v>
      </c>
      <c r="K246" s="582"/>
      <c r="L246" s="314">
        <f t="shared" si="89"/>
        <v>37.5</v>
      </c>
      <c r="M246" s="315">
        <f t="shared" si="90"/>
        <v>0.21126760563380281</v>
      </c>
      <c r="N246" s="313" t="s">
        <v>272</v>
      </c>
      <c r="O246" s="316">
        <v>43096</v>
      </c>
      <c r="P246" s="357"/>
      <c r="S246" s="359"/>
      <c r="T246" s="357"/>
      <c r="U246" s="357"/>
      <c r="V246" s="357"/>
      <c r="W246" s="357"/>
      <c r="X246" s="357"/>
      <c r="Y246" s="357"/>
      <c r="Z246" s="357"/>
    </row>
    <row r="247" spans="1:27" s="358" customFormat="1">
      <c r="A247" s="369">
        <v>107</v>
      </c>
      <c r="B247" s="370">
        <v>43090</v>
      </c>
      <c r="C247" s="370"/>
      <c r="D247" s="401" t="s">
        <v>1184</v>
      </c>
      <c r="E247" s="369" t="s">
        <v>283</v>
      </c>
      <c r="F247" s="372" t="s">
        <v>2946</v>
      </c>
      <c r="G247" s="369"/>
      <c r="H247" s="369"/>
      <c r="I247" s="373">
        <v>872</v>
      </c>
      <c r="J247" s="538" t="s">
        <v>271</v>
      </c>
      <c r="K247" s="539"/>
      <c r="L247" s="375"/>
      <c r="M247" s="376"/>
      <c r="N247" s="374"/>
      <c r="O247" s="377"/>
      <c r="P247" s="357"/>
      <c r="S247" s="359"/>
      <c r="T247" s="357"/>
      <c r="U247" s="357"/>
      <c r="V247" s="357"/>
      <c r="W247" s="357"/>
      <c r="X247" s="357"/>
      <c r="Y247" s="357"/>
      <c r="Z247" s="357"/>
    </row>
    <row r="248" spans="1:27" s="358" customFormat="1">
      <c r="A248" s="369">
        <v>108</v>
      </c>
      <c r="B248" s="370">
        <v>43098</v>
      </c>
      <c r="C248" s="370"/>
      <c r="D248" s="401" t="s">
        <v>2284</v>
      </c>
      <c r="E248" s="369" t="s">
        <v>283</v>
      </c>
      <c r="F248" s="372" t="s">
        <v>2955</v>
      </c>
      <c r="G248" s="369"/>
      <c r="H248" s="369"/>
      <c r="I248" s="373">
        <v>539</v>
      </c>
      <c r="J248" s="538" t="s">
        <v>271</v>
      </c>
      <c r="K248" s="539"/>
      <c r="L248" s="375"/>
      <c r="M248" s="376"/>
      <c r="N248" s="374"/>
      <c r="O248" s="377"/>
      <c r="P248" s="357"/>
      <c r="S248" s="359"/>
      <c r="T248" s="357"/>
      <c r="U248" s="357"/>
      <c r="V248" s="357"/>
      <c r="W248" s="357"/>
      <c r="X248" s="357"/>
      <c r="Y248" s="357"/>
      <c r="Z248" s="357"/>
    </row>
    <row r="249" spans="1:27" s="358" customFormat="1">
      <c r="A249" s="369">
        <v>109</v>
      </c>
      <c r="B249" s="370">
        <v>43098</v>
      </c>
      <c r="C249" s="370"/>
      <c r="D249" s="371" t="s">
        <v>2162</v>
      </c>
      <c r="E249" s="369" t="s">
        <v>283</v>
      </c>
      <c r="F249" s="372" t="s">
        <v>2952</v>
      </c>
      <c r="G249" s="369"/>
      <c r="H249" s="369"/>
      <c r="I249" s="373">
        <v>1084</v>
      </c>
      <c r="J249" s="538" t="s">
        <v>271</v>
      </c>
      <c r="K249" s="539"/>
      <c r="L249" s="375"/>
      <c r="M249" s="376"/>
      <c r="N249" s="374"/>
      <c r="O249" s="377"/>
      <c r="P249" s="357"/>
      <c r="S249" s="359"/>
      <c r="T249" s="357"/>
      <c r="U249" s="357"/>
      <c r="V249" s="357"/>
      <c r="W249" s="357"/>
      <c r="X249" s="357"/>
      <c r="Y249" s="357"/>
      <c r="Z249" s="357"/>
    </row>
    <row r="250" spans="1:27" s="358" customFormat="1">
      <c r="A250" s="369">
        <v>110</v>
      </c>
      <c r="B250" s="370">
        <v>43138</v>
      </c>
      <c r="C250" s="370"/>
      <c r="D250" s="371" t="s">
        <v>1184</v>
      </c>
      <c r="E250" s="476" t="s">
        <v>283</v>
      </c>
      <c r="F250" s="477" t="s">
        <v>3037</v>
      </c>
      <c r="G250" s="369"/>
      <c r="H250" s="369"/>
      <c r="I250" s="373">
        <v>872</v>
      </c>
      <c r="J250" s="538" t="s">
        <v>271</v>
      </c>
      <c r="K250" s="539"/>
      <c r="L250" s="375"/>
      <c r="M250" s="376"/>
      <c r="N250" s="374"/>
      <c r="O250" s="377"/>
      <c r="P250" s="357"/>
      <c r="S250" s="359"/>
      <c r="T250" s="357"/>
      <c r="U250" s="357"/>
      <c r="V250" s="357"/>
      <c r="W250" s="357"/>
      <c r="X250" s="357"/>
      <c r="Y250" s="357"/>
      <c r="Z250" s="357"/>
    </row>
    <row r="251" spans="1:27" s="358" customFormat="1">
      <c r="A251" s="369">
        <v>111</v>
      </c>
      <c r="B251" s="370">
        <v>43138</v>
      </c>
      <c r="C251" s="370"/>
      <c r="D251" s="319" t="s">
        <v>929</v>
      </c>
      <c r="E251" s="317" t="s">
        <v>283</v>
      </c>
      <c r="F251" s="200" t="s">
        <v>3038</v>
      </c>
      <c r="G251" s="321"/>
      <c r="H251" s="321"/>
      <c r="I251" s="321">
        <v>190</v>
      </c>
      <c r="J251" s="540" t="s">
        <v>271</v>
      </c>
      <c r="K251" s="541"/>
      <c r="L251" s="321"/>
      <c r="M251" s="317"/>
      <c r="N251" s="322"/>
      <c r="O251" s="323"/>
      <c r="P251" s="357"/>
      <c r="S251" s="359"/>
      <c r="T251" s="357"/>
      <c r="U251" s="357"/>
      <c r="V251" s="357"/>
      <c r="W251" s="357"/>
      <c r="X251" s="357"/>
      <c r="Y251" s="357"/>
      <c r="Z251" s="357"/>
    </row>
    <row r="252" spans="1:27" s="358" customFormat="1">
      <c r="A252" s="369"/>
      <c r="B252" s="370"/>
      <c r="C252" s="370"/>
      <c r="D252" s="371"/>
      <c r="E252" s="369"/>
      <c r="F252" s="372"/>
      <c r="G252" s="369"/>
      <c r="H252" s="369"/>
      <c r="I252" s="373"/>
      <c r="J252" s="474"/>
      <c r="K252" s="475"/>
      <c r="L252" s="375"/>
      <c r="M252" s="376"/>
      <c r="N252" s="374"/>
      <c r="O252" s="377"/>
      <c r="P252" s="357"/>
      <c r="S252" s="359"/>
      <c r="T252" s="357"/>
      <c r="U252" s="357"/>
      <c r="V252" s="357"/>
      <c r="W252" s="357"/>
      <c r="X252" s="357"/>
      <c r="Y252" s="357"/>
      <c r="Z252" s="357"/>
    </row>
    <row r="253" spans="1:27" s="358" customFormat="1">
      <c r="A253" s="369"/>
      <c r="B253" s="370"/>
      <c r="C253" s="370"/>
      <c r="D253" s="371"/>
      <c r="E253" s="369"/>
      <c r="F253" s="372"/>
      <c r="G253" s="369"/>
      <c r="H253" s="369"/>
      <c r="I253" s="373"/>
      <c r="J253" s="539"/>
      <c r="K253" s="539"/>
      <c r="L253" s="375"/>
      <c r="M253" s="376"/>
      <c r="N253" s="374"/>
      <c r="O253" s="377"/>
      <c r="P253" s="357"/>
      <c r="S253" s="359"/>
      <c r="T253" s="357"/>
      <c r="U253" s="357"/>
      <c r="V253" s="357"/>
      <c r="W253" s="357"/>
      <c r="X253" s="357"/>
      <c r="Y253" s="357"/>
      <c r="Z253" s="357"/>
    </row>
    <row r="254" spans="1:27" s="148" customFormat="1">
      <c r="A254" s="281"/>
      <c r="B254" s="282"/>
      <c r="C254" s="282"/>
      <c r="D254" s="283"/>
      <c r="E254" s="284"/>
      <c r="F254" s="216"/>
      <c r="G254" s="285"/>
      <c r="H254" s="285"/>
      <c r="I254" s="286"/>
      <c r="J254" s="225"/>
      <c r="K254" s="577"/>
      <c r="L254" s="578"/>
      <c r="M254" s="284"/>
      <c r="N254" s="221"/>
      <c r="O254" s="222"/>
      <c r="P254" s="204"/>
      <c r="S254" s="203"/>
      <c r="T254" s="204"/>
      <c r="U254" s="204"/>
      <c r="V254" s="204"/>
      <c r="W254" s="204"/>
      <c r="X254" s="204"/>
      <c r="Y254" s="204"/>
      <c r="Z254" s="204"/>
    </row>
    <row r="255" spans="1:27">
      <c r="A255" s="96"/>
      <c r="B255" s="97"/>
      <c r="C255" s="97"/>
      <c r="D255" s="98"/>
      <c r="E255" s="99"/>
      <c r="F255" s="182" t="s">
        <v>371</v>
      </c>
      <c r="G255" s="88"/>
      <c r="H255" s="167"/>
      <c r="I255" s="185"/>
      <c r="J255" s="159"/>
      <c r="K255" s="159"/>
      <c r="L255" s="89"/>
      <c r="M255" s="89"/>
      <c r="N255" s="89"/>
      <c r="O255" s="18"/>
      <c r="P255" s="9"/>
      <c r="Q255" s="1"/>
      <c r="R255" s="1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96"/>
      <c r="B256" s="97"/>
      <c r="C256" s="97"/>
      <c r="D256" s="98"/>
      <c r="E256" s="99"/>
      <c r="F256" s="182"/>
      <c r="G256" s="88"/>
      <c r="H256" s="167"/>
      <c r="I256" s="185"/>
      <c r="J256" s="159"/>
      <c r="K256" s="159"/>
      <c r="L256" s="89"/>
      <c r="M256" s="89"/>
      <c r="N256" s="89"/>
      <c r="O256" s="18"/>
      <c r="P256" s="9"/>
      <c r="Q256" s="1"/>
      <c r="R256" s="1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43" t="s">
        <v>172</v>
      </c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9"/>
      <c r="Q257" s="1"/>
      <c r="R257" s="1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37" t="s">
        <v>173</v>
      </c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9"/>
      <c r="Q258" s="1"/>
      <c r="R258" s="1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37" t="s">
        <v>174</v>
      </c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9"/>
      <c r="Q259" s="1"/>
      <c r="R259" s="1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37" t="s">
        <v>175</v>
      </c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9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44" t="s">
        <v>176</v>
      </c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9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44" t="s">
        <v>177</v>
      </c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44" t="s">
        <v>178</v>
      </c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44" t="s">
        <v>179</v>
      </c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44" t="s">
        <v>180</v>
      </c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44" t="s">
        <v>181</v>
      </c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J275" s="158"/>
      <c r="K275" s="158"/>
      <c r="L275" s="119"/>
      <c r="M275" s="148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J276" s="158"/>
      <c r="K276" s="158"/>
      <c r="L276" s="119"/>
      <c r="M276" s="148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J277" s="158"/>
      <c r="K277" s="158"/>
      <c r="L277" s="11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J278" s="158"/>
      <c r="K278" s="158"/>
      <c r="L278" s="11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J279" s="158"/>
      <c r="K279" s="158"/>
      <c r="L279" s="119"/>
      <c r="M279" s="148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7"/>
      <c r="K348" s="147"/>
      <c r="L348" s="89"/>
      <c r="M348" s="89"/>
      <c r="N348" s="89"/>
      <c r="O348" s="18"/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7"/>
      <c r="K349" s="147"/>
      <c r="L349" s="89"/>
      <c r="M349" s="89"/>
      <c r="N349" s="89"/>
      <c r="O349" s="18"/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7"/>
      <c r="K350" s="147"/>
      <c r="L350" s="89"/>
      <c r="M350" s="89"/>
      <c r="N350" s="89"/>
      <c r="O350" s="18"/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7"/>
      <c r="K351" s="147"/>
      <c r="L351" s="89"/>
      <c r="M351" s="89"/>
      <c r="N351" s="89"/>
      <c r="O351" s="18"/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7"/>
      <c r="K352" s="147"/>
      <c r="L352" s="89"/>
      <c r="M352" s="89"/>
      <c r="N352" s="89"/>
      <c r="O352" s="18"/>
      <c r="P352" s="147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7"/>
      <c r="K353" s="147"/>
      <c r="L353" s="89"/>
      <c r="M353" s="89"/>
      <c r="N353" s="89"/>
      <c r="O353" s="18"/>
      <c r="P353" s="147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7"/>
      <c r="K354" s="147"/>
      <c r="L354" s="89"/>
      <c r="M354" s="89"/>
      <c r="N354" s="89"/>
      <c r="O354" s="18"/>
      <c r="P354" s="147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7"/>
      <c r="K355" s="147"/>
      <c r="L355" s="89"/>
      <c r="M355" s="89"/>
      <c r="N355" s="89"/>
      <c r="O355" s="18"/>
      <c r="P355" s="147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7"/>
      <c r="K356" s="147"/>
      <c r="L356" s="89"/>
      <c r="M356" s="89"/>
      <c r="N356" s="89"/>
      <c r="O356" s="18"/>
      <c r="P356" s="147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7"/>
      <c r="K357" s="147"/>
      <c r="L357" s="89"/>
      <c r="M357" s="89"/>
      <c r="N357" s="89"/>
      <c r="O357" s="18"/>
      <c r="P357" s="147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7"/>
      <c r="K358" s="147"/>
      <c r="L358" s="89"/>
      <c r="M358" s="89"/>
      <c r="N358" s="89"/>
      <c r="O358" s="18"/>
      <c r="P358" s="147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7"/>
      <c r="K359" s="147"/>
      <c r="L359" s="89"/>
      <c r="M359" s="89"/>
      <c r="N359" s="89"/>
      <c r="O359" s="18"/>
      <c r="P359" s="147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P360" s="147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P361" s="147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P362" s="147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P363" s="147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P364" s="147"/>
      <c r="Q364" s="18"/>
      <c r="R364" s="18"/>
    </row>
    <row r="365" spans="1:27">
      <c r="P365" s="147"/>
    </row>
    <row r="366" spans="1:27">
      <c r="P366" s="147"/>
    </row>
    <row r="371" spans="5:15">
      <c r="K371" s="119"/>
    </row>
    <row r="376" spans="5:15">
      <c r="E376" s="158"/>
      <c r="G376" s="119"/>
      <c r="H376" s="148"/>
    </row>
    <row r="378" spans="5:15">
      <c r="L378" s="148"/>
      <c r="M378" s="148"/>
      <c r="N378" s="148"/>
      <c r="O378" s="148"/>
    </row>
    <row r="379" spans="5:15">
      <c r="L379" s="148"/>
      <c r="M379" s="148"/>
      <c r="N379" s="148"/>
      <c r="O379" s="148"/>
    </row>
  </sheetData>
  <autoFilter ref="R1:T379"/>
  <mergeCells count="224">
    <mergeCell ref="J44:K44"/>
    <mergeCell ref="J45:K45"/>
    <mergeCell ref="A66:A67"/>
    <mergeCell ref="B66:B67"/>
    <mergeCell ref="I66:I67"/>
    <mergeCell ref="J66:K67"/>
    <mergeCell ref="M66:M67"/>
    <mergeCell ref="N66:N67"/>
    <mergeCell ref="O66:O67"/>
    <mergeCell ref="N58:N59"/>
    <mergeCell ref="O58:O59"/>
    <mergeCell ref="J60:K60"/>
    <mergeCell ref="J47:K47"/>
    <mergeCell ref="P66:P67"/>
    <mergeCell ref="J116:K116"/>
    <mergeCell ref="J68:K68"/>
    <mergeCell ref="J69:K69"/>
    <mergeCell ref="J74:K74"/>
    <mergeCell ref="J89:K89"/>
    <mergeCell ref="J90:K90"/>
    <mergeCell ref="J238:K238"/>
    <mergeCell ref="J236:K236"/>
    <mergeCell ref="J231:K231"/>
    <mergeCell ref="J163:K163"/>
    <mergeCell ref="J218:K218"/>
    <mergeCell ref="J190:K190"/>
    <mergeCell ref="J207:K207"/>
    <mergeCell ref="J211:K211"/>
    <mergeCell ref="J196:K196"/>
    <mergeCell ref="J209:K209"/>
    <mergeCell ref="J181:K181"/>
    <mergeCell ref="J188:K188"/>
    <mergeCell ref="J175:K175"/>
    <mergeCell ref="J185:K185"/>
    <mergeCell ref="J189:K189"/>
    <mergeCell ref="J179:K179"/>
    <mergeCell ref="J186:K186"/>
    <mergeCell ref="J17:K17"/>
    <mergeCell ref="J16:K16"/>
    <mergeCell ref="J15:K15"/>
    <mergeCell ref="J82:K82"/>
    <mergeCell ref="J83:K83"/>
    <mergeCell ref="J86:K86"/>
    <mergeCell ref="J91:K91"/>
    <mergeCell ref="J101:K101"/>
    <mergeCell ref="J18:K18"/>
    <mergeCell ref="J19:K19"/>
    <mergeCell ref="J39:K39"/>
    <mergeCell ref="J49:K49"/>
    <mergeCell ref="J40:K40"/>
    <mergeCell ref="J41:K41"/>
    <mergeCell ref="J42:K42"/>
    <mergeCell ref="J70:K70"/>
    <mergeCell ref="J71:K71"/>
    <mergeCell ref="J72:K72"/>
    <mergeCell ref="J73:K73"/>
    <mergeCell ref="J46:K46"/>
    <mergeCell ref="J92:K92"/>
    <mergeCell ref="J93:K93"/>
    <mergeCell ref="J94:K94"/>
    <mergeCell ref="J43:K43"/>
    <mergeCell ref="J197:K197"/>
    <mergeCell ref="J193:K193"/>
    <mergeCell ref="J149:K149"/>
    <mergeCell ref="J159:K159"/>
    <mergeCell ref="J148:K148"/>
    <mergeCell ref="J248:K248"/>
    <mergeCell ref="J157:K157"/>
    <mergeCell ref="J160:K160"/>
    <mergeCell ref="J245:K245"/>
    <mergeCell ref="J170:K170"/>
    <mergeCell ref="J173:K173"/>
    <mergeCell ref="J172:K172"/>
    <mergeCell ref="J217:K217"/>
    <mergeCell ref="J230:K230"/>
    <mergeCell ref="J223:K223"/>
    <mergeCell ref="J220:K220"/>
    <mergeCell ref="J225:K225"/>
    <mergeCell ref="J219:K219"/>
    <mergeCell ref="J192:K192"/>
    <mergeCell ref="J184:K184"/>
    <mergeCell ref="J229:K229"/>
    <mergeCell ref="J200:K200"/>
    <mergeCell ref="J212:K212"/>
    <mergeCell ref="J194:K194"/>
    <mergeCell ref="K254:L254"/>
    <mergeCell ref="J244:K244"/>
    <mergeCell ref="J195:K195"/>
    <mergeCell ref="J187:K187"/>
    <mergeCell ref="J210:K210"/>
    <mergeCell ref="J204:K204"/>
    <mergeCell ref="J199:K199"/>
    <mergeCell ref="J203:K203"/>
    <mergeCell ref="J191:K191"/>
    <mergeCell ref="J246:K246"/>
    <mergeCell ref="J247:K247"/>
    <mergeCell ref="J253:K253"/>
    <mergeCell ref="J242:K242"/>
    <mergeCell ref="J241:K241"/>
    <mergeCell ref="J239:K239"/>
    <mergeCell ref="J232:K232"/>
    <mergeCell ref="J249:K249"/>
    <mergeCell ref="J240:K240"/>
    <mergeCell ref="J237:K237"/>
    <mergeCell ref="J233:K233"/>
    <mergeCell ref="J202:K202"/>
    <mergeCell ref="J224:K224"/>
    <mergeCell ref="J215:K215"/>
    <mergeCell ref="J198:K198"/>
    <mergeCell ref="J9:K9"/>
    <mergeCell ref="J55:K55"/>
    <mergeCell ref="J56:K56"/>
    <mergeCell ref="J12:K12"/>
    <mergeCell ref="J11:K11"/>
    <mergeCell ref="J243:K243"/>
    <mergeCell ref="J234:K234"/>
    <mergeCell ref="J227:K227"/>
    <mergeCell ref="J213:K213"/>
    <mergeCell ref="J226:K226"/>
    <mergeCell ref="J208:K208"/>
    <mergeCell ref="J201:K201"/>
    <mergeCell ref="J183:K183"/>
    <mergeCell ref="J221:K221"/>
    <mergeCell ref="J214:K214"/>
    <mergeCell ref="J206:K206"/>
    <mergeCell ref="J154:K154"/>
    <mergeCell ref="J235:K235"/>
    <mergeCell ref="J180:K180"/>
    <mergeCell ref="J174:K174"/>
    <mergeCell ref="J177:K177"/>
    <mergeCell ref="J178:K178"/>
    <mergeCell ref="J182:K182"/>
    <mergeCell ref="J176:K176"/>
    <mergeCell ref="J228:K228"/>
    <mergeCell ref="J216:K216"/>
    <mergeCell ref="J222:K222"/>
    <mergeCell ref="J79:K79"/>
    <mergeCell ref="J80:K80"/>
    <mergeCell ref="J165:K165"/>
    <mergeCell ref="J161:K161"/>
    <mergeCell ref="J150:K150"/>
    <mergeCell ref="J153:K153"/>
    <mergeCell ref="J151:K151"/>
    <mergeCell ref="J162:K162"/>
    <mergeCell ref="J145:K145"/>
    <mergeCell ref="J130:K130"/>
    <mergeCell ref="J129:K129"/>
    <mergeCell ref="J144:K144"/>
    <mergeCell ref="J135:K135"/>
    <mergeCell ref="J136:K136"/>
    <mergeCell ref="J141:K141"/>
    <mergeCell ref="J140:K140"/>
    <mergeCell ref="J139:K139"/>
    <mergeCell ref="J147:K147"/>
    <mergeCell ref="J167:K167"/>
    <mergeCell ref="J138:K138"/>
    <mergeCell ref="J143:K143"/>
    <mergeCell ref="J13:K13"/>
    <mergeCell ref="J14:K14"/>
    <mergeCell ref="J10:K10"/>
    <mergeCell ref="J61:K61"/>
    <mergeCell ref="J65:K65"/>
    <mergeCell ref="J50:K50"/>
    <mergeCell ref="J20:K20"/>
    <mergeCell ref="J21:K21"/>
    <mergeCell ref="J22:K22"/>
    <mergeCell ref="J23:K23"/>
    <mergeCell ref="J27:K27"/>
    <mergeCell ref="J24:K24"/>
    <mergeCell ref="J25:K25"/>
    <mergeCell ref="J26:K26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117:K117"/>
    <mergeCell ref="J169:K169"/>
    <mergeCell ref="J118:K118"/>
    <mergeCell ref="J84:K84"/>
    <mergeCell ref="J142:K142"/>
    <mergeCell ref="J146:K146"/>
    <mergeCell ref="J155:K155"/>
    <mergeCell ref="J156:K156"/>
    <mergeCell ref="J152:K152"/>
    <mergeCell ref="J119:K119"/>
    <mergeCell ref="J108:K108"/>
    <mergeCell ref="J87:K87"/>
    <mergeCell ref="J88:K88"/>
    <mergeCell ref="J120:K120"/>
    <mergeCell ref="J121:K121"/>
    <mergeCell ref="J95:K95"/>
    <mergeCell ref="J96:K96"/>
    <mergeCell ref="J97:K97"/>
    <mergeCell ref="J98:K98"/>
    <mergeCell ref="P58:P59"/>
    <mergeCell ref="J28:K28"/>
    <mergeCell ref="J250:K250"/>
    <mergeCell ref="J251:K251"/>
    <mergeCell ref="J85:K85"/>
    <mergeCell ref="J57:K57"/>
    <mergeCell ref="A58:A59"/>
    <mergeCell ref="B58:B59"/>
    <mergeCell ref="G58:G59"/>
    <mergeCell ref="I58:I59"/>
    <mergeCell ref="J58:K59"/>
    <mergeCell ref="J171:K171"/>
    <mergeCell ref="J168:K168"/>
    <mergeCell ref="J134:K134"/>
    <mergeCell ref="J131:K131"/>
    <mergeCell ref="J133:K133"/>
    <mergeCell ref="J132:K132"/>
    <mergeCell ref="J115:K115"/>
    <mergeCell ref="J122:K122"/>
    <mergeCell ref="J81:K81"/>
    <mergeCell ref="J107:K107"/>
    <mergeCell ref="J166:K166"/>
    <mergeCell ref="J158:K158"/>
    <mergeCell ref="J164:K164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526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2611</v>
      </c>
      <c r="B1" s="119" t="s">
        <v>2612</v>
      </c>
      <c r="C1" s="119" t="s">
        <v>2613</v>
      </c>
      <c r="D1" s="119" t="s">
        <v>26</v>
      </c>
      <c r="E1" s="119" t="s">
        <v>27</v>
      </c>
      <c r="F1" s="119" t="s">
        <v>2614</v>
      </c>
      <c r="G1" s="119" t="s">
        <v>2615</v>
      </c>
      <c r="H1" s="119" t="s">
        <v>2616</v>
      </c>
      <c r="I1" s="119" t="s">
        <v>2617</v>
      </c>
      <c r="J1" s="119" t="s">
        <v>2618</v>
      </c>
      <c r="K1" s="119" t="s">
        <v>2619</v>
      </c>
      <c r="L1" s="119" t="s">
        <v>2620</v>
      </c>
      <c r="M1" s="119" t="s">
        <v>2621</v>
      </c>
    </row>
    <row r="2" spans="1:13">
      <c r="A2" s="119" t="s">
        <v>396</v>
      </c>
      <c r="B2" s="119" t="s">
        <v>397</v>
      </c>
      <c r="C2" s="119">
        <v>51.75</v>
      </c>
      <c r="D2" s="119">
        <v>52</v>
      </c>
      <c r="E2" s="119">
        <v>50.05</v>
      </c>
      <c r="F2" s="119">
        <v>50.35</v>
      </c>
      <c r="G2" s="119">
        <v>50.45</v>
      </c>
      <c r="H2" s="119">
        <v>51</v>
      </c>
      <c r="I2" s="119">
        <v>46224</v>
      </c>
      <c r="J2" s="119">
        <v>2352357.0499999998</v>
      </c>
      <c r="K2" s="121">
        <v>43152</v>
      </c>
      <c r="L2" s="119">
        <v>554</v>
      </c>
      <c r="M2" s="119" t="s">
        <v>398</v>
      </c>
    </row>
    <row r="3" spans="1:13">
      <c r="A3" s="119" t="s">
        <v>399</v>
      </c>
      <c r="B3" s="119" t="s">
        <v>397</v>
      </c>
      <c r="C3" s="119">
        <v>5.75</v>
      </c>
      <c r="D3" s="119">
        <v>5.85</v>
      </c>
      <c r="E3" s="119">
        <v>5.6</v>
      </c>
      <c r="F3" s="119">
        <v>5.7</v>
      </c>
      <c r="G3" s="119">
        <v>5.7</v>
      </c>
      <c r="H3" s="119">
        <v>5.7</v>
      </c>
      <c r="I3" s="119">
        <v>2910036</v>
      </c>
      <c r="J3" s="119">
        <v>16738797.800000001</v>
      </c>
      <c r="K3" s="121">
        <v>43152</v>
      </c>
      <c r="L3" s="119">
        <v>1239</v>
      </c>
      <c r="M3" s="119" t="s">
        <v>400</v>
      </c>
    </row>
    <row r="4" spans="1:13">
      <c r="A4" s="119" t="s">
        <v>401</v>
      </c>
      <c r="B4" s="119" t="s">
        <v>397</v>
      </c>
      <c r="C4" s="119">
        <v>20799</v>
      </c>
      <c r="D4" s="119">
        <v>20906</v>
      </c>
      <c r="E4" s="119">
        <v>20430</v>
      </c>
      <c r="F4" s="119">
        <v>20543.45</v>
      </c>
      <c r="G4" s="119">
        <v>20540</v>
      </c>
      <c r="H4" s="119">
        <v>20497.95</v>
      </c>
      <c r="I4" s="119">
        <v>1446</v>
      </c>
      <c r="J4" s="119">
        <v>29854169.199999999</v>
      </c>
      <c r="K4" s="121">
        <v>43152</v>
      </c>
      <c r="L4" s="119">
        <v>661</v>
      </c>
      <c r="M4" s="119" t="s">
        <v>402</v>
      </c>
    </row>
    <row r="5" spans="1:13">
      <c r="A5" s="119" t="s">
        <v>2926</v>
      </c>
      <c r="B5" s="119" t="s">
        <v>397</v>
      </c>
      <c r="C5" s="119">
        <v>333.15</v>
      </c>
      <c r="D5" s="119">
        <v>350.6</v>
      </c>
      <c r="E5" s="119">
        <v>333.15</v>
      </c>
      <c r="F5" s="119">
        <v>350.6</v>
      </c>
      <c r="G5" s="119">
        <v>350.6</v>
      </c>
      <c r="H5" s="119">
        <v>333.95</v>
      </c>
      <c r="I5" s="119">
        <v>8535</v>
      </c>
      <c r="J5" s="119">
        <v>2934661.6</v>
      </c>
      <c r="K5" s="121">
        <v>43152</v>
      </c>
      <c r="L5" s="119">
        <v>284</v>
      </c>
      <c r="M5" s="119" t="s">
        <v>2927</v>
      </c>
    </row>
    <row r="6" spans="1:13">
      <c r="A6" s="119" t="s">
        <v>2392</v>
      </c>
      <c r="B6" s="119" t="s">
        <v>397</v>
      </c>
      <c r="C6" s="119">
        <v>95.95</v>
      </c>
      <c r="D6" s="119">
        <v>96.65</v>
      </c>
      <c r="E6" s="119">
        <v>93.5</v>
      </c>
      <c r="F6" s="119">
        <v>93.75</v>
      </c>
      <c r="G6" s="119">
        <v>93.65</v>
      </c>
      <c r="H6" s="119">
        <v>94.75</v>
      </c>
      <c r="I6" s="119">
        <v>161186</v>
      </c>
      <c r="J6" s="119">
        <v>15278879.85</v>
      </c>
      <c r="K6" s="121">
        <v>43152</v>
      </c>
      <c r="L6" s="119">
        <v>1877</v>
      </c>
      <c r="M6" s="119" t="s">
        <v>845</v>
      </c>
    </row>
    <row r="7" spans="1:13">
      <c r="A7" s="119" t="s">
        <v>403</v>
      </c>
      <c r="B7" s="119" t="s">
        <v>397</v>
      </c>
      <c r="C7" s="119">
        <v>783</v>
      </c>
      <c r="D7" s="119">
        <v>788</v>
      </c>
      <c r="E7" s="119">
        <v>764</v>
      </c>
      <c r="F7" s="119">
        <v>766.9</v>
      </c>
      <c r="G7" s="119">
        <v>767.05</v>
      </c>
      <c r="H7" s="119">
        <v>776.8</v>
      </c>
      <c r="I7" s="119">
        <v>120500</v>
      </c>
      <c r="J7" s="119">
        <v>93284345.099999994</v>
      </c>
      <c r="K7" s="121">
        <v>43152</v>
      </c>
      <c r="L7" s="119">
        <v>5494</v>
      </c>
      <c r="M7" s="119" t="s">
        <v>2286</v>
      </c>
    </row>
    <row r="8" spans="1:13">
      <c r="A8" s="119" t="s">
        <v>404</v>
      </c>
      <c r="B8" s="119" t="s">
        <v>397</v>
      </c>
      <c r="C8" s="119">
        <v>33.65</v>
      </c>
      <c r="D8" s="119">
        <v>33.950000000000003</v>
      </c>
      <c r="E8" s="119">
        <v>32.85</v>
      </c>
      <c r="F8" s="119">
        <v>33.1</v>
      </c>
      <c r="G8" s="119">
        <v>33.049999999999997</v>
      </c>
      <c r="H8" s="119">
        <v>33.450000000000003</v>
      </c>
      <c r="I8" s="119">
        <v>416615</v>
      </c>
      <c r="J8" s="119">
        <v>13880465.050000001</v>
      </c>
      <c r="K8" s="121">
        <v>43152</v>
      </c>
      <c r="L8" s="119">
        <v>1921</v>
      </c>
      <c r="M8" s="119" t="s">
        <v>405</v>
      </c>
    </row>
    <row r="9" spans="1:13">
      <c r="A9" s="119" t="s">
        <v>406</v>
      </c>
      <c r="B9" s="119" t="s">
        <v>397</v>
      </c>
      <c r="C9" s="119">
        <v>630</v>
      </c>
      <c r="D9" s="119">
        <v>632.04999999999995</v>
      </c>
      <c r="E9" s="119">
        <v>603.6</v>
      </c>
      <c r="F9" s="119">
        <v>607.70000000000005</v>
      </c>
      <c r="G9" s="119">
        <v>608.79999999999995</v>
      </c>
      <c r="H9" s="119">
        <v>629.04999999999995</v>
      </c>
      <c r="I9" s="119">
        <v>9095</v>
      </c>
      <c r="J9" s="119">
        <v>5546884.2999999998</v>
      </c>
      <c r="K9" s="121">
        <v>43152</v>
      </c>
      <c r="L9" s="119">
        <v>832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1179.9000000000001</v>
      </c>
      <c r="D10" s="119">
        <v>1179.9000000000001</v>
      </c>
      <c r="E10" s="119">
        <v>1158.05</v>
      </c>
      <c r="F10" s="119">
        <v>1167.25</v>
      </c>
      <c r="G10" s="119">
        <v>1158.05</v>
      </c>
      <c r="H10" s="119">
        <v>1169.95</v>
      </c>
      <c r="I10" s="119">
        <v>19661</v>
      </c>
      <c r="J10" s="119">
        <v>23055002.75</v>
      </c>
      <c r="K10" s="121">
        <v>43152</v>
      </c>
      <c r="L10" s="119">
        <v>5803</v>
      </c>
      <c r="M10" s="119" t="s">
        <v>409</v>
      </c>
    </row>
    <row r="11" spans="1:13">
      <c r="A11" s="119" t="s">
        <v>2839</v>
      </c>
      <c r="B11" s="119" t="s">
        <v>397</v>
      </c>
      <c r="C11" s="119">
        <v>48.8</v>
      </c>
      <c r="D11" s="119">
        <v>49.55</v>
      </c>
      <c r="E11" s="119">
        <v>47</v>
      </c>
      <c r="F11" s="119">
        <v>48.25</v>
      </c>
      <c r="G11" s="119">
        <v>48.05</v>
      </c>
      <c r="H11" s="119">
        <v>48.65</v>
      </c>
      <c r="I11" s="119">
        <v>16826</v>
      </c>
      <c r="J11" s="119">
        <v>814234.7</v>
      </c>
      <c r="K11" s="121">
        <v>43152</v>
      </c>
      <c r="L11" s="119">
        <v>187</v>
      </c>
      <c r="M11" s="119" t="s">
        <v>2840</v>
      </c>
    </row>
    <row r="12" spans="1:13">
      <c r="A12" s="119" t="s">
        <v>410</v>
      </c>
      <c r="B12" s="119" t="s">
        <v>397</v>
      </c>
      <c r="C12" s="119">
        <v>173</v>
      </c>
      <c r="D12" s="119">
        <v>173.5</v>
      </c>
      <c r="E12" s="119">
        <v>167.2</v>
      </c>
      <c r="F12" s="119">
        <v>168.75</v>
      </c>
      <c r="G12" s="119">
        <v>168.45</v>
      </c>
      <c r="H12" s="119">
        <v>171.35</v>
      </c>
      <c r="I12" s="119">
        <v>623932</v>
      </c>
      <c r="J12" s="119">
        <v>105890418.5</v>
      </c>
      <c r="K12" s="121">
        <v>43152</v>
      </c>
      <c r="L12" s="119">
        <v>8178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1524.35</v>
      </c>
      <c r="D13" s="119">
        <v>1534.95</v>
      </c>
      <c r="E13" s="119">
        <v>1506.15</v>
      </c>
      <c r="F13" s="119">
        <v>1511.4</v>
      </c>
      <c r="G13" s="119">
        <v>1511.45</v>
      </c>
      <c r="H13" s="119">
        <v>1509.3</v>
      </c>
      <c r="I13" s="119">
        <v>35217</v>
      </c>
      <c r="J13" s="119">
        <v>53387667.899999999</v>
      </c>
      <c r="K13" s="121">
        <v>43152</v>
      </c>
      <c r="L13" s="119">
        <v>2833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5667.45</v>
      </c>
      <c r="D14" s="119">
        <v>5798</v>
      </c>
      <c r="E14" s="119">
        <v>5621.65</v>
      </c>
      <c r="F14" s="119">
        <v>5640.3</v>
      </c>
      <c r="G14" s="119">
        <v>5655</v>
      </c>
      <c r="H14" s="119">
        <v>5611.35</v>
      </c>
      <c r="I14" s="119">
        <v>4550</v>
      </c>
      <c r="J14" s="119">
        <v>25954209.949999999</v>
      </c>
      <c r="K14" s="121">
        <v>43152</v>
      </c>
      <c r="L14" s="119">
        <v>998</v>
      </c>
      <c r="M14" s="119" t="s">
        <v>414</v>
      </c>
    </row>
    <row r="15" spans="1:13">
      <c r="A15" s="119" t="s">
        <v>2708</v>
      </c>
      <c r="B15" s="119" t="s">
        <v>397</v>
      </c>
      <c r="C15" s="119">
        <v>165</v>
      </c>
      <c r="D15" s="119">
        <v>166.9</v>
      </c>
      <c r="E15" s="119">
        <v>163.30000000000001</v>
      </c>
      <c r="F15" s="119">
        <v>165.15</v>
      </c>
      <c r="G15" s="119">
        <v>165.4</v>
      </c>
      <c r="H15" s="119">
        <v>164.55</v>
      </c>
      <c r="I15" s="119">
        <v>1768396</v>
      </c>
      <c r="J15" s="119">
        <v>291609498.30000001</v>
      </c>
      <c r="K15" s="121">
        <v>43152</v>
      </c>
      <c r="L15" s="119">
        <v>14369</v>
      </c>
      <c r="M15" s="119" t="s">
        <v>2709</v>
      </c>
    </row>
    <row r="16" spans="1:13">
      <c r="A16" s="119" t="s">
        <v>415</v>
      </c>
      <c r="B16" s="119" t="s">
        <v>397</v>
      </c>
      <c r="C16" s="119">
        <v>152.15</v>
      </c>
      <c r="D16" s="119">
        <v>152.5</v>
      </c>
      <c r="E16" s="119">
        <v>149.05000000000001</v>
      </c>
      <c r="F16" s="119">
        <v>149.75</v>
      </c>
      <c r="G16" s="119">
        <v>149.69999999999999</v>
      </c>
      <c r="H16" s="119">
        <v>151.85</v>
      </c>
      <c r="I16" s="119">
        <v>123154</v>
      </c>
      <c r="J16" s="119">
        <v>18523382.149999999</v>
      </c>
      <c r="K16" s="121">
        <v>43152</v>
      </c>
      <c r="L16" s="119">
        <v>1802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1656.55</v>
      </c>
      <c r="D17" s="119">
        <v>1662</v>
      </c>
      <c r="E17" s="119">
        <v>1639</v>
      </c>
      <c r="F17" s="119">
        <v>1645.25</v>
      </c>
      <c r="G17" s="119">
        <v>1641.15</v>
      </c>
      <c r="H17" s="119">
        <v>1640.35</v>
      </c>
      <c r="I17" s="119">
        <v>322498</v>
      </c>
      <c r="J17" s="119">
        <v>532937489.75</v>
      </c>
      <c r="K17" s="121">
        <v>43152</v>
      </c>
      <c r="L17" s="119">
        <v>12323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1358.55</v>
      </c>
      <c r="D18" s="119">
        <v>1380</v>
      </c>
      <c r="E18" s="119">
        <v>1350</v>
      </c>
      <c r="F18" s="119">
        <v>1375.05</v>
      </c>
      <c r="G18" s="119">
        <v>1370</v>
      </c>
      <c r="H18" s="119">
        <v>1358.85</v>
      </c>
      <c r="I18" s="119">
        <v>2253</v>
      </c>
      <c r="J18" s="119">
        <v>3073134.2</v>
      </c>
      <c r="K18" s="121">
        <v>43152</v>
      </c>
      <c r="L18" s="119">
        <v>367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180</v>
      </c>
      <c r="D19" s="119">
        <v>181.85</v>
      </c>
      <c r="E19" s="119">
        <v>177.5</v>
      </c>
      <c r="F19" s="119">
        <v>180.15</v>
      </c>
      <c r="G19" s="119">
        <v>179</v>
      </c>
      <c r="H19" s="119">
        <v>177.85</v>
      </c>
      <c r="I19" s="119">
        <v>513957</v>
      </c>
      <c r="J19" s="119">
        <v>92343891.900000006</v>
      </c>
      <c r="K19" s="121">
        <v>43152</v>
      </c>
      <c r="L19" s="119">
        <v>7350</v>
      </c>
      <c r="M19" s="119" t="s">
        <v>421</v>
      </c>
    </row>
    <row r="20" spans="1:13">
      <c r="A20" s="119" t="s">
        <v>31</v>
      </c>
      <c r="B20" s="119" t="s">
        <v>397</v>
      </c>
      <c r="C20" s="119">
        <v>199.3</v>
      </c>
      <c r="D20" s="119">
        <v>200.5</v>
      </c>
      <c r="E20" s="119">
        <v>195.3</v>
      </c>
      <c r="F20" s="119">
        <v>197.4</v>
      </c>
      <c r="G20" s="119">
        <v>197.6</v>
      </c>
      <c r="H20" s="119">
        <v>198</v>
      </c>
      <c r="I20" s="119">
        <v>4152954</v>
      </c>
      <c r="J20" s="119">
        <v>818758463.79999995</v>
      </c>
      <c r="K20" s="121">
        <v>43152</v>
      </c>
      <c r="L20" s="119">
        <v>22353</v>
      </c>
      <c r="M20" s="119" t="s">
        <v>422</v>
      </c>
    </row>
    <row r="21" spans="1:13">
      <c r="A21" s="119" t="s">
        <v>32</v>
      </c>
      <c r="B21" s="119" t="s">
        <v>397</v>
      </c>
      <c r="C21" s="119">
        <v>396.5</v>
      </c>
      <c r="D21" s="119">
        <v>398.75</v>
      </c>
      <c r="E21" s="119">
        <v>389.75</v>
      </c>
      <c r="F21" s="119">
        <v>395.6</v>
      </c>
      <c r="G21" s="119">
        <v>396.5</v>
      </c>
      <c r="H21" s="119">
        <v>394.9</v>
      </c>
      <c r="I21" s="119">
        <v>1800533</v>
      </c>
      <c r="J21" s="119">
        <v>708258764.5</v>
      </c>
      <c r="K21" s="121">
        <v>43152</v>
      </c>
      <c r="L21" s="119">
        <v>28428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31.5</v>
      </c>
      <c r="D22" s="119">
        <v>31.65</v>
      </c>
      <c r="E22" s="119">
        <v>30.9</v>
      </c>
      <c r="F22" s="119">
        <v>31.35</v>
      </c>
      <c r="G22" s="119">
        <v>31.25</v>
      </c>
      <c r="H22" s="119">
        <v>31.35</v>
      </c>
      <c r="I22" s="119">
        <v>6096399</v>
      </c>
      <c r="J22" s="119">
        <v>190122372.94999999</v>
      </c>
      <c r="K22" s="121">
        <v>43152</v>
      </c>
      <c r="L22" s="119">
        <v>8759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199.95</v>
      </c>
      <c r="D23" s="119">
        <v>208</v>
      </c>
      <c r="E23" s="119">
        <v>197.25</v>
      </c>
      <c r="F23" s="119">
        <v>203.45</v>
      </c>
      <c r="G23" s="119">
        <v>206.05</v>
      </c>
      <c r="H23" s="119">
        <v>197.1</v>
      </c>
      <c r="I23" s="119">
        <v>891682</v>
      </c>
      <c r="J23" s="119">
        <v>180292159.90000001</v>
      </c>
      <c r="K23" s="121">
        <v>43152</v>
      </c>
      <c r="L23" s="119">
        <v>6797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252</v>
      </c>
      <c r="D24" s="119">
        <v>255.5</v>
      </c>
      <c r="E24" s="119">
        <v>248.1</v>
      </c>
      <c r="F24" s="119">
        <v>251.2</v>
      </c>
      <c r="G24" s="119">
        <v>250.25</v>
      </c>
      <c r="H24" s="119">
        <v>248.35</v>
      </c>
      <c r="I24" s="119">
        <v>254790</v>
      </c>
      <c r="J24" s="119">
        <v>63839532.950000003</v>
      </c>
      <c r="K24" s="121">
        <v>43152</v>
      </c>
      <c r="L24" s="119">
        <v>7548</v>
      </c>
      <c r="M24" s="119" t="s">
        <v>428</v>
      </c>
    </row>
    <row r="25" spans="1:13">
      <c r="A25" s="119" t="s">
        <v>3044</v>
      </c>
      <c r="B25" s="119" t="s">
        <v>397</v>
      </c>
      <c r="C25" s="119">
        <v>4.8</v>
      </c>
      <c r="D25" s="119">
        <v>4.8</v>
      </c>
      <c r="E25" s="119">
        <v>4.6500000000000004</v>
      </c>
      <c r="F25" s="119">
        <v>4.6500000000000004</v>
      </c>
      <c r="G25" s="119">
        <v>4.6500000000000004</v>
      </c>
      <c r="H25" s="119">
        <v>4.8</v>
      </c>
      <c r="I25" s="119">
        <v>24828</v>
      </c>
      <c r="J25" s="119">
        <v>116936.05</v>
      </c>
      <c r="K25" s="121">
        <v>43152</v>
      </c>
      <c r="L25" s="119">
        <v>86</v>
      </c>
      <c r="M25" s="119" t="s">
        <v>3045</v>
      </c>
    </row>
    <row r="26" spans="1:13">
      <c r="A26" s="119" t="s">
        <v>3046</v>
      </c>
      <c r="B26" s="119" t="s">
        <v>397</v>
      </c>
      <c r="C26" s="119">
        <v>80</v>
      </c>
      <c r="D26" s="119">
        <v>80</v>
      </c>
      <c r="E26" s="119">
        <v>75.75</v>
      </c>
      <c r="F26" s="119">
        <v>75.75</v>
      </c>
      <c r="G26" s="119">
        <v>75.75</v>
      </c>
      <c r="H26" s="119">
        <v>79.7</v>
      </c>
      <c r="I26" s="119">
        <v>18790</v>
      </c>
      <c r="J26" s="119">
        <v>1446169.35</v>
      </c>
      <c r="K26" s="121">
        <v>43152</v>
      </c>
      <c r="L26" s="119">
        <v>65</v>
      </c>
      <c r="M26" s="119" t="s">
        <v>3047</v>
      </c>
    </row>
    <row r="27" spans="1:13">
      <c r="A27" s="119" t="s">
        <v>3048</v>
      </c>
      <c r="B27" s="119" t="s">
        <v>397</v>
      </c>
      <c r="C27" s="119">
        <v>55.95</v>
      </c>
      <c r="D27" s="119">
        <v>56.6</v>
      </c>
      <c r="E27" s="119">
        <v>55.25</v>
      </c>
      <c r="F27" s="119">
        <v>55.7</v>
      </c>
      <c r="G27" s="119">
        <v>55.9</v>
      </c>
      <c r="H27" s="119">
        <v>55.8</v>
      </c>
      <c r="I27" s="119">
        <v>29245</v>
      </c>
      <c r="J27" s="119">
        <v>1633054.4</v>
      </c>
      <c r="K27" s="121">
        <v>43152</v>
      </c>
      <c r="L27" s="119">
        <v>327</v>
      </c>
      <c r="M27" s="119" t="s">
        <v>3049</v>
      </c>
    </row>
    <row r="28" spans="1:13">
      <c r="A28" s="119" t="s">
        <v>430</v>
      </c>
      <c r="B28" s="119" t="s">
        <v>397</v>
      </c>
      <c r="C28" s="119">
        <v>440</v>
      </c>
      <c r="D28" s="119">
        <v>440</v>
      </c>
      <c r="E28" s="119">
        <v>425.1</v>
      </c>
      <c r="F28" s="119">
        <v>429.65</v>
      </c>
      <c r="G28" s="119">
        <v>428.8</v>
      </c>
      <c r="H28" s="119">
        <v>437.3</v>
      </c>
      <c r="I28" s="119">
        <v>8327</v>
      </c>
      <c r="J28" s="119">
        <v>3578694.35</v>
      </c>
      <c r="K28" s="121">
        <v>43152</v>
      </c>
      <c r="L28" s="119">
        <v>378</v>
      </c>
      <c r="M28" s="119" t="s">
        <v>431</v>
      </c>
    </row>
    <row r="29" spans="1:13">
      <c r="A29" s="119" t="s">
        <v>3050</v>
      </c>
      <c r="B29" s="119" t="s">
        <v>397</v>
      </c>
      <c r="C29" s="119">
        <v>26</v>
      </c>
      <c r="D29" s="119">
        <v>26.1</v>
      </c>
      <c r="E29" s="119">
        <v>24.8</v>
      </c>
      <c r="F29" s="119">
        <v>25</v>
      </c>
      <c r="G29" s="119">
        <v>25.1</v>
      </c>
      <c r="H29" s="119">
        <v>25.05</v>
      </c>
      <c r="I29" s="119">
        <v>46666</v>
      </c>
      <c r="J29" s="119">
        <v>1195203.2</v>
      </c>
      <c r="K29" s="121">
        <v>43152</v>
      </c>
      <c r="L29" s="119">
        <v>128</v>
      </c>
      <c r="M29" s="119" t="s">
        <v>3051</v>
      </c>
    </row>
    <row r="30" spans="1:13">
      <c r="A30" s="119" t="s">
        <v>432</v>
      </c>
      <c r="B30" s="119" t="s">
        <v>397</v>
      </c>
      <c r="C30" s="119">
        <v>62</v>
      </c>
      <c r="D30" s="119">
        <v>62.25</v>
      </c>
      <c r="E30" s="119">
        <v>59.6</v>
      </c>
      <c r="F30" s="119">
        <v>60.7</v>
      </c>
      <c r="G30" s="119">
        <v>60.55</v>
      </c>
      <c r="H30" s="119">
        <v>61.4</v>
      </c>
      <c r="I30" s="119">
        <v>35539</v>
      </c>
      <c r="J30" s="119">
        <v>2178104.0499999998</v>
      </c>
      <c r="K30" s="121">
        <v>43152</v>
      </c>
      <c r="L30" s="119">
        <v>339</v>
      </c>
      <c r="M30" s="119" t="s">
        <v>433</v>
      </c>
    </row>
    <row r="31" spans="1:13">
      <c r="A31" s="119" t="s">
        <v>2218</v>
      </c>
      <c r="B31" s="119" t="s">
        <v>397</v>
      </c>
      <c r="C31" s="119">
        <v>236</v>
      </c>
      <c r="D31" s="119">
        <v>238.8</v>
      </c>
      <c r="E31" s="119">
        <v>232.85</v>
      </c>
      <c r="F31" s="119">
        <v>233.95</v>
      </c>
      <c r="G31" s="119">
        <v>234.2</v>
      </c>
      <c r="H31" s="119">
        <v>232.95</v>
      </c>
      <c r="I31" s="119">
        <v>232761</v>
      </c>
      <c r="J31" s="119">
        <v>54616013.350000001</v>
      </c>
      <c r="K31" s="121">
        <v>43152</v>
      </c>
      <c r="L31" s="119">
        <v>2161</v>
      </c>
      <c r="M31" s="119" t="s">
        <v>2490</v>
      </c>
    </row>
    <row r="32" spans="1:13">
      <c r="A32" s="119" t="s">
        <v>434</v>
      </c>
      <c r="B32" s="119" t="s">
        <v>397</v>
      </c>
      <c r="C32" s="119">
        <v>259.05</v>
      </c>
      <c r="D32" s="119">
        <v>259.89999999999998</v>
      </c>
      <c r="E32" s="119">
        <v>249.2</v>
      </c>
      <c r="F32" s="119">
        <v>256.64999999999998</v>
      </c>
      <c r="G32" s="119">
        <v>256.05</v>
      </c>
      <c r="H32" s="119">
        <v>257.89999999999998</v>
      </c>
      <c r="I32" s="119">
        <v>90818</v>
      </c>
      <c r="J32" s="119">
        <v>23326395.050000001</v>
      </c>
      <c r="K32" s="121">
        <v>43152</v>
      </c>
      <c r="L32" s="119">
        <v>2693</v>
      </c>
      <c r="M32" s="119" t="s">
        <v>435</v>
      </c>
    </row>
    <row r="33" spans="1:13">
      <c r="A33" s="119" t="s">
        <v>2956</v>
      </c>
      <c r="B33" s="119" t="s">
        <v>397</v>
      </c>
      <c r="C33" s="119">
        <v>46.9</v>
      </c>
      <c r="D33" s="119">
        <v>48</v>
      </c>
      <c r="E33" s="119">
        <v>45.65</v>
      </c>
      <c r="F33" s="119">
        <v>47</v>
      </c>
      <c r="G33" s="119">
        <v>47.2</v>
      </c>
      <c r="H33" s="119">
        <v>46.85</v>
      </c>
      <c r="I33" s="119">
        <v>14870</v>
      </c>
      <c r="J33" s="119">
        <v>684795.65</v>
      </c>
      <c r="K33" s="121">
        <v>43152</v>
      </c>
      <c r="L33" s="119">
        <v>45</v>
      </c>
      <c r="M33" s="119" t="s">
        <v>2957</v>
      </c>
    </row>
    <row r="34" spans="1:13">
      <c r="A34" s="119" t="s">
        <v>3052</v>
      </c>
      <c r="B34" s="119" t="s">
        <v>397</v>
      </c>
      <c r="C34" s="119">
        <v>116.35</v>
      </c>
      <c r="D34" s="119">
        <v>123.25</v>
      </c>
      <c r="E34" s="119">
        <v>116.35</v>
      </c>
      <c r="F34" s="119">
        <v>120.1</v>
      </c>
      <c r="G34" s="119">
        <v>120</v>
      </c>
      <c r="H34" s="119">
        <v>120</v>
      </c>
      <c r="I34" s="119">
        <v>2095</v>
      </c>
      <c r="J34" s="119">
        <v>251769.9</v>
      </c>
      <c r="K34" s="121">
        <v>43152</v>
      </c>
      <c r="L34" s="119">
        <v>42</v>
      </c>
      <c r="M34" s="119" t="s">
        <v>3053</v>
      </c>
    </row>
    <row r="35" spans="1:13">
      <c r="A35" s="119" t="s">
        <v>2587</v>
      </c>
      <c r="B35" s="119" t="s">
        <v>397</v>
      </c>
      <c r="C35" s="119">
        <v>109.95</v>
      </c>
      <c r="D35" s="119">
        <v>112.5</v>
      </c>
      <c r="E35" s="119">
        <v>108</v>
      </c>
      <c r="F35" s="119">
        <v>110.7</v>
      </c>
      <c r="G35" s="119">
        <v>111</v>
      </c>
      <c r="H35" s="119">
        <v>109.95</v>
      </c>
      <c r="I35" s="119">
        <v>5853</v>
      </c>
      <c r="J35" s="119">
        <v>646175.9</v>
      </c>
      <c r="K35" s="121">
        <v>43152</v>
      </c>
      <c r="L35" s="119">
        <v>58</v>
      </c>
      <c r="M35" s="119" t="s">
        <v>2588</v>
      </c>
    </row>
    <row r="36" spans="1:13">
      <c r="A36" s="119" t="s">
        <v>2350</v>
      </c>
      <c r="B36" s="119" t="s">
        <v>397</v>
      </c>
      <c r="C36" s="119">
        <v>149.6</v>
      </c>
      <c r="D36" s="119">
        <v>159</v>
      </c>
      <c r="E36" s="119">
        <v>148.6</v>
      </c>
      <c r="F36" s="119">
        <v>154.15</v>
      </c>
      <c r="G36" s="119">
        <v>155.19999999999999</v>
      </c>
      <c r="H36" s="119">
        <v>146.44999999999999</v>
      </c>
      <c r="I36" s="119">
        <v>564024</v>
      </c>
      <c r="J36" s="119">
        <v>87658963.400000006</v>
      </c>
      <c r="K36" s="121">
        <v>43152</v>
      </c>
      <c r="L36" s="119">
        <v>8060</v>
      </c>
      <c r="M36" s="119" t="s">
        <v>2351</v>
      </c>
    </row>
    <row r="37" spans="1:13">
      <c r="A37" s="119" t="s">
        <v>436</v>
      </c>
      <c r="B37" s="119" t="s">
        <v>397</v>
      </c>
      <c r="C37" s="119">
        <v>348.95</v>
      </c>
      <c r="D37" s="119">
        <v>366</v>
      </c>
      <c r="E37" s="119">
        <v>345</v>
      </c>
      <c r="F37" s="119">
        <v>357.2</v>
      </c>
      <c r="G37" s="119">
        <v>354</v>
      </c>
      <c r="H37" s="119">
        <v>344.95</v>
      </c>
      <c r="I37" s="119">
        <v>47473</v>
      </c>
      <c r="J37" s="119">
        <v>16902277.600000001</v>
      </c>
      <c r="K37" s="121">
        <v>43152</v>
      </c>
      <c r="L37" s="119">
        <v>1073</v>
      </c>
      <c r="M37" s="119" t="s">
        <v>437</v>
      </c>
    </row>
    <row r="38" spans="1:13">
      <c r="A38" s="119" t="s">
        <v>3054</v>
      </c>
      <c r="B38" s="119" t="s">
        <v>397</v>
      </c>
      <c r="C38" s="119">
        <v>260</v>
      </c>
      <c r="D38" s="119">
        <v>265</v>
      </c>
      <c r="E38" s="119">
        <v>255.05</v>
      </c>
      <c r="F38" s="119">
        <v>256.39999999999998</v>
      </c>
      <c r="G38" s="119">
        <v>255.05</v>
      </c>
      <c r="H38" s="119">
        <v>261.95</v>
      </c>
      <c r="I38" s="119">
        <v>4004</v>
      </c>
      <c r="J38" s="119">
        <v>1038899.15</v>
      </c>
      <c r="K38" s="121">
        <v>43152</v>
      </c>
      <c r="L38" s="119">
        <v>67</v>
      </c>
      <c r="M38" s="119" t="s">
        <v>3055</v>
      </c>
    </row>
    <row r="39" spans="1:13">
      <c r="A39" s="119" t="s">
        <v>438</v>
      </c>
      <c r="B39" s="119" t="s">
        <v>397</v>
      </c>
      <c r="C39" s="119">
        <v>1444.45</v>
      </c>
      <c r="D39" s="119">
        <v>1465.95</v>
      </c>
      <c r="E39" s="119">
        <v>1416</v>
      </c>
      <c r="F39" s="119">
        <v>1461.45</v>
      </c>
      <c r="G39" s="119">
        <v>1460</v>
      </c>
      <c r="H39" s="119">
        <v>1441.5</v>
      </c>
      <c r="I39" s="119">
        <v>18004</v>
      </c>
      <c r="J39" s="119">
        <v>26054973.899999999</v>
      </c>
      <c r="K39" s="121">
        <v>43152</v>
      </c>
      <c r="L39" s="119">
        <v>2163</v>
      </c>
      <c r="M39" s="119" t="s">
        <v>439</v>
      </c>
    </row>
    <row r="40" spans="1:13">
      <c r="A40" s="119" t="s">
        <v>440</v>
      </c>
      <c r="B40" s="119" t="s">
        <v>397</v>
      </c>
      <c r="C40" s="119">
        <v>482</v>
      </c>
      <c r="D40" s="119">
        <v>493.8</v>
      </c>
      <c r="E40" s="119">
        <v>482</v>
      </c>
      <c r="F40" s="119">
        <v>490.85</v>
      </c>
      <c r="G40" s="119">
        <v>489.7</v>
      </c>
      <c r="H40" s="119">
        <v>482.2</v>
      </c>
      <c r="I40" s="119">
        <v>279024</v>
      </c>
      <c r="J40" s="119">
        <v>136188025.25</v>
      </c>
      <c r="K40" s="121">
        <v>43152</v>
      </c>
      <c r="L40" s="119">
        <v>4178</v>
      </c>
      <c r="M40" s="119" t="s">
        <v>441</v>
      </c>
    </row>
    <row r="41" spans="1:13">
      <c r="A41" s="119" t="s">
        <v>235</v>
      </c>
      <c r="B41" s="119" t="s">
        <v>397</v>
      </c>
      <c r="C41" s="119">
        <v>1330</v>
      </c>
      <c r="D41" s="119">
        <v>1365</v>
      </c>
      <c r="E41" s="119">
        <v>1311.3</v>
      </c>
      <c r="F41" s="119">
        <v>1356.45</v>
      </c>
      <c r="G41" s="119">
        <v>1356.45</v>
      </c>
      <c r="H41" s="119">
        <v>1323.85</v>
      </c>
      <c r="I41" s="119">
        <v>237837</v>
      </c>
      <c r="J41" s="119">
        <v>316981399.44999999</v>
      </c>
      <c r="K41" s="121">
        <v>43152</v>
      </c>
      <c r="L41" s="119">
        <v>8552</v>
      </c>
      <c r="M41" s="119" t="s">
        <v>443</v>
      </c>
    </row>
    <row r="42" spans="1:13">
      <c r="A42" s="119" t="s">
        <v>444</v>
      </c>
      <c r="B42" s="119" t="s">
        <v>397</v>
      </c>
      <c r="C42" s="119">
        <v>227.7</v>
      </c>
      <c r="D42" s="119">
        <v>242</v>
      </c>
      <c r="E42" s="119">
        <v>226.5</v>
      </c>
      <c r="F42" s="119">
        <v>239.9</v>
      </c>
      <c r="G42" s="119">
        <v>239.7</v>
      </c>
      <c r="H42" s="119">
        <v>225.7</v>
      </c>
      <c r="I42" s="119">
        <v>326293</v>
      </c>
      <c r="J42" s="119">
        <v>77057725.450000003</v>
      </c>
      <c r="K42" s="121">
        <v>43152</v>
      </c>
      <c r="L42" s="119">
        <v>6634</v>
      </c>
      <c r="M42" s="119" t="s">
        <v>445</v>
      </c>
    </row>
    <row r="43" spans="1:13">
      <c r="A43" s="119" t="s">
        <v>2451</v>
      </c>
      <c r="B43" s="119" t="s">
        <v>397</v>
      </c>
      <c r="C43" s="119">
        <v>630</v>
      </c>
      <c r="D43" s="119">
        <v>636.79999999999995</v>
      </c>
      <c r="E43" s="119">
        <v>615.04999999999995</v>
      </c>
      <c r="F43" s="119">
        <v>620.5</v>
      </c>
      <c r="G43" s="119">
        <v>624</v>
      </c>
      <c r="H43" s="119">
        <v>621.04999999999995</v>
      </c>
      <c r="I43" s="119">
        <v>6978</v>
      </c>
      <c r="J43" s="119">
        <v>4324564.2</v>
      </c>
      <c r="K43" s="121">
        <v>43152</v>
      </c>
      <c r="L43" s="119">
        <v>344</v>
      </c>
      <c r="M43" s="119" t="s">
        <v>2452</v>
      </c>
    </row>
    <row r="44" spans="1:13">
      <c r="A44" s="119" t="s">
        <v>3056</v>
      </c>
      <c r="B44" s="119" t="s">
        <v>397</v>
      </c>
      <c r="C44" s="119">
        <v>38.25</v>
      </c>
      <c r="D44" s="119">
        <v>38.450000000000003</v>
      </c>
      <c r="E44" s="119">
        <v>37.049999999999997</v>
      </c>
      <c r="F44" s="119">
        <v>37.4</v>
      </c>
      <c r="G44" s="119">
        <v>37.6</v>
      </c>
      <c r="H44" s="119">
        <v>37.9</v>
      </c>
      <c r="I44" s="119">
        <v>531524</v>
      </c>
      <c r="J44" s="119">
        <v>19955359.5</v>
      </c>
      <c r="K44" s="121">
        <v>43152</v>
      </c>
      <c r="L44" s="119">
        <v>1799</v>
      </c>
      <c r="M44" s="119" t="s">
        <v>3057</v>
      </c>
    </row>
    <row r="45" spans="1:13">
      <c r="A45" s="119" t="s">
        <v>446</v>
      </c>
      <c r="B45" s="119" t="s">
        <v>397</v>
      </c>
      <c r="C45" s="119">
        <v>1800.05</v>
      </c>
      <c r="D45" s="119">
        <v>1807.2</v>
      </c>
      <c r="E45" s="119">
        <v>1785</v>
      </c>
      <c r="F45" s="119">
        <v>1800.65</v>
      </c>
      <c r="G45" s="119">
        <v>1800</v>
      </c>
      <c r="H45" s="119">
        <v>1798</v>
      </c>
      <c r="I45" s="119">
        <v>1464</v>
      </c>
      <c r="J45" s="119">
        <v>2626933.35</v>
      </c>
      <c r="K45" s="121">
        <v>43152</v>
      </c>
      <c r="L45" s="119">
        <v>276</v>
      </c>
      <c r="M45" s="119" t="s">
        <v>447</v>
      </c>
    </row>
    <row r="46" spans="1:13">
      <c r="A46" s="119" t="s">
        <v>2645</v>
      </c>
      <c r="B46" s="119" t="s">
        <v>397</v>
      </c>
      <c r="C46" s="119">
        <v>51.85</v>
      </c>
      <c r="D46" s="119">
        <v>51.85</v>
      </c>
      <c r="E46" s="119">
        <v>47.3</v>
      </c>
      <c r="F46" s="119">
        <v>48.65</v>
      </c>
      <c r="G46" s="119">
        <v>48.8</v>
      </c>
      <c r="H46" s="119">
        <v>49.85</v>
      </c>
      <c r="I46" s="119">
        <v>224442</v>
      </c>
      <c r="J46" s="119">
        <v>10967895</v>
      </c>
      <c r="K46" s="121">
        <v>43152</v>
      </c>
      <c r="L46" s="119">
        <v>1604</v>
      </c>
      <c r="M46" s="119" t="s">
        <v>2646</v>
      </c>
    </row>
    <row r="47" spans="1:13">
      <c r="A47" s="119" t="s">
        <v>34</v>
      </c>
      <c r="B47" s="119" t="s">
        <v>397</v>
      </c>
      <c r="C47" s="119">
        <v>52.7</v>
      </c>
      <c r="D47" s="119">
        <v>52.9</v>
      </c>
      <c r="E47" s="119">
        <v>50.95</v>
      </c>
      <c r="F47" s="119">
        <v>52.45</v>
      </c>
      <c r="G47" s="119">
        <v>52.25</v>
      </c>
      <c r="H47" s="119">
        <v>51.7</v>
      </c>
      <c r="I47" s="119">
        <v>6542974</v>
      </c>
      <c r="J47" s="119">
        <v>339605169.60000002</v>
      </c>
      <c r="K47" s="121">
        <v>43152</v>
      </c>
      <c r="L47" s="119">
        <v>22713</v>
      </c>
      <c r="M47" s="119" t="s">
        <v>448</v>
      </c>
    </row>
    <row r="48" spans="1:13">
      <c r="A48" s="119" t="s">
        <v>449</v>
      </c>
      <c r="B48" s="119" t="s">
        <v>397</v>
      </c>
      <c r="C48" s="119">
        <v>61.2</v>
      </c>
      <c r="D48" s="119">
        <v>61.4</v>
      </c>
      <c r="E48" s="119">
        <v>60.55</v>
      </c>
      <c r="F48" s="119">
        <v>60.8</v>
      </c>
      <c r="G48" s="119">
        <v>60.7</v>
      </c>
      <c r="H48" s="119">
        <v>60.9</v>
      </c>
      <c r="I48" s="119">
        <v>200989</v>
      </c>
      <c r="J48" s="119">
        <v>12230222.199999999</v>
      </c>
      <c r="K48" s="121">
        <v>43152</v>
      </c>
      <c r="L48" s="119">
        <v>1189</v>
      </c>
      <c r="M48" s="119" t="s">
        <v>450</v>
      </c>
    </row>
    <row r="49" spans="1:13">
      <c r="A49" s="119" t="s">
        <v>451</v>
      </c>
      <c r="B49" s="119" t="s">
        <v>397</v>
      </c>
      <c r="C49" s="119">
        <v>625.04999999999995</v>
      </c>
      <c r="D49" s="119">
        <v>625.04999999999995</v>
      </c>
      <c r="E49" s="119">
        <v>605</v>
      </c>
      <c r="F49" s="119">
        <v>611.85</v>
      </c>
      <c r="G49" s="119">
        <v>610.04999999999995</v>
      </c>
      <c r="H49" s="119">
        <v>630.29999999999995</v>
      </c>
      <c r="I49" s="119">
        <v>7450</v>
      </c>
      <c r="J49" s="119">
        <v>4579606.1500000004</v>
      </c>
      <c r="K49" s="121">
        <v>43152</v>
      </c>
      <c r="L49" s="119">
        <v>255</v>
      </c>
      <c r="M49" s="119" t="s">
        <v>452</v>
      </c>
    </row>
    <row r="50" spans="1:13">
      <c r="A50" s="119" t="s">
        <v>2841</v>
      </c>
      <c r="B50" s="119" t="s">
        <v>397</v>
      </c>
      <c r="C50" s="119">
        <v>83.4</v>
      </c>
      <c r="D50" s="119">
        <v>84.95</v>
      </c>
      <c r="E50" s="119">
        <v>79.349999999999994</v>
      </c>
      <c r="F50" s="119">
        <v>80.599999999999994</v>
      </c>
      <c r="G50" s="119">
        <v>79.55</v>
      </c>
      <c r="H50" s="119">
        <v>83.45</v>
      </c>
      <c r="I50" s="119">
        <v>13681</v>
      </c>
      <c r="J50" s="119">
        <v>1115582.7</v>
      </c>
      <c r="K50" s="121">
        <v>43152</v>
      </c>
      <c r="L50" s="119">
        <v>300</v>
      </c>
      <c r="M50" s="119" t="s">
        <v>2842</v>
      </c>
    </row>
    <row r="51" spans="1:13">
      <c r="A51" s="119" t="s">
        <v>453</v>
      </c>
      <c r="B51" s="119" t="s">
        <v>397</v>
      </c>
      <c r="C51" s="119">
        <v>2149</v>
      </c>
      <c r="D51" s="119">
        <v>2168.9499999999998</v>
      </c>
      <c r="E51" s="119">
        <v>2140</v>
      </c>
      <c r="F51" s="119">
        <v>2152.9499999999998</v>
      </c>
      <c r="G51" s="119">
        <v>2147.1</v>
      </c>
      <c r="H51" s="119">
        <v>2171</v>
      </c>
      <c r="I51" s="119">
        <v>6108</v>
      </c>
      <c r="J51" s="119">
        <v>13165053.300000001</v>
      </c>
      <c r="K51" s="121">
        <v>43152</v>
      </c>
      <c r="L51" s="119">
        <v>1554</v>
      </c>
      <c r="M51" s="119" t="s">
        <v>454</v>
      </c>
    </row>
    <row r="52" spans="1:13">
      <c r="A52" s="119" t="s">
        <v>455</v>
      </c>
      <c r="B52" s="119" t="s">
        <v>397</v>
      </c>
      <c r="C52" s="119">
        <v>621</v>
      </c>
      <c r="D52" s="119">
        <v>628</v>
      </c>
      <c r="E52" s="119">
        <v>618</v>
      </c>
      <c r="F52" s="119">
        <v>620.75</v>
      </c>
      <c r="G52" s="119">
        <v>622</v>
      </c>
      <c r="H52" s="119">
        <v>620.25</v>
      </c>
      <c r="I52" s="119">
        <v>1356</v>
      </c>
      <c r="J52" s="119">
        <v>841562</v>
      </c>
      <c r="K52" s="121">
        <v>43152</v>
      </c>
      <c r="L52" s="119">
        <v>55</v>
      </c>
      <c r="M52" s="119" t="s">
        <v>456</v>
      </c>
    </row>
    <row r="53" spans="1:13">
      <c r="A53" s="119" t="s">
        <v>457</v>
      </c>
      <c r="B53" s="119" t="s">
        <v>397</v>
      </c>
      <c r="C53" s="119">
        <v>179.1</v>
      </c>
      <c r="D53" s="119">
        <v>179.95</v>
      </c>
      <c r="E53" s="119">
        <v>174.4</v>
      </c>
      <c r="F53" s="119">
        <v>177</v>
      </c>
      <c r="G53" s="119">
        <v>176.2</v>
      </c>
      <c r="H53" s="119">
        <v>177.85</v>
      </c>
      <c r="I53" s="119">
        <v>148170</v>
      </c>
      <c r="J53" s="119">
        <v>26142868.949999999</v>
      </c>
      <c r="K53" s="121">
        <v>43152</v>
      </c>
      <c r="L53" s="119">
        <v>2920</v>
      </c>
      <c r="M53" s="119" t="s">
        <v>458</v>
      </c>
    </row>
    <row r="54" spans="1:13">
      <c r="A54" s="119" t="s">
        <v>459</v>
      </c>
      <c r="B54" s="119" t="s">
        <v>397</v>
      </c>
      <c r="C54" s="119">
        <v>372</v>
      </c>
      <c r="D54" s="119">
        <v>376</v>
      </c>
      <c r="E54" s="119">
        <v>360.45</v>
      </c>
      <c r="F54" s="119">
        <v>371.3</v>
      </c>
      <c r="G54" s="119">
        <v>370</v>
      </c>
      <c r="H54" s="119">
        <v>374.1</v>
      </c>
      <c r="I54" s="119">
        <v>19595</v>
      </c>
      <c r="J54" s="119">
        <v>7239899.7999999998</v>
      </c>
      <c r="K54" s="121">
        <v>43152</v>
      </c>
      <c r="L54" s="119">
        <v>661</v>
      </c>
      <c r="M54" s="119" t="s">
        <v>460</v>
      </c>
    </row>
    <row r="55" spans="1:13">
      <c r="A55" s="119" t="s">
        <v>3058</v>
      </c>
      <c r="B55" s="119" t="s">
        <v>397</v>
      </c>
      <c r="C55" s="119">
        <v>27.5</v>
      </c>
      <c r="D55" s="119">
        <v>27.7</v>
      </c>
      <c r="E55" s="119">
        <v>27.2</v>
      </c>
      <c r="F55" s="119">
        <v>27.6</v>
      </c>
      <c r="G55" s="119">
        <v>27.2</v>
      </c>
      <c r="H55" s="119">
        <v>28.15</v>
      </c>
      <c r="I55" s="119">
        <v>866</v>
      </c>
      <c r="J55" s="119">
        <v>23951</v>
      </c>
      <c r="K55" s="121">
        <v>43152</v>
      </c>
      <c r="L55" s="119">
        <v>10</v>
      </c>
      <c r="M55" s="119" t="s">
        <v>3059</v>
      </c>
    </row>
    <row r="56" spans="1:13">
      <c r="A56" s="119" t="s">
        <v>3060</v>
      </c>
      <c r="B56" s="119" t="s">
        <v>397</v>
      </c>
      <c r="C56" s="119">
        <v>3.15</v>
      </c>
      <c r="D56" s="119">
        <v>3.15</v>
      </c>
      <c r="E56" s="119">
        <v>3</v>
      </c>
      <c r="F56" s="119">
        <v>3.1</v>
      </c>
      <c r="G56" s="119">
        <v>3.05</v>
      </c>
      <c r="H56" s="119">
        <v>3.15</v>
      </c>
      <c r="I56" s="119">
        <v>1934777</v>
      </c>
      <c r="J56" s="119">
        <v>5947765.8499999996</v>
      </c>
      <c r="K56" s="121">
        <v>43152</v>
      </c>
      <c r="L56" s="119">
        <v>711</v>
      </c>
      <c r="M56" s="119" t="s">
        <v>3061</v>
      </c>
    </row>
    <row r="57" spans="1:13">
      <c r="A57" s="119" t="s">
        <v>2647</v>
      </c>
      <c r="B57" s="119" t="s">
        <v>397</v>
      </c>
      <c r="C57" s="119">
        <v>41.3</v>
      </c>
      <c r="D57" s="119">
        <v>42.45</v>
      </c>
      <c r="E57" s="119">
        <v>39.5</v>
      </c>
      <c r="F57" s="119">
        <v>39.75</v>
      </c>
      <c r="G57" s="119">
        <v>39.5</v>
      </c>
      <c r="H57" s="119">
        <v>41.55</v>
      </c>
      <c r="I57" s="119">
        <v>29241</v>
      </c>
      <c r="J57" s="119">
        <v>1180793.1499999999</v>
      </c>
      <c r="K57" s="121">
        <v>43152</v>
      </c>
      <c r="L57" s="119">
        <v>215</v>
      </c>
      <c r="M57" s="119" t="s">
        <v>2648</v>
      </c>
    </row>
    <row r="58" spans="1:13">
      <c r="A58" s="119" t="s">
        <v>389</v>
      </c>
      <c r="B58" s="119" t="s">
        <v>397</v>
      </c>
      <c r="C58" s="119">
        <v>829.95</v>
      </c>
      <c r="D58" s="119">
        <v>834</v>
      </c>
      <c r="E58" s="119">
        <v>815.1</v>
      </c>
      <c r="F58" s="119">
        <v>817.95</v>
      </c>
      <c r="G58" s="119">
        <v>818</v>
      </c>
      <c r="H58" s="119">
        <v>819.85</v>
      </c>
      <c r="I58" s="119">
        <v>9816</v>
      </c>
      <c r="J58" s="119">
        <v>8050123.9000000004</v>
      </c>
      <c r="K58" s="121">
        <v>43152</v>
      </c>
      <c r="L58" s="119">
        <v>523</v>
      </c>
      <c r="M58" s="119" t="s">
        <v>461</v>
      </c>
    </row>
    <row r="59" spans="1:13">
      <c r="A59" s="119" t="s">
        <v>3062</v>
      </c>
      <c r="B59" s="119" t="s">
        <v>397</v>
      </c>
      <c r="C59" s="119">
        <v>4.5999999999999996</v>
      </c>
      <c r="D59" s="119">
        <v>4.5999999999999996</v>
      </c>
      <c r="E59" s="119">
        <v>4.4000000000000004</v>
      </c>
      <c r="F59" s="119">
        <v>4.45</v>
      </c>
      <c r="G59" s="119">
        <v>4.55</v>
      </c>
      <c r="H59" s="119">
        <v>4.55</v>
      </c>
      <c r="I59" s="119">
        <v>76336</v>
      </c>
      <c r="J59" s="119">
        <v>340933.3</v>
      </c>
      <c r="K59" s="121">
        <v>43152</v>
      </c>
      <c r="L59" s="119">
        <v>103</v>
      </c>
      <c r="M59" s="119" t="s">
        <v>3063</v>
      </c>
    </row>
    <row r="60" spans="1:13">
      <c r="A60" s="119" t="s">
        <v>187</v>
      </c>
      <c r="B60" s="119" t="s">
        <v>397</v>
      </c>
      <c r="C60" s="119">
        <v>807.85</v>
      </c>
      <c r="D60" s="119">
        <v>815.45</v>
      </c>
      <c r="E60" s="119">
        <v>792.8</v>
      </c>
      <c r="F60" s="119">
        <v>795.25</v>
      </c>
      <c r="G60" s="119">
        <v>794.4</v>
      </c>
      <c r="H60" s="119">
        <v>806.4</v>
      </c>
      <c r="I60" s="119">
        <v>270748</v>
      </c>
      <c r="J60" s="119">
        <v>216627496.65000001</v>
      </c>
      <c r="K60" s="121">
        <v>43152</v>
      </c>
      <c r="L60" s="119">
        <v>9610</v>
      </c>
      <c r="M60" s="119" t="s">
        <v>463</v>
      </c>
    </row>
    <row r="61" spans="1:13">
      <c r="A61" s="119" t="s">
        <v>2997</v>
      </c>
      <c r="B61" s="119" t="s">
        <v>397</v>
      </c>
      <c r="C61" s="119">
        <v>1129.9000000000001</v>
      </c>
      <c r="D61" s="119">
        <v>1136.8499999999999</v>
      </c>
      <c r="E61" s="119">
        <v>1066</v>
      </c>
      <c r="F61" s="119">
        <v>1081.5999999999999</v>
      </c>
      <c r="G61" s="119">
        <v>1083</v>
      </c>
      <c r="H61" s="119">
        <v>1122.5</v>
      </c>
      <c r="I61" s="119">
        <v>87260</v>
      </c>
      <c r="J61" s="119">
        <v>95560083.700000003</v>
      </c>
      <c r="K61" s="121">
        <v>43152</v>
      </c>
      <c r="L61" s="119">
        <v>6575</v>
      </c>
      <c r="M61" s="119" t="s">
        <v>2998</v>
      </c>
    </row>
    <row r="62" spans="1:13">
      <c r="A62" s="119" t="s">
        <v>464</v>
      </c>
      <c r="B62" s="119" t="s">
        <v>397</v>
      </c>
      <c r="C62" s="119">
        <v>1367.35</v>
      </c>
      <c r="D62" s="119">
        <v>1367.4</v>
      </c>
      <c r="E62" s="119">
        <v>1315</v>
      </c>
      <c r="F62" s="119">
        <v>1320.75</v>
      </c>
      <c r="G62" s="119">
        <v>1320</v>
      </c>
      <c r="H62" s="119">
        <v>1353.5</v>
      </c>
      <c r="I62" s="119">
        <v>7721</v>
      </c>
      <c r="J62" s="119">
        <v>10243459.300000001</v>
      </c>
      <c r="K62" s="121">
        <v>43152</v>
      </c>
      <c r="L62" s="119">
        <v>609</v>
      </c>
      <c r="M62" s="119" t="s">
        <v>465</v>
      </c>
    </row>
    <row r="63" spans="1:13">
      <c r="A63" s="119" t="s">
        <v>35</v>
      </c>
      <c r="B63" s="119" t="s">
        <v>397</v>
      </c>
      <c r="C63" s="119">
        <v>268</v>
      </c>
      <c r="D63" s="119">
        <v>268.85000000000002</v>
      </c>
      <c r="E63" s="119">
        <v>260.10000000000002</v>
      </c>
      <c r="F63" s="119">
        <v>261.7</v>
      </c>
      <c r="G63" s="119">
        <v>260.60000000000002</v>
      </c>
      <c r="H63" s="119">
        <v>263.7</v>
      </c>
      <c r="I63" s="119">
        <v>6498774</v>
      </c>
      <c r="J63" s="119">
        <v>1718045320</v>
      </c>
      <c r="K63" s="121">
        <v>43152</v>
      </c>
      <c r="L63" s="119">
        <v>86788</v>
      </c>
      <c r="M63" s="119" t="s">
        <v>466</v>
      </c>
    </row>
    <row r="64" spans="1:13">
      <c r="A64" s="119" t="s">
        <v>467</v>
      </c>
      <c r="B64" s="119" t="s">
        <v>397</v>
      </c>
      <c r="C64" s="119">
        <v>35</v>
      </c>
      <c r="D64" s="119">
        <v>35</v>
      </c>
      <c r="E64" s="119">
        <v>32.299999999999997</v>
      </c>
      <c r="F64" s="119">
        <v>33.1</v>
      </c>
      <c r="G64" s="119">
        <v>33.700000000000003</v>
      </c>
      <c r="H64" s="119">
        <v>34.6</v>
      </c>
      <c r="I64" s="119">
        <v>23361</v>
      </c>
      <c r="J64" s="119">
        <v>780748.1</v>
      </c>
      <c r="K64" s="121">
        <v>43152</v>
      </c>
      <c r="L64" s="119">
        <v>240</v>
      </c>
      <c r="M64" s="119" t="s">
        <v>468</v>
      </c>
    </row>
    <row r="65" spans="1:13">
      <c r="A65" s="119" t="s">
        <v>2983</v>
      </c>
      <c r="B65" s="119" t="s">
        <v>397</v>
      </c>
      <c r="C65" s="119">
        <v>28.9</v>
      </c>
      <c r="D65" s="119">
        <v>28.9</v>
      </c>
      <c r="E65" s="119">
        <v>26.35</v>
      </c>
      <c r="F65" s="119">
        <v>26.65</v>
      </c>
      <c r="G65" s="119">
        <v>26.5</v>
      </c>
      <c r="H65" s="119">
        <v>27.8</v>
      </c>
      <c r="I65" s="119">
        <v>7030</v>
      </c>
      <c r="J65" s="119">
        <v>187797.9</v>
      </c>
      <c r="K65" s="121">
        <v>43152</v>
      </c>
      <c r="L65" s="119">
        <v>66</v>
      </c>
      <c r="M65" s="119" t="s">
        <v>1552</v>
      </c>
    </row>
    <row r="66" spans="1:13">
      <c r="A66" s="119" t="s">
        <v>469</v>
      </c>
      <c r="B66" s="119" t="s">
        <v>397</v>
      </c>
      <c r="C66" s="119">
        <v>584.95000000000005</v>
      </c>
      <c r="D66" s="119">
        <v>594.9</v>
      </c>
      <c r="E66" s="119">
        <v>570.1</v>
      </c>
      <c r="F66" s="119">
        <v>591.20000000000005</v>
      </c>
      <c r="G66" s="119">
        <v>593</v>
      </c>
      <c r="H66" s="119">
        <v>576.35</v>
      </c>
      <c r="I66" s="119">
        <v>5545</v>
      </c>
      <c r="J66" s="119">
        <v>3246956.4</v>
      </c>
      <c r="K66" s="121">
        <v>43152</v>
      </c>
      <c r="L66" s="119">
        <v>551</v>
      </c>
      <c r="M66" s="119" t="s">
        <v>470</v>
      </c>
    </row>
    <row r="67" spans="1:13">
      <c r="A67" s="119" t="s">
        <v>3064</v>
      </c>
      <c r="B67" s="119" t="s">
        <v>397</v>
      </c>
      <c r="C67" s="119">
        <v>24.9</v>
      </c>
      <c r="D67" s="119">
        <v>25.35</v>
      </c>
      <c r="E67" s="119">
        <v>23.65</v>
      </c>
      <c r="F67" s="119">
        <v>23.85</v>
      </c>
      <c r="G67" s="119">
        <v>24.1</v>
      </c>
      <c r="H67" s="119">
        <v>24.85</v>
      </c>
      <c r="I67" s="119">
        <v>903878</v>
      </c>
      <c r="J67" s="119">
        <v>21754473.300000001</v>
      </c>
      <c r="K67" s="121">
        <v>43152</v>
      </c>
      <c r="L67" s="119">
        <v>2302</v>
      </c>
      <c r="M67" s="119" t="s">
        <v>3065</v>
      </c>
    </row>
    <row r="68" spans="1:13">
      <c r="A68" s="119" t="s">
        <v>471</v>
      </c>
      <c r="B68" s="119" t="s">
        <v>397</v>
      </c>
      <c r="C68" s="119">
        <v>57</v>
      </c>
      <c r="D68" s="119">
        <v>57.45</v>
      </c>
      <c r="E68" s="119">
        <v>56</v>
      </c>
      <c r="F68" s="119">
        <v>56.75</v>
      </c>
      <c r="G68" s="119">
        <v>56.6</v>
      </c>
      <c r="H68" s="119">
        <v>56.1</v>
      </c>
      <c r="I68" s="119">
        <v>749044</v>
      </c>
      <c r="J68" s="119">
        <v>42490529.899999999</v>
      </c>
      <c r="K68" s="121">
        <v>43152</v>
      </c>
      <c r="L68" s="119">
        <v>3896</v>
      </c>
      <c r="M68" s="119" t="s">
        <v>472</v>
      </c>
    </row>
    <row r="69" spans="1:13">
      <c r="A69" s="119" t="s">
        <v>36</v>
      </c>
      <c r="B69" s="119" t="s">
        <v>397</v>
      </c>
      <c r="C69" s="119">
        <v>46.6</v>
      </c>
      <c r="D69" s="119">
        <v>47.15</v>
      </c>
      <c r="E69" s="119">
        <v>45.25</v>
      </c>
      <c r="F69" s="119">
        <v>45.7</v>
      </c>
      <c r="G69" s="119">
        <v>45.8</v>
      </c>
      <c r="H69" s="119">
        <v>46.6</v>
      </c>
      <c r="I69" s="119">
        <v>2617792</v>
      </c>
      <c r="J69" s="119">
        <v>120098342.75</v>
      </c>
      <c r="K69" s="121">
        <v>43152</v>
      </c>
      <c r="L69" s="119">
        <v>8317</v>
      </c>
      <c r="M69" s="119" t="s">
        <v>473</v>
      </c>
    </row>
    <row r="70" spans="1:13">
      <c r="A70" s="119" t="s">
        <v>2843</v>
      </c>
      <c r="B70" s="119" t="s">
        <v>397</v>
      </c>
      <c r="C70" s="119">
        <v>11.05</v>
      </c>
      <c r="D70" s="119">
        <v>11.15</v>
      </c>
      <c r="E70" s="119">
        <v>10.9</v>
      </c>
      <c r="F70" s="119">
        <v>10.95</v>
      </c>
      <c r="G70" s="119">
        <v>11</v>
      </c>
      <c r="H70" s="119">
        <v>11.05</v>
      </c>
      <c r="I70" s="119">
        <v>146209</v>
      </c>
      <c r="J70" s="119">
        <v>1604586.35</v>
      </c>
      <c r="K70" s="121">
        <v>43152</v>
      </c>
      <c r="L70" s="119">
        <v>343</v>
      </c>
      <c r="M70" s="119" t="s">
        <v>2844</v>
      </c>
    </row>
    <row r="71" spans="1:13">
      <c r="A71" s="119" t="s">
        <v>474</v>
      </c>
      <c r="B71" s="119" t="s">
        <v>397</v>
      </c>
      <c r="C71" s="119">
        <v>486</v>
      </c>
      <c r="D71" s="119">
        <v>486.15</v>
      </c>
      <c r="E71" s="119">
        <v>470</v>
      </c>
      <c r="F71" s="119">
        <v>476.1</v>
      </c>
      <c r="G71" s="119">
        <v>471.9</v>
      </c>
      <c r="H71" s="119">
        <v>484.05</v>
      </c>
      <c r="I71" s="119">
        <v>51550</v>
      </c>
      <c r="J71" s="119">
        <v>24473863.649999999</v>
      </c>
      <c r="K71" s="121">
        <v>43152</v>
      </c>
      <c r="L71" s="119">
        <v>1672</v>
      </c>
      <c r="M71" s="119" t="s">
        <v>475</v>
      </c>
    </row>
    <row r="72" spans="1:13">
      <c r="A72" s="119" t="s">
        <v>3066</v>
      </c>
      <c r="B72" s="119" t="s">
        <v>397</v>
      </c>
      <c r="C72" s="119">
        <v>5.65</v>
      </c>
      <c r="D72" s="119">
        <v>5.9</v>
      </c>
      <c r="E72" s="119">
        <v>5.65</v>
      </c>
      <c r="F72" s="119">
        <v>5.9</v>
      </c>
      <c r="G72" s="119">
        <v>5.9</v>
      </c>
      <c r="H72" s="119">
        <v>5.65</v>
      </c>
      <c r="I72" s="119">
        <v>24008</v>
      </c>
      <c r="J72" s="119">
        <v>140837.4</v>
      </c>
      <c r="K72" s="121">
        <v>43152</v>
      </c>
      <c r="L72" s="119">
        <v>57</v>
      </c>
      <c r="M72" s="119" t="s">
        <v>3067</v>
      </c>
    </row>
    <row r="73" spans="1:13">
      <c r="A73" s="119" t="s">
        <v>2649</v>
      </c>
      <c r="B73" s="119" t="s">
        <v>397</v>
      </c>
      <c r="C73" s="119">
        <v>41.3</v>
      </c>
      <c r="D73" s="119">
        <v>41.3</v>
      </c>
      <c r="E73" s="119">
        <v>37.35</v>
      </c>
      <c r="F73" s="119">
        <v>38.299999999999997</v>
      </c>
      <c r="G73" s="119">
        <v>38.950000000000003</v>
      </c>
      <c r="H73" s="119">
        <v>40.75</v>
      </c>
      <c r="I73" s="119">
        <v>72873</v>
      </c>
      <c r="J73" s="119">
        <v>2826707.7</v>
      </c>
      <c r="K73" s="121">
        <v>43152</v>
      </c>
      <c r="L73" s="119">
        <v>658</v>
      </c>
      <c r="M73" s="119" t="s">
        <v>2650</v>
      </c>
    </row>
    <row r="74" spans="1:13">
      <c r="A74" s="119" t="s">
        <v>476</v>
      </c>
      <c r="B74" s="119" t="s">
        <v>397</v>
      </c>
      <c r="C74" s="119">
        <v>23.7</v>
      </c>
      <c r="D74" s="119">
        <v>24.5</v>
      </c>
      <c r="E74" s="119">
        <v>23.2</v>
      </c>
      <c r="F74" s="119">
        <v>23.85</v>
      </c>
      <c r="G74" s="119">
        <v>23.4</v>
      </c>
      <c r="H74" s="119">
        <v>23.75</v>
      </c>
      <c r="I74" s="119">
        <v>62359</v>
      </c>
      <c r="J74" s="119">
        <v>1473261.5</v>
      </c>
      <c r="K74" s="121">
        <v>43152</v>
      </c>
      <c r="L74" s="119">
        <v>265</v>
      </c>
      <c r="M74" s="119" t="s">
        <v>477</v>
      </c>
    </row>
    <row r="75" spans="1:13">
      <c r="A75" s="119" t="s">
        <v>478</v>
      </c>
      <c r="B75" s="119" t="s">
        <v>397</v>
      </c>
      <c r="C75" s="119">
        <v>24</v>
      </c>
      <c r="D75" s="119">
        <v>24.5</v>
      </c>
      <c r="E75" s="119">
        <v>23.05</v>
      </c>
      <c r="F75" s="119">
        <v>23.55</v>
      </c>
      <c r="G75" s="119">
        <v>23.6</v>
      </c>
      <c r="H75" s="119">
        <v>24.05</v>
      </c>
      <c r="I75" s="119">
        <v>53705</v>
      </c>
      <c r="J75" s="119">
        <v>1268265.5</v>
      </c>
      <c r="K75" s="121">
        <v>43152</v>
      </c>
      <c r="L75" s="119">
        <v>395</v>
      </c>
      <c r="M75" s="119" t="s">
        <v>479</v>
      </c>
    </row>
    <row r="76" spans="1:13">
      <c r="A76" s="119" t="s">
        <v>480</v>
      </c>
      <c r="B76" s="119" t="s">
        <v>397</v>
      </c>
      <c r="C76" s="119">
        <v>777.25</v>
      </c>
      <c r="D76" s="119">
        <v>785.85</v>
      </c>
      <c r="E76" s="119">
        <v>767.1</v>
      </c>
      <c r="F76" s="119">
        <v>772.05</v>
      </c>
      <c r="G76" s="119">
        <v>772.5</v>
      </c>
      <c r="H76" s="119">
        <v>782.5</v>
      </c>
      <c r="I76" s="119">
        <v>14841</v>
      </c>
      <c r="J76" s="119">
        <v>11474004.699999999</v>
      </c>
      <c r="K76" s="121">
        <v>43152</v>
      </c>
      <c r="L76" s="119">
        <v>1229</v>
      </c>
      <c r="M76" s="119" t="s">
        <v>481</v>
      </c>
    </row>
    <row r="77" spans="1:13">
      <c r="A77" s="119" t="s">
        <v>2463</v>
      </c>
      <c r="B77" s="119" t="s">
        <v>397</v>
      </c>
      <c r="C77" s="119">
        <v>197.55</v>
      </c>
      <c r="D77" s="119">
        <v>197.55</v>
      </c>
      <c r="E77" s="119">
        <v>188</v>
      </c>
      <c r="F77" s="119">
        <v>190</v>
      </c>
      <c r="G77" s="119">
        <v>188.6</v>
      </c>
      <c r="H77" s="119">
        <v>193.1</v>
      </c>
      <c r="I77" s="119">
        <v>4982</v>
      </c>
      <c r="J77" s="119">
        <v>956003.65</v>
      </c>
      <c r="K77" s="121">
        <v>43152</v>
      </c>
      <c r="L77" s="119">
        <v>94</v>
      </c>
      <c r="M77" s="119" t="s">
        <v>2464</v>
      </c>
    </row>
    <row r="78" spans="1:13">
      <c r="A78" s="119" t="s">
        <v>482</v>
      </c>
      <c r="B78" s="119" t="s">
        <v>397</v>
      </c>
      <c r="C78" s="119">
        <v>509</v>
      </c>
      <c r="D78" s="119">
        <v>514.5</v>
      </c>
      <c r="E78" s="119">
        <v>502</v>
      </c>
      <c r="F78" s="119">
        <v>510.7</v>
      </c>
      <c r="G78" s="119">
        <v>508.55</v>
      </c>
      <c r="H78" s="119">
        <v>506.5</v>
      </c>
      <c r="I78" s="119">
        <v>10162</v>
      </c>
      <c r="J78" s="119">
        <v>5169429.55</v>
      </c>
      <c r="K78" s="121">
        <v>43152</v>
      </c>
      <c r="L78" s="119">
        <v>514</v>
      </c>
      <c r="M78" s="119" t="s">
        <v>483</v>
      </c>
    </row>
    <row r="79" spans="1:13">
      <c r="A79" s="119" t="s">
        <v>2713</v>
      </c>
      <c r="B79" s="119" t="s">
        <v>397</v>
      </c>
      <c r="C79" s="119">
        <v>683</v>
      </c>
      <c r="D79" s="119">
        <v>683</v>
      </c>
      <c r="E79" s="119">
        <v>655.55</v>
      </c>
      <c r="F79" s="119">
        <v>658.45</v>
      </c>
      <c r="G79" s="119">
        <v>659.9</v>
      </c>
      <c r="H79" s="119">
        <v>672.65</v>
      </c>
      <c r="I79" s="119">
        <v>99255</v>
      </c>
      <c r="J79" s="119">
        <v>66173348.950000003</v>
      </c>
      <c r="K79" s="121">
        <v>43152</v>
      </c>
      <c r="L79" s="119">
        <v>2802</v>
      </c>
      <c r="M79" s="119" t="s">
        <v>2714</v>
      </c>
    </row>
    <row r="80" spans="1:13">
      <c r="A80" s="119" t="s">
        <v>484</v>
      </c>
      <c r="B80" s="119" t="s">
        <v>397</v>
      </c>
      <c r="C80" s="119">
        <v>2045</v>
      </c>
      <c r="D80" s="119">
        <v>2045</v>
      </c>
      <c r="E80" s="119">
        <v>1976</v>
      </c>
      <c r="F80" s="119">
        <v>2010.75</v>
      </c>
      <c r="G80" s="119">
        <v>2012.9</v>
      </c>
      <c r="H80" s="119">
        <v>2012.25</v>
      </c>
      <c r="I80" s="119">
        <v>9061</v>
      </c>
      <c r="J80" s="119">
        <v>18167846.949999999</v>
      </c>
      <c r="K80" s="121">
        <v>43152</v>
      </c>
      <c r="L80" s="119">
        <v>924</v>
      </c>
      <c r="M80" s="119" t="s">
        <v>485</v>
      </c>
    </row>
    <row r="81" spans="1:13">
      <c r="A81" s="119" t="s">
        <v>486</v>
      </c>
      <c r="B81" s="119" t="s">
        <v>397</v>
      </c>
      <c r="C81" s="119">
        <v>575</v>
      </c>
      <c r="D81" s="119">
        <v>576</v>
      </c>
      <c r="E81" s="119">
        <v>556.29999999999995</v>
      </c>
      <c r="F81" s="119">
        <v>560.85</v>
      </c>
      <c r="G81" s="119">
        <v>557.4</v>
      </c>
      <c r="H81" s="119">
        <v>571.04999999999995</v>
      </c>
      <c r="I81" s="119">
        <v>28100</v>
      </c>
      <c r="J81" s="119">
        <v>15772414.050000001</v>
      </c>
      <c r="K81" s="121">
        <v>43152</v>
      </c>
      <c r="L81" s="119">
        <v>1192</v>
      </c>
      <c r="M81" s="119" t="s">
        <v>487</v>
      </c>
    </row>
    <row r="82" spans="1:13">
      <c r="A82" s="119" t="s">
        <v>3032</v>
      </c>
      <c r="B82" s="119" t="s">
        <v>397</v>
      </c>
      <c r="C82" s="119">
        <v>291</v>
      </c>
      <c r="D82" s="119">
        <v>293.95</v>
      </c>
      <c r="E82" s="119">
        <v>280.5</v>
      </c>
      <c r="F82" s="119">
        <v>281.35000000000002</v>
      </c>
      <c r="G82" s="119">
        <v>281.89999999999998</v>
      </c>
      <c r="H82" s="119">
        <v>288.45</v>
      </c>
      <c r="I82" s="119">
        <v>71958</v>
      </c>
      <c r="J82" s="119">
        <v>20395824.800000001</v>
      </c>
      <c r="K82" s="121">
        <v>43152</v>
      </c>
      <c r="L82" s="119">
        <v>2329</v>
      </c>
      <c r="M82" s="119" t="s">
        <v>3033</v>
      </c>
    </row>
    <row r="83" spans="1:13">
      <c r="A83" s="119" t="s">
        <v>37</v>
      </c>
      <c r="B83" s="119" t="s">
        <v>397</v>
      </c>
      <c r="C83" s="119">
        <v>1192</v>
      </c>
      <c r="D83" s="119">
        <v>1219</v>
      </c>
      <c r="E83" s="119">
        <v>1176</v>
      </c>
      <c r="F83" s="119">
        <v>1211.2</v>
      </c>
      <c r="G83" s="119">
        <v>1215</v>
      </c>
      <c r="H83" s="119">
        <v>1199.25</v>
      </c>
      <c r="I83" s="119">
        <v>640761</v>
      </c>
      <c r="J83" s="119">
        <v>771600801.75</v>
      </c>
      <c r="K83" s="121">
        <v>43152</v>
      </c>
      <c r="L83" s="119">
        <v>19013</v>
      </c>
      <c r="M83" s="119" t="s">
        <v>488</v>
      </c>
    </row>
    <row r="84" spans="1:13">
      <c r="A84" s="119" t="s">
        <v>38</v>
      </c>
      <c r="B84" s="119" t="s">
        <v>397</v>
      </c>
      <c r="C84" s="119">
        <v>266.10000000000002</v>
      </c>
      <c r="D84" s="119">
        <v>268</v>
      </c>
      <c r="E84" s="119">
        <v>259.10000000000002</v>
      </c>
      <c r="F84" s="119">
        <v>262.14999999999998</v>
      </c>
      <c r="G84" s="119">
        <v>262.8</v>
      </c>
      <c r="H84" s="119">
        <v>264.7</v>
      </c>
      <c r="I84" s="119">
        <v>1935835</v>
      </c>
      <c r="J84" s="119">
        <v>507072186.39999998</v>
      </c>
      <c r="K84" s="121">
        <v>43152</v>
      </c>
      <c r="L84" s="119">
        <v>24933</v>
      </c>
      <c r="M84" s="119" t="s">
        <v>489</v>
      </c>
    </row>
    <row r="85" spans="1:13">
      <c r="A85" s="119" t="s">
        <v>2492</v>
      </c>
      <c r="B85" s="119" t="s">
        <v>397</v>
      </c>
      <c r="C85" s="119">
        <v>1436</v>
      </c>
      <c r="D85" s="119">
        <v>1477.9</v>
      </c>
      <c r="E85" s="119">
        <v>1430</v>
      </c>
      <c r="F85" s="119">
        <v>1458.05</v>
      </c>
      <c r="G85" s="119">
        <v>1455</v>
      </c>
      <c r="H85" s="119">
        <v>1478.5</v>
      </c>
      <c r="I85" s="119">
        <v>213</v>
      </c>
      <c r="J85" s="119">
        <v>310198.84999999998</v>
      </c>
      <c r="K85" s="121">
        <v>43152</v>
      </c>
      <c r="L85" s="119">
        <v>21</v>
      </c>
      <c r="M85" s="119" t="s">
        <v>2493</v>
      </c>
    </row>
    <row r="86" spans="1:13">
      <c r="A86" s="119" t="s">
        <v>490</v>
      </c>
      <c r="B86" s="119" t="s">
        <v>397</v>
      </c>
      <c r="C86" s="119">
        <v>328.2</v>
      </c>
      <c r="D86" s="119">
        <v>330.05</v>
      </c>
      <c r="E86" s="119">
        <v>315</v>
      </c>
      <c r="F86" s="119">
        <v>317.10000000000002</v>
      </c>
      <c r="G86" s="119">
        <v>316.75</v>
      </c>
      <c r="H86" s="119">
        <v>327.9</v>
      </c>
      <c r="I86" s="119">
        <v>807132</v>
      </c>
      <c r="J86" s="119">
        <v>258587025</v>
      </c>
      <c r="K86" s="121">
        <v>43152</v>
      </c>
      <c r="L86" s="119">
        <v>13526</v>
      </c>
      <c r="M86" s="119" t="s">
        <v>491</v>
      </c>
    </row>
    <row r="87" spans="1:13">
      <c r="A87" s="119" t="s">
        <v>492</v>
      </c>
      <c r="B87" s="119" t="s">
        <v>397</v>
      </c>
      <c r="C87" s="119">
        <v>95.4</v>
      </c>
      <c r="D87" s="119">
        <v>95.4</v>
      </c>
      <c r="E87" s="119">
        <v>90.55</v>
      </c>
      <c r="F87" s="119">
        <v>91.9</v>
      </c>
      <c r="G87" s="119">
        <v>92.05</v>
      </c>
      <c r="H87" s="119">
        <v>94.3</v>
      </c>
      <c r="I87" s="119">
        <v>48330</v>
      </c>
      <c r="J87" s="119">
        <v>4472535.9000000004</v>
      </c>
      <c r="K87" s="121">
        <v>43152</v>
      </c>
      <c r="L87" s="119">
        <v>612</v>
      </c>
      <c r="M87" s="119" t="s">
        <v>493</v>
      </c>
    </row>
    <row r="88" spans="1:13">
      <c r="A88" s="119" t="s">
        <v>494</v>
      </c>
      <c r="B88" s="119" t="s">
        <v>397</v>
      </c>
      <c r="C88" s="119">
        <v>35.1</v>
      </c>
      <c r="D88" s="119">
        <v>35.1</v>
      </c>
      <c r="E88" s="119">
        <v>33.799999999999997</v>
      </c>
      <c r="F88" s="119">
        <v>34.299999999999997</v>
      </c>
      <c r="G88" s="119">
        <v>34.299999999999997</v>
      </c>
      <c r="H88" s="119">
        <v>34.85</v>
      </c>
      <c r="I88" s="119">
        <v>163618</v>
      </c>
      <c r="J88" s="119">
        <v>5619077.5999999996</v>
      </c>
      <c r="K88" s="121">
        <v>43152</v>
      </c>
      <c r="L88" s="119">
        <v>1041</v>
      </c>
      <c r="M88" s="119" t="s">
        <v>495</v>
      </c>
    </row>
    <row r="89" spans="1:13">
      <c r="A89" s="119" t="s">
        <v>496</v>
      </c>
      <c r="B89" s="119" t="s">
        <v>397</v>
      </c>
      <c r="C89" s="119">
        <v>44</v>
      </c>
      <c r="D89" s="119">
        <v>45.95</v>
      </c>
      <c r="E89" s="119">
        <v>42.4</v>
      </c>
      <c r="F89" s="119">
        <v>43.5</v>
      </c>
      <c r="G89" s="119">
        <v>45.5</v>
      </c>
      <c r="H89" s="119">
        <v>43.5</v>
      </c>
      <c r="I89" s="119">
        <v>446113</v>
      </c>
      <c r="J89" s="119">
        <v>19372266.350000001</v>
      </c>
      <c r="K89" s="121">
        <v>43152</v>
      </c>
      <c r="L89" s="119">
        <v>2009</v>
      </c>
      <c r="M89" s="119" t="s">
        <v>2549</v>
      </c>
    </row>
    <row r="90" spans="1:13">
      <c r="A90" s="119" t="s">
        <v>3556</v>
      </c>
      <c r="B90" s="119" t="s">
        <v>397</v>
      </c>
      <c r="C90" s="119">
        <v>21.85</v>
      </c>
      <c r="D90" s="119">
        <v>21.85</v>
      </c>
      <c r="E90" s="119">
        <v>21.85</v>
      </c>
      <c r="F90" s="119">
        <v>21.85</v>
      </c>
      <c r="G90" s="119">
        <v>21.85</v>
      </c>
      <c r="H90" s="119">
        <v>22.95</v>
      </c>
      <c r="I90" s="119">
        <v>500</v>
      </c>
      <c r="J90" s="119">
        <v>10925</v>
      </c>
      <c r="K90" s="121">
        <v>43152</v>
      </c>
      <c r="L90" s="119">
        <v>1</v>
      </c>
      <c r="M90" s="119" t="s">
        <v>3557</v>
      </c>
    </row>
    <row r="91" spans="1:13">
      <c r="A91" s="119" t="s">
        <v>3068</v>
      </c>
      <c r="B91" s="119" t="s">
        <v>397</v>
      </c>
      <c r="C91" s="119">
        <v>204.1</v>
      </c>
      <c r="D91" s="119">
        <v>213</v>
      </c>
      <c r="E91" s="119">
        <v>204.1</v>
      </c>
      <c r="F91" s="119">
        <v>210.55</v>
      </c>
      <c r="G91" s="119">
        <v>213</v>
      </c>
      <c r="H91" s="119">
        <v>207.8</v>
      </c>
      <c r="I91" s="119">
        <v>10482</v>
      </c>
      <c r="J91" s="119">
        <v>2180185.9</v>
      </c>
      <c r="K91" s="121">
        <v>43152</v>
      </c>
      <c r="L91" s="119">
        <v>350</v>
      </c>
      <c r="M91" s="119" t="s">
        <v>3069</v>
      </c>
    </row>
    <row r="92" spans="1:13">
      <c r="A92" s="119" t="s">
        <v>2453</v>
      </c>
      <c r="B92" s="119" t="s">
        <v>397</v>
      </c>
      <c r="C92" s="119">
        <v>144.75</v>
      </c>
      <c r="D92" s="119">
        <v>152.9</v>
      </c>
      <c r="E92" s="119">
        <v>144</v>
      </c>
      <c r="F92" s="119">
        <v>145.4</v>
      </c>
      <c r="G92" s="119">
        <v>145.80000000000001</v>
      </c>
      <c r="H92" s="119">
        <v>144.69999999999999</v>
      </c>
      <c r="I92" s="119">
        <v>145030</v>
      </c>
      <c r="J92" s="119">
        <v>21248928.149999999</v>
      </c>
      <c r="K92" s="121">
        <v>43152</v>
      </c>
      <c r="L92" s="119">
        <v>1440</v>
      </c>
      <c r="M92" s="119" t="s">
        <v>2454</v>
      </c>
    </row>
    <row r="93" spans="1:13">
      <c r="A93" s="119" t="s">
        <v>3070</v>
      </c>
      <c r="B93" s="119" t="s">
        <v>397</v>
      </c>
      <c r="C93" s="119">
        <v>280</v>
      </c>
      <c r="D93" s="119">
        <v>284</v>
      </c>
      <c r="E93" s="119">
        <v>275</v>
      </c>
      <c r="F93" s="119">
        <v>281.10000000000002</v>
      </c>
      <c r="G93" s="119">
        <v>283.95</v>
      </c>
      <c r="H93" s="119">
        <v>278.45</v>
      </c>
      <c r="I93" s="119">
        <v>12552</v>
      </c>
      <c r="J93" s="119">
        <v>3518975.15</v>
      </c>
      <c r="K93" s="121">
        <v>43152</v>
      </c>
      <c r="L93" s="119">
        <v>81</v>
      </c>
      <c r="M93" s="119" t="s">
        <v>3071</v>
      </c>
    </row>
    <row r="94" spans="1:13">
      <c r="A94" s="119" t="s">
        <v>497</v>
      </c>
      <c r="B94" s="119" t="s">
        <v>397</v>
      </c>
      <c r="C94" s="119">
        <v>69.2</v>
      </c>
      <c r="D94" s="119">
        <v>69.2</v>
      </c>
      <c r="E94" s="119">
        <v>66.099999999999994</v>
      </c>
      <c r="F94" s="119">
        <v>66.8</v>
      </c>
      <c r="G94" s="119">
        <v>66.599999999999994</v>
      </c>
      <c r="H94" s="119">
        <v>67.650000000000006</v>
      </c>
      <c r="I94" s="119">
        <v>19177</v>
      </c>
      <c r="J94" s="119">
        <v>1298945.3500000001</v>
      </c>
      <c r="K94" s="121">
        <v>43152</v>
      </c>
      <c r="L94" s="119">
        <v>230</v>
      </c>
      <c r="M94" s="119" t="s">
        <v>498</v>
      </c>
    </row>
    <row r="95" spans="1:13">
      <c r="A95" s="119" t="s">
        <v>499</v>
      </c>
      <c r="B95" s="119" t="s">
        <v>397</v>
      </c>
      <c r="C95" s="119">
        <v>403.7</v>
      </c>
      <c r="D95" s="119">
        <v>414</v>
      </c>
      <c r="E95" s="119">
        <v>399.05</v>
      </c>
      <c r="F95" s="119">
        <v>403.5</v>
      </c>
      <c r="G95" s="119">
        <v>402.1</v>
      </c>
      <c r="H95" s="119">
        <v>399.15</v>
      </c>
      <c r="I95" s="119">
        <v>10928</v>
      </c>
      <c r="J95" s="119">
        <v>4452502.8</v>
      </c>
      <c r="K95" s="121">
        <v>43152</v>
      </c>
      <c r="L95" s="119">
        <v>472</v>
      </c>
      <c r="M95" s="119" t="s">
        <v>500</v>
      </c>
    </row>
    <row r="96" spans="1:13">
      <c r="A96" s="119" t="s">
        <v>501</v>
      </c>
      <c r="B96" s="119" t="s">
        <v>397</v>
      </c>
      <c r="C96" s="119">
        <v>41.1</v>
      </c>
      <c r="D96" s="119">
        <v>41.1</v>
      </c>
      <c r="E96" s="119">
        <v>40.15</v>
      </c>
      <c r="F96" s="119">
        <v>40.549999999999997</v>
      </c>
      <c r="G96" s="119">
        <v>40.200000000000003</v>
      </c>
      <c r="H96" s="119">
        <v>40.6</v>
      </c>
      <c r="I96" s="119">
        <v>6205</v>
      </c>
      <c r="J96" s="119">
        <v>251003.6</v>
      </c>
      <c r="K96" s="121">
        <v>43152</v>
      </c>
      <c r="L96" s="119">
        <v>80</v>
      </c>
      <c r="M96" s="119" t="s">
        <v>502</v>
      </c>
    </row>
    <row r="97" spans="1:13">
      <c r="A97" s="119" t="s">
        <v>2494</v>
      </c>
      <c r="B97" s="119" t="s">
        <v>397</v>
      </c>
      <c r="C97" s="119">
        <v>93.25</v>
      </c>
      <c r="D97" s="119">
        <v>94.1</v>
      </c>
      <c r="E97" s="119">
        <v>91.2</v>
      </c>
      <c r="F97" s="119">
        <v>91.6</v>
      </c>
      <c r="G97" s="119">
        <v>91.35</v>
      </c>
      <c r="H97" s="119">
        <v>92.4</v>
      </c>
      <c r="I97" s="119">
        <v>23118</v>
      </c>
      <c r="J97" s="119">
        <v>2138180.65</v>
      </c>
      <c r="K97" s="121">
        <v>43152</v>
      </c>
      <c r="L97" s="119">
        <v>466</v>
      </c>
      <c r="M97" s="119" t="s">
        <v>2495</v>
      </c>
    </row>
    <row r="98" spans="1:13">
      <c r="A98" s="119" t="s">
        <v>39</v>
      </c>
      <c r="B98" s="119" t="s">
        <v>397</v>
      </c>
      <c r="C98" s="119">
        <v>397.25</v>
      </c>
      <c r="D98" s="119">
        <v>401.95</v>
      </c>
      <c r="E98" s="119">
        <v>389.65</v>
      </c>
      <c r="F98" s="119">
        <v>398.35</v>
      </c>
      <c r="G98" s="119">
        <v>397.3</v>
      </c>
      <c r="H98" s="119">
        <v>396.25</v>
      </c>
      <c r="I98" s="119">
        <v>1395861</v>
      </c>
      <c r="J98" s="119">
        <v>552183126.39999998</v>
      </c>
      <c r="K98" s="121">
        <v>43152</v>
      </c>
      <c r="L98" s="119">
        <v>29108</v>
      </c>
      <c r="M98" s="119" t="s">
        <v>503</v>
      </c>
    </row>
    <row r="99" spans="1:13">
      <c r="A99" s="119" t="s">
        <v>2346</v>
      </c>
      <c r="B99" s="119" t="s">
        <v>397</v>
      </c>
      <c r="C99" s="119">
        <v>179</v>
      </c>
      <c r="D99" s="119">
        <v>179</v>
      </c>
      <c r="E99" s="119">
        <v>171</v>
      </c>
      <c r="F99" s="119">
        <v>175.7</v>
      </c>
      <c r="G99" s="119">
        <v>173.3</v>
      </c>
      <c r="H99" s="119">
        <v>175.65</v>
      </c>
      <c r="I99" s="119">
        <v>20306</v>
      </c>
      <c r="J99" s="119">
        <v>3549769.6</v>
      </c>
      <c r="K99" s="121">
        <v>43152</v>
      </c>
      <c r="L99" s="119">
        <v>478</v>
      </c>
      <c r="M99" s="119" t="s">
        <v>504</v>
      </c>
    </row>
    <row r="100" spans="1:13">
      <c r="A100" s="119" t="s">
        <v>505</v>
      </c>
      <c r="B100" s="119" t="s">
        <v>397</v>
      </c>
      <c r="C100" s="119">
        <v>335.7</v>
      </c>
      <c r="D100" s="119">
        <v>339.45</v>
      </c>
      <c r="E100" s="119">
        <v>334.3</v>
      </c>
      <c r="F100" s="119">
        <v>336.65</v>
      </c>
      <c r="G100" s="119">
        <v>337.5</v>
      </c>
      <c r="H100" s="119">
        <v>336.65</v>
      </c>
      <c r="I100" s="119">
        <v>4581</v>
      </c>
      <c r="J100" s="119">
        <v>1542568.9</v>
      </c>
      <c r="K100" s="121">
        <v>43152</v>
      </c>
      <c r="L100" s="119">
        <v>229</v>
      </c>
      <c r="M100" s="119" t="s">
        <v>506</v>
      </c>
    </row>
    <row r="101" spans="1:13">
      <c r="A101" s="119" t="s">
        <v>507</v>
      </c>
      <c r="B101" s="119" t="s">
        <v>397</v>
      </c>
      <c r="C101" s="119">
        <v>350.45</v>
      </c>
      <c r="D101" s="119">
        <v>350.5</v>
      </c>
      <c r="E101" s="119">
        <v>339.05</v>
      </c>
      <c r="F101" s="119">
        <v>342.35</v>
      </c>
      <c r="G101" s="119">
        <v>345.5</v>
      </c>
      <c r="H101" s="119">
        <v>347.7</v>
      </c>
      <c r="I101" s="119">
        <v>4919</v>
      </c>
      <c r="J101" s="119">
        <v>1680745.25</v>
      </c>
      <c r="K101" s="121">
        <v>43152</v>
      </c>
      <c r="L101" s="119">
        <v>263</v>
      </c>
      <c r="M101" s="119" t="s">
        <v>508</v>
      </c>
    </row>
    <row r="102" spans="1:13">
      <c r="A102" s="119" t="s">
        <v>2358</v>
      </c>
      <c r="B102" s="119" t="s">
        <v>397</v>
      </c>
      <c r="C102" s="119">
        <v>79.150000000000006</v>
      </c>
      <c r="D102" s="119">
        <v>82</v>
      </c>
      <c r="E102" s="119">
        <v>78.900000000000006</v>
      </c>
      <c r="F102" s="119">
        <v>81.349999999999994</v>
      </c>
      <c r="G102" s="119">
        <v>81.400000000000006</v>
      </c>
      <c r="H102" s="119">
        <v>78.8</v>
      </c>
      <c r="I102" s="119">
        <v>24689</v>
      </c>
      <c r="J102" s="119">
        <v>1993241.3</v>
      </c>
      <c r="K102" s="121">
        <v>43152</v>
      </c>
      <c r="L102" s="119">
        <v>156</v>
      </c>
      <c r="M102" s="119" t="s">
        <v>2359</v>
      </c>
    </row>
    <row r="103" spans="1:13">
      <c r="A103" s="119" t="s">
        <v>509</v>
      </c>
      <c r="B103" s="119" t="s">
        <v>397</v>
      </c>
      <c r="C103" s="119">
        <v>80</v>
      </c>
      <c r="D103" s="119">
        <v>80.7</v>
      </c>
      <c r="E103" s="119">
        <v>78.8</v>
      </c>
      <c r="F103" s="119">
        <v>79.55</v>
      </c>
      <c r="G103" s="119">
        <v>80</v>
      </c>
      <c r="H103" s="119">
        <v>79.3</v>
      </c>
      <c r="I103" s="119">
        <v>117741</v>
      </c>
      <c r="J103" s="119">
        <v>9396207.3499999996</v>
      </c>
      <c r="K103" s="121">
        <v>43152</v>
      </c>
      <c r="L103" s="119">
        <v>1138</v>
      </c>
      <c r="M103" s="119" t="s">
        <v>510</v>
      </c>
    </row>
    <row r="104" spans="1:13">
      <c r="A104" s="119" t="s">
        <v>511</v>
      </c>
      <c r="B104" s="119" t="s">
        <v>397</v>
      </c>
      <c r="C104" s="119">
        <v>174.95</v>
      </c>
      <c r="D104" s="119">
        <v>175</v>
      </c>
      <c r="E104" s="119">
        <v>171</v>
      </c>
      <c r="F104" s="119">
        <v>171.8</v>
      </c>
      <c r="G104" s="119">
        <v>172</v>
      </c>
      <c r="H104" s="119">
        <v>172.85</v>
      </c>
      <c r="I104" s="119">
        <v>59061</v>
      </c>
      <c r="J104" s="119">
        <v>10170460.199999999</v>
      </c>
      <c r="K104" s="121">
        <v>43152</v>
      </c>
      <c r="L104" s="119">
        <v>860</v>
      </c>
      <c r="M104" s="119" t="s">
        <v>512</v>
      </c>
    </row>
    <row r="105" spans="1:13">
      <c r="A105" s="119" t="s">
        <v>513</v>
      </c>
      <c r="B105" s="119" t="s">
        <v>397</v>
      </c>
      <c r="C105" s="119">
        <v>27.7</v>
      </c>
      <c r="D105" s="119">
        <v>28</v>
      </c>
      <c r="E105" s="119">
        <v>26.8</v>
      </c>
      <c r="F105" s="119">
        <v>27</v>
      </c>
      <c r="G105" s="119">
        <v>26.85</v>
      </c>
      <c r="H105" s="119">
        <v>27.35</v>
      </c>
      <c r="I105" s="119">
        <v>77803</v>
      </c>
      <c r="J105" s="119">
        <v>2114576.75</v>
      </c>
      <c r="K105" s="121">
        <v>43152</v>
      </c>
      <c r="L105" s="119">
        <v>383</v>
      </c>
      <c r="M105" s="119" t="s">
        <v>514</v>
      </c>
    </row>
    <row r="106" spans="1:13">
      <c r="A106" s="119" t="s">
        <v>515</v>
      </c>
      <c r="B106" s="119" t="s">
        <v>397</v>
      </c>
      <c r="C106" s="119">
        <v>224.65</v>
      </c>
      <c r="D106" s="119">
        <v>224.65</v>
      </c>
      <c r="E106" s="119">
        <v>219</v>
      </c>
      <c r="F106" s="119">
        <v>220.6</v>
      </c>
      <c r="G106" s="119">
        <v>219.5</v>
      </c>
      <c r="H106" s="119">
        <v>222.65</v>
      </c>
      <c r="I106" s="119">
        <v>49300</v>
      </c>
      <c r="J106" s="119">
        <v>10993519.35</v>
      </c>
      <c r="K106" s="121">
        <v>43152</v>
      </c>
      <c r="L106" s="119">
        <v>958</v>
      </c>
      <c r="M106" s="119" t="s">
        <v>516</v>
      </c>
    </row>
    <row r="107" spans="1:13">
      <c r="A107" s="119" t="s">
        <v>40</v>
      </c>
      <c r="B107" s="119" t="s">
        <v>397</v>
      </c>
      <c r="C107" s="119">
        <v>134</v>
      </c>
      <c r="D107" s="119">
        <v>134.9</v>
      </c>
      <c r="E107" s="119">
        <v>131.94999999999999</v>
      </c>
      <c r="F107" s="119">
        <v>132.35</v>
      </c>
      <c r="G107" s="119">
        <v>132.5</v>
      </c>
      <c r="H107" s="119">
        <v>133.4</v>
      </c>
      <c r="I107" s="119">
        <v>9506894</v>
      </c>
      <c r="J107" s="119">
        <v>1265696766.05</v>
      </c>
      <c r="K107" s="121">
        <v>43152</v>
      </c>
      <c r="L107" s="119">
        <v>35390</v>
      </c>
      <c r="M107" s="119" t="s">
        <v>517</v>
      </c>
    </row>
    <row r="108" spans="1:13">
      <c r="A108" s="119" t="s">
        <v>41</v>
      </c>
      <c r="B108" s="119" t="s">
        <v>397</v>
      </c>
      <c r="C108" s="119">
        <v>1132.3499999999999</v>
      </c>
      <c r="D108" s="119">
        <v>1133.25</v>
      </c>
      <c r="E108" s="119">
        <v>1115</v>
      </c>
      <c r="F108" s="119">
        <v>1127.2</v>
      </c>
      <c r="G108" s="119">
        <v>1123</v>
      </c>
      <c r="H108" s="119">
        <v>1126.4000000000001</v>
      </c>
      <c r="I108" s="119">
        <v>720563</v>
      </c>
      <c r="J108" s="119">
        <v>810734567.10000002</v>
      </c>
      <c r="K108" s="121">
        <v>43152</v>
      </c>
      <c r="L108" s="119">
        <v>31159</v>
      </c>
      <c r="M108" s="119" t="s">
        <v>518</v>
      </c>
    </row>
    <row r="109" spans="1:13">
      <c r="A109" s="119" t="s">
        <v>519</v>
      </c>
      <c r="B109" s="119" t="s">
        <v>397</v>
      </c>
      <c r="C109" s="119">
        <v>501.15</v>
      </c>
      <c r="D109" s="119">
        <v>502.95</v>
      </c>
      <c r="E109" s="119">
        <v>496</v>
      </c>
      <c r="F109" s="119">
        <v>498</v>
      </c>
      <c r="G109" s="119">
        <v>498.85</v>
      </c>
      <c r="H109" s="119">
        <v>496.65</v>
      </c>
      <c r="I109" s="119">
        <v>38521</v>
      </c>
      <c r="J109" s="119">
        <v>19245986.350000001</v>
      </c>
      <c r="K109" s="121">
        <v>43152</v>
      </c>
      <c r="L109" s="119">
        <v>1105</v>
      </c>
      <c r="M109" s="119" t="s">
        <v>520</v>
      </c>
    </row>
    <row r="110" spans="1:13">
      <c r="A110" s="119" t="s">
        <v>2651</v>
      </c>
      <c r="B110" s="119" t="s">
        <v>397</v>
      </c>
      <c r="C110" s="119">
        <v>420</v>
      </c>
      <c r="D110" s="119">
        <v>432</v>
      </c>
      <c r="E110" s="119">
        <v>420</v>
      </c>
      <c r="F110" s="119">
        <v>430.55</v>
      </c>
      <c r="G110" s="119">
        <v>428.5</v>
      </c>
      <c r="H110" s="119">
        <v>414</v>
      </c>
      <c r="I110" s="119">
        <v>1353</v>
      </c>
      <c r="J110" s="119">
        <v>579843</v>
      </c>
      <c r="K110" s="121">
        <v>43152</v>
      </c>
      <c r="L110" s="119">
        <v>36</v>
      </c>
      <c r="M110" s="119" t="s">
        <v>2652</v>
      </c>
    </row>
    <row r="111" spans="1:13">
      <c r="A111" s="119" t="s">
        <v>3072</v>
      </c>
      <c r="B111" s="119" t="s">
        <v>397</v>
      </c>
      <c r="C111" s="119">
        <v>5.0999999999999996</v>
      </c>
      <c r="D111" s="119">
        <v>5.0999999999999996</v>
      </c>
      <c r="E111" s="119">
        <v>4.75</v>
      </c>
      <c r="F111" s="119">
        <v>4.8</v>
      </c>
      <c r="G111" s="119">
        <v>4.8499999999999996</v>
      </c>
      <c r="H111" s="119">
        <v>4.95</v>
      </c>
      <c r="I111" s="119">
        <v>217588</v>
      </c>
      <c r="J111" s="119">
        <v>1051073.6000000001</v>
      </c>
      <c r="K111" s="121">
        <v>43152</v>
      </c>
      <c r="L111" s="119">
        <v>169</v>
      </c>
      <c r="M111" s="119" t="s">
        <v>3073</v>
      </c>
    </row>
    <row r="112" spans="1:13">
      <c r="A112" s="119" t="s">
        <v>521</v>
      </c>
      <c r="B112" s="119" t="s">
        <v>397</v>
      </c>
      <c r="C112" s="119">
        <v>560.6</v>
      </c>
      <c r="D112" s="119">
        <v>585</v>
      </c>
      <c r="E112" s="119">
        <v>560.6</v>
      </c>
      <c r="F112" s="119">
        <v>581.85</v>
      </c>
      <c r="G112" s="119">
        <v>580</v>
      </c>
      <c r="H112" s="119">
        <v>562.9</v>
      </c>
      <c r="I112" s="119">
        <v>36848</v>
      </c>
      <c r="J112" s="119">
        <v>21233628.649999999</v>
      </c>
      <c r="K112" s="121">
        <v>43152</v>
      </c>
      <c r="L112" s="119">
        <v>1282</v>
      </c>
      <c r="M112" s="119" t="s">
        <v>522</v>
      </c>
    </row>
    <row r="113" spans="1:13">
      <c r="A113" s="119" t="s">
        <v>523</v>
      </c>
      <c r="B113" s="119" t="s">
        <v>397</v>
      </c>
      <c r="C113" s="119">
        <v>770</v>
      </c>
      <c r="D113" s="119">
        <v>780</v>
      </c>
      <c r="E113" s="119">
        <v>752.4</v>
      </c>
      <c r="F113" s="119">
        <v>761.05</v>
      </c>
      <c r="G113" s="119">
        <v>758</v>
      </c>
      <c r="H113" s="119">
        <v>765</v>
      </c>
      <c r="I113" s="119">
        <v>10500</v>
      </c>
      <c r="J113" s="119">
        <v>8021401.8499999996</v>
      </c>
      <c r="K113" s="121">
        <v>43152</v>
      </c>
      <c r="L113" s="119">
        <v>653</v>
      </c>
      <c r="M113" s="119" t="s">
        <v>524</v>
      </c>
    </row>
    <row r="114" spans="1:13">
      <c r="A114" s="119" t="s">
        <v>525</v>
      </c>
      <c r="B114" s="119" t="s">
        <v>397</v>
      </c>
      <c r="C114" s="119">
        <v>96.1</v>
      </c>
      <c r="D114" s="119">
        <v>97.3</v>
      </c>
      <c r="E114" s="119">
        <v>89.5</v>
      </c>
      <c r="F114" s="119">
        <v>90.1</v>
      </c>
      <c r="G114" s="119">
        <v>89.85</v>
      </c>
      <c r="H114" s="119">
        <v>95.35</v>
      </c>
      <c r="I114" s="119">
        <v>1416133</v>
      </c>
      <c r="J114" s="119">
        <v>130919681.55</v>
      </c>
      <c r="K114" s="121">
        <v>43152</v>
      </c>
      <c r="L114" s="119">
        <v>10612</v>
      </c>
      <c r="M114" s="119" t="s">
        <v>526</v>
      </c>
    </row>
    <row r="115" spans="1:13">
      <c r="A115" s="119" t="s">
        <v>527</v>
      </c>
      <c r="B115" s="119" t="s">
        <v>397</v>
      </c>
      <c r="C115" s="119">
        <v>1022.5</v>
      </c>
      <c r="D115" s="119">
        <v>1035.45</v>
      </c>
      <c r="E115" s="119">
        <v>1001.3</v>
      </c>
      <c r="F115" s="119">
        <v>1023.95</v>
      </c>
      <c r="G115" s="119">
        <v>1029.95</v>
      </c>
      <c r="H115" s="119">
        <v>1027.0999999999999</v>
      </c>
      <c r="I115" s="119">
        <v>4515</v>
      </c>
      <c r="J115" s="119">
        <v>4598724.5999999996</v>
      </c>
      <c r="K115" s="121">
        <v>43152</v>
      </c>
      <c r="L115" s="119">
        <v>378</v>
      </c>
      <c r="M115" s="119" t="s">
        <v>528</v>
      </c>
    </row>
    <row r="116" spans="1:13">
      <c r="A116" s="119" t="s">
        <v>2973</v>
      </c>
      <c r="B116" s="119" t="s">
        <v>397</v>
      </c>
      <c r="C116" s="119">
        <v>128</v>
      </c>
      <c r="D116" s="119">
        <v>128.94999999999999</v>
      </c>
      <c r="E116" s="119">
        <v>124.65</v>
      </c>
      <c r="F116" s="119">
        <v>125.1</v>
      </c>
      <c r="G116" s="119">
        <v>125.3</v>
      </c>
      <c r="H116" s="119">
        <v>127.15</v>
      </c>
      <c r="I116" s="119">
        <v>190968</v>
      </c>
      <c r="J116" s="119">
        <v>23975106.550000001</v>
      </c>
      <c r="K116" s="121">
        <v>43152</v>
      </c>
      <c r="L116" s="119">
        <v>1399</v>
      </c>
      <c r="M116" s="119" t="s">
        <v>2974</v>
      </c>
    </row>
    <row r="117" spans="1:13">
      <c r="A117" s="119" t="s">
        <v>529</v>
      </c>
      <c r="B117" s="119" t="s">
        <v>397</v>
      </c>
      <c r="C117" s="119">
        <v>620.04999999999995</v>
      </c>
      <c r="D117" s="119">
        <v>632</v>
      </c>
      <c r="E117" s="119">
        <v>616.04999999999995</v>
      </c>
      <c r="F117" s="119">
        <v>625.75</v>
      </c>
      <c r="G117" s="119">
        <v>632</v>
      </c>
      <c r="H117" s="119">
        <v>625</v>
      </c>
      <c r="I117" s="119">
        <v>7996</v>
      </c>
      <c r="J117" s="119">
        <v>4981733.25</v>
      </c>
      <c r="K117" s="121">
        <v>43152</v>
      </c>
      <c r="L117" s="119">
        <v>380</v>
      </c>
      <c r="M117" s="119" t="s">
        <v>530</v>
      </c>
    </row>
    <row r="118" spans="1:13">
      <c r="A118" s="119" t="s">
        <v>531</v>
      </c>
      <c r="B118" s="119" t="s">
        <v>397</v>
      </c>
      <c r="C118" s="119">
        <v>96.35</v>
      </c>
      <c r="D118" s="119">
        <v>96.6</v>
      </c>
      <c r="E118" s="119">
        <v>92.5</v>
      </c>
      <c r="F118" s="119">
        <v>94.6</v>
      </c>
      <c r="G118" s="119">
        <v>94.6</v>
      </c>
      <c r="H118" s="119">
        <v>94.95</v>
      </c>
      <c r="I118" s="119">
        <v>201420</v>
      </c>
      <c r="J118" s="119">
        <v>19023899.449999999</v>
      </c>
      <c r="K118" s="121">
        <v>43152</v>
      </c>
      <c r="L118" s="119">
        <v>1626</v>
      </c>
      <c r="M118" s="119" t="s">
        <v>532</v>
      </c>
    </row>
    <row r="119" spans="1:13">
      <c r="A119" s="119" t="s">
        <v>533</v>
      </c>
      <c r="B119" s="119" t="s">
        <v>397</v>
      </c>
      <c r="C119" s="119">
        <v>2645.7</v>
      </c>
      <c r="D119" s="119">
        <v>2689.35</v>
      </c>
      <c r="E119" s="119">
        <v>2552</v>
      </c>
      <c r="F119" s="119">
        <v>2623.4</v>
      </c>
      <c r="G119" s="119">
        <v>2650</v>
      </c>
      <c r="H119" s="119">
        <v>2626.1</v>
      </c>
      <c r="I119" s="119">
        <v>30021</v>
      </c>
      <c r="J119" s="119">
        <v>78369230.700000003</v>
      </c>
      <c r="K119" s="121">
        <v>43152</v>
      </c>
      <c r="L119" s="119">
        <v>1640</v>
      </c>
      <c r="M119" s="119" t="s">
        <v>534</v>
      </c>
    </row>
    <row r="120" spans="1:13">
      <c r="A120" s="119" t="s">
        <v>535</v>
      </c>
      <c r="B120" s="119" t="s">
        <v>397</v>
      </c>
      <c r="C120" s="119">
        <v>420.85</v>
      </c>
      <c r="D120" s="119">
        <v>423</v>
      </c>
      <c r="E120" s="119">
        <v>410</v>
      </c>
      <c r="F120" s="119">
        <v>413.45</v>
      </c>
      <c r="G120" s="119">
        <v>410.8</v>
      </c>
      <c r="H120" s="119">
        <v>412</v>
      </c>
      <c r="I120" s="119">
        <v>136875</v>
      </c>
      <c r="J120" s="119">
        <v>56834994.700000003</v>
      </c>
      <c r="K120" s="121">
        <v>43152</v>
      </c>
      <c r="L120" s="119">
        <v>1508</v>
      </c>
      <c r="M120" s="119" t="s">
        <v>536</v>
      </c>
    </row>
    <row r="121" spans="1:13">
      <c r="A121" s="119" t="s">
        <v>2569</v>
      </c>
      <c r="B121" s="119" t="s">
        <v>397</v>
      </c>
      <c r="C121" s="119">
        <v>576</v>
      </c>
      <c r="D121" s="119">
        <v>584.95000000000005</v>
      </c>
      <c r="E121" s="119">
        <v>576</v>
      </c>
      <c r="F121" s="119">
        <v>579.79999999999995</v>
      </c>
      <c r="G121" s="119">
        <v>579</v>
      </c>
      <c r="H121" s="119">
        <v>575.95000000000005</v>
      </c>
      <c r="I121" s="119">
        <v>50778</v>
      </c>
      <c r="J121" s="119">
        <v>29483891.550000001</v>
      </c>
      <c r="K121" s="121">
        <v>43152</v>
      </c>
      <c r="L121" s="119">
        <v>1963</v>
      </c>
      <c r="M121" s="119" t="s">
        <v>2570</v>
      </c>
    </row>
    <row r="122" spans="1:13">
      <c r="A122" s="119" t="s">
        <v>537</v>
      </c>
      <c r="B122" s="119" t="s">
        <v>397</v>
      </c>
      <c r="C122" s="119">
        <v>212.05</v>
      </c>
      <c r="D122" s="119">
        <v>216.55</v>
      </c>
      <c r="E122" s="119">
        <v>198.15</v>
      </c>
      <c r="F122" s="119">
        <v>206.9</v>
      </c>
      <c r="G122" s="119">
        <v>207.15</v>
      </c>
      <c r="H122" s="119">
        <v>212.65</v>
      </c>
      <c r="I122" s="119">
        <v>71529</v>
      </c>
      <c r="J122" s="119">
        <v>14826867.4</v>
      </c>
      <c r="K122" s="121">
        <v>43152</v>
      </c>
      <c r="L122" s="119">
        <v>1562</v>
      </c>
      <c r="M122" s="119" t="s">
        <v>538</v>
      </c>
    </row>
    <row r="123" spans="1:13">
      <c r="A123" s="119" t="s">
        <v>42</v>
      </c>
      <c r="B123" s="119" t="s">
        <v>397</v>
      </c>
      <c r="C123" s="119">
        <v>581</v>
      </c>
      <c r="D123" s="119">
        <v>581</v>
      </c>
      <c r="E123" s="119">
        <v>560.70000000000005</v>
      </c>
      <c r="F123" s="119">
        <v>571</v>
      </c>
      <c r="G123" s="119">
        <v>571</v>
      </c>
      <c r="H123" s="119">
        <v>574.79999999999995</v>
      </c>
      <c r="I123" s="119">
        <v>4040988</v>
      </c>
      <c r="J123" s="119">
        <v>2302885038.8499999</v>
      </c>
      <c r="K123" s="121">
        <v>43152</v>
      </c>
      <c r="L123" s="119">
        <v>95125</v>
      </c>
      <c r="M123" s="119" t="s">
        <v>539</v>
      </c>
    </row>
    <row r="124" spans="1:13">
      <c r="A124" s="119" t="s">
        <v>2448</v>
      </c>
      <c r="B124" s="119" t="s">
        <v>397</v>
      </c>
      <c r="C124" s="119">
        <v>68.05</v>
      </c>
      <c r="D124" s="119">
        <v>76</v>
      </c>
      <c r="E124" s="119">
        <v>67.349999999999994</v>
      </c>
      <c r="F124" s="119">
        <v>70.099999999999994</v>
      </c>
      <c r="G124" s="119">
        <v>69.05</v>
      </c>
      <c r="H124" s="119">
        <v>68.75</v>
      </c>
      <c r="I124" s="119">
        <v>23605</v>
      </c>
      <c r="J124" s="119">
        <v>1666458.65</v>
      </c>
      <c r="K124" s="121">
        <v>43152</v>
      </c>
      <c r="L124" s="119">
        <v>351</v>
      </c>
      <c r="M124" s="119" t="s">
        <v>2449</v>
      </c>
    </row>
    <row r="125" spans="1:13">
      <c r="A125" s="119" t="s">
        <v>540</v>
      </c>
      <c r="B125" s="119" t="s">
        <v>397</v>
      </c>
      <c r="C125" s="119">
        <v>1648.55</v>
      </c>
      <c r="D125" s="119">
        <v>1652</v>
      </c>
      <c r="E125" s="119">
        <v>1580.05</v>
      </c>
      <c r="F125" s="119">
        <v>1589.3</v>
      </c>
      <c r="G125" s="119">
        <v>1593</v>
      </c>
      <c r="H125" s="119">
        <v>1624.25</v>
      </c>
      <c r="I125" s="119">
        <v>8624</v>
      </c>
      <c r="J125" s="119">
        <v>13807750.85</v>
      </c>
      <c r="K125" s="121">
        <v>43152</v>
      </c>
      <c r="L125" s="119">
        <v>1446</v>
      </c>
      <c r="M125" s="119" t="s">
        <v>541</v>
      </c>
    </row>
    <row r="126" spans="1:13">
      <c r="A126" s="119" t="s">
        <v>3074</v>
      </c>
      <c r="B126" s="119" t="s">
        <v>397</v>
      </c>
      <c r="C126" s="119">
        <v>83.55</v>
      </c>
      <c r="D126" s="119">
        <v>89.8</v>
      </c>
      <c r="E126" s="119">
        <v>82.1</v>
      </c>
      <c r="F126" s="119">
        <v>85.4</v>
      </c>
      <c r="G126" s="119">
        <v>85.1</v>
      </c>
      <c r="H126" s="119">
        <v>85.9</v>
      </c>
      <c r="I126" s="119">
        <v>17652</v>
      </c>
      <c r="J126" s="119">
        <v>1504193.05</v>
      </c>
      <c r="K126" s="121">
        <v>43152</v>
      </c>
      <c r="L126" s="119">
        <v>350</v>
      </c>
      <c r="M126" s="119" t="s">
        <v>3075</v>
      </c>
    </row>
    <row r="127" spans="1:13">
      <c r="A127" s="119" t="s">
        <v>2845</v>
      </c>
      <c r="B127" s="119" t="s">
        <v>397</v>
      </c>
      <c r="C127" s="119">
        <v>72.8</v>
      </c>
      <c r="D127" s="119">
        <v>72.900000000000006</v>
      </c>
      <c r="E127" s="119">
        <v>70.3</v>
      </c>
      <c r="F127" s="119">
        <v>72.150000000000006</v>
      </c>
      <c r="G127" s="119">
        <v>72.900000000000006</v>
      </c>
      <c r="H127" s="119">
        <v>70.650000000000006</v>
      </c>
      <c r="I127" s="119">
        <v>12165</v>
      </c>
      <c r="J127" s="119">
        <v>871754.9</v>
      </c>
      <c r="K127" s="121">
        <v>43152</v>
      </c>
      <c r="L127" s="119">
        <v>165</v>
      </c>
      <c r="M127" s="119" t="s">
        <v>2846</v>
      </c>
    </row>
    <row r="128" spans="1:13">
      <c r="A128" s="119" t="s">
        <v>2910</v>
      </c>
      <c r="B128" s="119" t="s">
        <v>397</v>
      </c>
      <c r="C128" s="119">
        <v>730</v>
      </c>
      <c r="D128" s="119">
        <v>730</v>
      </c>
      <c r="E128" s="119">
        <v>683</v>
      </c>
      <c r="F128" s="119">
        <v>687.1</v>
      </c>
      <c r="G128" s="119">
        <v>683</v>
      </c>
      <c r="H128" s="119">
        <v>718</v>
      </c>
      <c r="I128" s="119">
        <v>20230</v>
      </c>
      <c r="J128" s="119">
        <v>14204781.25</v>
      </c>
      <c r="K128" s="121">
        <v>43152</v>
      </c>
      <c r="L128" s="119">
        <v>858</v>
      </c>
      <c r="M128" s="119" t="s">
        <v>2911</v>
      </c>
    </row>
    <row r="129" spans="1:13">
      <c r="A129" s="119" t="s">
        <v>542</v>
      </c>
      <c r="B129" s="119" t="s">
        <v>397</v>
      </c>
      <c r="C129" s="119">
        <v>2340.9499999999998</v>
      </c>
      <c r="D129" s="119">
        <v>2359.25</v>
      </c>
      <c r="E129" s="119">
        <v>2304.0500000000002</v>
      </c>
      <c r="F129" s="119">
        <v>2344.5</v>
      </c>
      <c r="G129" s="119">
        <v>2344.5500000000002</v>
      </c>
      <c r="H129" s="119">
        <v>2324.8000000000002</v>
      </c>
      <c r="I129" s="119">
        <v>46082</v>
      </c>
      <c r="J129" s="119">
        <v>107826624.25</v>
      </c>
      <c r="K129" s="121">
        <v>43152</v>
      </c>
      <c r="L129" s="119">
        <v>6256</v>
      </c>
      <c r="M129" s="119" t="s">
        <v>543</v>
      </c>
    </row>
    <row r="130" spans="1:13">
      <c r="A130" s="119" t="s">
        <v>544</v>
      </c>
      <c r="B130" s="119" t="s">
        <v>397</v>
      </c>
      <c r="C130" s="119">
        <v>41.7</v>
      </c>
      <c r="D130" s="119">
        <v>42</v>
      </c>
      <c r="E130" s="119">
        <v>40.799999999999997</v>
      </c>
      <c r="F130" s="119">
        <v>41.75</v>
      </c>
      <c r="G130" s="119">
        <v>42</v>
      </c>
      <c r="H130" s="119">
        <v>41.15</v>
      </c>
      <c r="I130" s="119">
        <v>67328</v>
      </c>
      <c r="J130" s="119">
        <v>2796038.75</v>
      </c>
      <c r="K130" s="121">
        <v>43152</v>
      </c>
      <c r="L130" s="119">
        <v>603</v>
      </c>
      <c r="M130" s="119" t="s">
        <v>545</v>
      </c>
    </row>
    <row r="131" spans="1:13">
      <c r="A131" s="119" t="s">
        <v>43</v>
      </c>
      <c r="B131" s="119" t="s">
        <v>397</v>
      </c>
      <c r="C131" s="119">
        <v>534</v>
      </c>
      <c r="D131" s="119">
        <v>538.5</v>
      </c>
      <c r="E131" s="119">
        <v>524.4</v>
      </c>
      <c r="F131" s="119">
        <v>535.79999999999995</v>
      </c>
      <c r="G131" s="119">
        <v>536</v>
      </c>
      <c r="H131" s="119">
        <v>531.70000000000005</v>
      </c>
      <c r="I131" s="119">
        <v>4638382</v>
      </c>
      <c r="J131" s="119">
        <v>2464681322.4499998</v>
      </c>
      <c r="K131" s="121">
        <v>43152</v>
      </c>
      <c r="L131" s="119">
        <v>62749</v>
      </c>
      <c r="M131" s="119" t="s">
        <v>546</v>
      </c>
    </row>
    <row r="132" spans="1:13">
      <c r="A132" s="119" t="s">
        <v>547</v>
      </c>
      <c r="B132" s="119" t="s">
        <v>397</v>
      </c>
      <c r="C132" s="119">
        <v>170.35</v>
      </c>
      <c r="D132" s="119">
        <v>175.9</v>
      </c>
      <c r="E132" s="119">
        <v>170.1</v>
      </c>
      <c r="F132" s="119">
        <v>171.15</v>
      </c>
      <c r="G132" s="119">
        <v>171</v>
      </c>
      <c r="H132" s="119">
        <v>168.45</v>
      </c>
      <c r="I132" s="119">
        <v>147141</v>
      </c>
      <c r="J132" s="119">
        <v>25402131.800000001</v>
      </c>
      <c r="K132" s="121">
        <v>43152</v>
      </c>
      <c r="L132" s="119">
        <v>2430</v>
      </c>
      <c r="M132" s="119" t="s">
        <v>548</v>
      </c>
    </row>
    <row r="133" spans="1:13">
      <c r="A133" s="119" t="s">
        <v>2769</v>
      </c>
      <c r="B133" s="119" t="s">
        <v>397</v>
      </c>
      <c r="C133" s="119">
        <v>2696.75</v>
      </c>
      <c r="D133" s="119">
        <v>2697</v>
      </c>
      <c r="E133" s="119">
        <v>2677</v>
      </c>
      <c r="F133" s="119">
        <v>2677</v>
      </c>
      <c r="G133" s="119">
        <v>2677</v>
      </c>
      <c r="H133" s="119">
        <v>2696.75</v>
      </c>
      <c r="I133" s="119">
        <v>51</v>
      </c>
      <c r="J133" s="119">
        <v>136905.4</v>
      </c>
      <c r="K133" s="121">
        <v>43152</v>
      </c>
      <c r="L133" s="119">
        <v>12</v>
      </c>
      <c r="M133" s="119" t="s">
        <v>2770</v>
      </c>
    </row>
    <row r="134" spans="1:13">
      <c r="A134" s="119" t="s">
        <v>3442</v>
      </c>
      <c r="B134" s="119" t="s">
        <v>397</v>
      </c>
      <c r="C134" s="119">
        <v>1037.1400000000001</v>
      </c>
      <c r="D134" s="119">
        <v>1039.2</v>
      </c>
      <c r="E134" s="119">
        <v>1037.1400000000001</v>
      </c>
      <c r="F134" s="119">
        <v>1039.2</v>
      </c>
      <c r="G134" s="119">
        <v>1039.2</v>
      </c>
      <c r="H134" s="119">
        <v>1042.71</v>
      </c>
      <c r="I134" s="119">
        <v>25</v>
      </c>
      <c r="J134" s="119">
        <v>25959.4</v>
      </c>
      <c r="K134" s="121">
        <v>43152</v>
      </c>
      <c r="L134" s="119">
        <v>2</v>
      </c>
      <c r="M134" s="119" t="s">
        <v>3443</v>
      </c>
    </row>
    <row r="135" spans="1:13">
      <c r="A135" s="119" t="s">
        <v>549</v>
      </c>
      <c r="B135" s="119" t="s">
        <v>397</v>
      </c>
      <c r="C135" s="119">
        <v>68.150000000000006</v>
      </c>
      <c r="D135" s="119">
        <v>68.150000000000006</v>
      </c>
      <c r="E135" s="119">
        <v>65.5</v>
      </c>
      <c r="F135" s="119">
        <v>65.95</v>
      </c>
      <c r="G135" s="119">
        <v>65.5</v>
      </c>
      <c r="H135" s="119">
        <v>66.5</v>
      </c>
      <c r="I135" s="119">
        <v>21097</v>
      </c>
      <c r="J135" s="119">
        <v>1396423.9</v>
      </c>
      <c r="K135" s="121">
        <v>43152</v>
      </c>
      <c r="L135" s="119">
        <v>195</v>
      </c>
      <c r="M135" s="119" t="s">
        <v>550</v>
      </c>
    </row>
    <row r="136" spans="1:13">
      <c r="A136" s="119" t="s">
        <v>2847</v>
      </c>
      <c r="B136" s="119" t="s">
        <v>397</v>
      </c>
      <c r="C136" s="119">
        <v>27</v>
      </c>
      <c r="D136" s="119">
        <v>28</v>
      </c>
      <c r="E136" s="119">
        <v>27</v>
      </c>
      <c r="F136" s="119">
        <v>27.25</v>
      </c>
      <c r="G136" s="119">
        <v>27.15</v>
      </c>
      <c r="H136" s="119">
        <v>27</v>
      </c>
      <c r="I136" s="119">
        <v>26342</v>
      </c>
      <c r="J136" s="119">
        <v>724473.7</v>
      </c>
      <c r="K136" s="121">
        <v>43152</v>
      </c>
      <c r="L136" s="119">
        <v>127</v>
      </c>
      <c r="M136" s="119" t="s">
        <v>2848</v>
      </c>
    </row>
    <row r="137" spans="1:13">
      <c r="A137" s="119" t="s">
        <v>3076</v>
      </c>
      <c r="B137" s="119" t="s">
        <v>397</v>
      </c>
      <c r="C137" s="119">
        <v>5.75</v>
      </c>
      <c r="D137" s="119">
        <v>5.9</v>
      </c>
      <c r="E137" s="119">
        <v>5.65</v>
      </c>
      <c r="F137" s="119">
        <v>5.9</v>
      </c>
      <c r="G137" s="119">
        <v>5.9</v>
      </c>
      <c r="H137" s="119">
        <v>5.65</v>
      </c>
      <c r="I137" s="119">
        <v>95730</v>
      </c>
      <c r="J137" s="119">
        <v>559638.30000000005</v>
      </c>
      <c r="K137" s="121">
        <v>43152</v>
      </c>
      <c r="L137" s="119">
        <v>99</v>
      </c>
      <c r="M137" s="119" t="s">
        <v>3077</v>
      </c>
    </row>
    <row r="138" spans="1:13">
      <c r="A138" s="119" t="s">
        <v>44</v>
      </c>
      <c r="B138" s="119" t="s">
        <v>397</v>
      </c>
      <c r="C138" s="119">
        <v>3080.9</v>
      </c>
      <c r="D138" s="119">
        <v>3081.55</v>
      </c>
      <c r="E138" s="119">
        <v>3003.1</v>
      </c>
      <c r="F138" s="119">
        <v>3012.6</v>
      </c>
      <c r="G138" s="119">
        <v>3022</v>
      </c>
      <c r="H138" s="119">
        <v>3049.85</v>
      </c>
      <c r="I138" s="119">
        <v>275688</v>
      </c>
      <c r="J138" s="119">
        <v>834593271.25</v>
      </c>
      <c r="K138" s="121">
        <v>43152</v>
      </c>
      <c r="L138" s="119">
        <v>22766</v>
      </c>
      <c r="M138" s="119" t="s">
        <v>551</v>
      </c>
    </row>
    <row r="139" spans="1:13">
      <c r="A139" s="119" t="s">
        <v>552</v>
      </c>
      <c r="B139" s="119" t="s">
        <v>397</v>
      </c>
      <c r="C139" s="119">
        <v>487.25</v>
      </c>
      <c r="D139" s="119">
        <v>488</v>
      </c>
      <c r="E139" s="119">
        <v>479.8</v>
      </c>
      <c r="F139" s="119">
        <v>485.65</v>
      </c>
      <c r="G139" s="119">
        <v>486.3</v>
      </c>
      <c r="H139" s="119">
        <v>484.75</v>
      </c>
      <c r="I139" s="119">
        <v>16023</v>
      </c>
      <c r="J139" s="119">
        <v>7720715.1500000004</v>
      </c>
      <c r="K139" s="121">
        <v>43152</v>
      </c>
      <c r="L139" s="119">
        <v>1968</v>
      </c>
      <c r="M139" s="119" t="s">
        <v>553</v>
      </c>
    </row>
    <row r="140" spans="1:13">
      <c r="A140" s="119" t="s">
        <v>554</v>
      </c>
      <c r="B140" s="119" t="s">
        <v>397</v>
      </c>
      <c r="C140" s="119">
        <v>505.95</v>
      </c>
      <c r="D140" s="119">
        <v>507.4</v>
      </c>
      <c r="E140" s="119">
        <v>496.55</v>
      </c>
      <c r="F140" s="119">
        <v>502.85</v>
      </c>
      <c r="G140" s="119">
        <v>502</v>
      </c>
      <c r="H140" s="119">
        <v>502.5</v>
      </c>
      <c r="I140" s="119">
        <v>104814</v>
      </c>
      <c r="J140" s="119">
        <v>52568297.450000003</v>
      </c>
      <c r="K140" s="121">
        <v>43152</v>
      </c>
      <c r="L140" s="119">
        <v>3263</v>
      </c>
      <c r="M140" s="119" t="s">
        <v>555</v>
      </c>
    </row>
    <row r="141" spans="1:13">
      <c r="A141" s="119" t="s">
        <v>189</v>
      </c>
      <c r="B141" s="119" t="s">
        <v>397</v>
      </c>
      <c r="C141" s="119">
        <v>5040</v>
      </c>
      <c r="D141" s="119">
        <v>5050.25</v>
      </c>
      <c r="E141" s="119">
        <v>4955.1000000000004</v>
      </c>
      <c r="F141" s="119">
        <v>4973.45</v>
      </c>
      <c r="G141" s="119">
        <v>4957.55</v>
      </c>
      <c r="H141" s="119">
        <v>5014.3</v>
      </c>
      <c r="I141" s="119">
        <v>100845</v>
      </c>
      <c r="J141" s="119">
        <v>503791406.19999999</v>
      </c>
      <c r="K141" s="121">
        <v>43152</v>
      </c>
      <c r="L141" s="119">
        <v>12025</v>
      </c>
      <c r="M141" s="119" t="s">
        <v>556</v>
      </c>
    </row>
    <row r="142" spans="1:13">
      <c r="A142" s="119" t="s">
        <v>557</v>
      </c>
      <c r="B142" s="119" t="s">
        <v>397</v>
      </c>
      <c r="C142" s="119">
        <v>12.95</v>
      </c>
      <c r="D142" s="119">
        <v>13</v>
      </c>
      <c r="E142" s="119">
        <v>12.9</v>
      </c>
      <c r="F142" s="119">
        <v>12.95</v>
      </c>
      <c r="G142" s="119">
        <v>12.95</v>
      </c>
      <c r="H142" s="119">
        <v>12.85</v>
      </c>
      <c r="I142" s="119">
        <v>1104527</v>
      </c>
      <c r="J142" s="119">
        <v>14290223.35</v>
      </c>
      <c r="K142" s="121">
        <v>43152</v>
      </c>
      <c r="L142" s="119">
        <v>1683</v>
      </c>
      <c r="M142" s="119" t="s">
        <v>558</v>
      </c>
    </row>
    <row r="143" spans="1:13">
      <c r="A143" s="119" t="s">
        <v>559</v>
      </c>
      <c r="B143" s="119" t="s">
        <v>397</v>
      </c>
      <c r="C143" s="119">
        <v>2702.5</v>
      </c>
      <c r="D143" s="119">
        <v>2735</v>
      </c>
      <c r="E143" s="119">
        <v>2702.5</v>
      </c>
      <c r="F143" s="119">
        <v>2718.65</v>
      </c>
      <c r="G143" s="119">
        <v>2735</v>
      </c>
      <c r="H143" s="119">
        <v>2723.15</v>
      </c>
      <c r="I143" s="119">
        <v>19881</v>
      </c>
      <c r="J143" s="119">
        <v>53936140.049999997</v>
      </c>
      <c r="K143" s="121">
        <v>43152</v>
      </c>
      <c r="L143" s="119">
        <v>6754</v>
      </c>
      <c r="M143" s="119" t="s">
        <v>560</v>
      </c>
    </row>
    <row r="144" spans="1:13">
      <c r="A144" s="119" t="s">
        <v>188</v>
      </c>
      <c r="B144" s="119" t="s">
        <v>397</v>
      </c>
      <c r="C144" s="119">
        <v>1658</v>
      </c>
      <c r="D144" s="119">
        <v>1658</v>
      </c>
      <c r="E144" s="119">
        <v>1587.3</v>
      </c>
      <c r="F144" s="119">
        <v>1596.45</v>
      </c>
      <c r="G144" s="119">
        <v>1600</v>
      </c>
      <c r="H144" s="119">
        <v>1638.75</v>
      </c>
      <c r="I144" s="119">
        <v>1689744</v>
      </c>
      <c r="J144" s="119">
        <v>2708650436.5</v>
      </c>
      <c r="K144" s="121">
        <v>43152</v>
      </c>
      <c r="L144" s="119">
        <v>65333</v>
      </c>
      <c r="M144" s="119" t="s">
        <v>2254</v>
      </c>
    </row>
    <row r="145" spans="1:13">
      <c r="A145" s="119" t="s">
        <v>561</v>
      </c>
      <c r="B145" s="119" t="s">
        <v>397</v>
      </c>
      <c r="C145" s="119">
        <v>142</v>
      </c>
      <c r="D145" s="119">
        <v>142.5</v>
      </c>
      <c r="E145" s="119">
        <v>139.4</v>
      </c>
      <c r="F145" s="119">
        <v>140.15</v>
      </c>
      <c r="G145" s="119">
        <v>140</v>
      </c>
      <c r="H145" s="119">
        <v>140.25</v>
      </c>
      <c r="I145" s="119">
        <v>45694</v>
      </c>
      <c r="J145" s="119">
        <v>6410930.2000000002</v>
      </c>
      <c r="K145" s="121">
        <v>43152</v>
      </c>
      <c r="L145" s="119">
        <v>700</v>
      </c>
      <c r="M145" s="119" t="s">
        <v>562</v>
      </c>
    </row>
    <row r="146" spans="1:13">
      <c r="A146" s="119" t="s">
        <v>563</v>
      </c>
      <c r="B146" s="119" t="s">
        <v>397</v>
      </c>
      <c r="C146" s="119">
        <v>665.9</v>
      </c>
      <c r="D146" s="119">
        <v>671.65</v>
      </c>
      <c r="E146" s="119">
        <v>648.04999999999995</v>
      </c>
      <c r="F146" s="119">
        <v>654.75</v>
      </c>
      <c r="G146" s="119">
        <v>653</v>
      </c>
      <c r="H146" s="119">
        <v>658.1</v>
      </c>
      <c r="I146" s="119">
        <v>26550</v>
      </c>
      <c r="J146" s="119">
        <v>17346715</v>
      </c>
      <c r="K146" s="121">
        <v>43152</v>
      </c>
      <c r="L146" s="119">
        <v>621</v>
      </c>
      <c r="M146" s="119" t="s">
        <v>564</v>
      </c>
    </row>
    <row r="147" spans="1:13">
      <c r="A147" s="119" t="s">
        <v>3078</v>
      </c>
      <c r="B147" s="119" t="s">
        <v>397</v>
      </c>
      <c r="C147" s="119">
        <v>75.849999999999994</v>
      </c>
      <c r="D147" s="119">
        <v>75.849999999999994</v>
      </c>
      <c r="E147" s="119">
        <v>72</v>
      </c>
      <c r="F147" s="119">
        <v>72.599999999999994</v>
      </c>
      <c r="G147" s="119">
        <v>72.3</v>
      </c>
      <c r="H147" s="119">
        <v>73.25</v>
      </c>
      <c r="I147" s="119">
        <v>5342</v>
      </c>
      <c r="J147" s="119">
        <v>388957.6</v>
      </c>
      <c r="K147" s="121">
        <v>43152</v>
      </c>
      <c r="L147" s="119">
        <v>51</v>
      </c>
      <c r="M147" s="119" t="s">
        <v>3079</v>
      </c>
    </row>
    <row r="148" spans="1:13">
      <c r="A148" s="119" t="s">
        <v>565</v>
      </c>
      <c r="B148" s="119" t="s">
        <v>397</v>
      </c>
      <c r="C148" s="119">
        <v>1115</v>
      </c>
      <c r="D148" s="119">
        <v>1121.2</v>
      </c>
      <c r="E148" s="119">
        <v>1093</v>
      </c>
      <c r="F148" s="119">
        <v>1103.45</v>
      </c>
      <c r="G148" s="119">
        <v>1103</v>
      </c>
      <c r="H148" s="119">
        <v>1105.55</v>
      </c>
      <c r="I148" s="119">
        <v>372221</v>
      </c>
      <c r="J148" s="119">
        <v>411914750.14999998</v>
      </c>
      <c r="K148" s="121">
        <v>43152</v>
      </c>
      <c r="L148" s="119">
        <v>8719</v>
      </c>
      <c r="M148" s="119" t="s">
        <v>566</v>
      </c>
    </row>
    <row r="149" spans="1:13">
      <c r="A149" s="119" t="s">
        <v>567</v>
      </c>
      <c r="B149" s="119" t="s">
        <v>397</v>
      </c>
      <c r="C149" s="119">
        <v>13.7</v>
      </c>
      <c r="D149" s="119">
        <v>13.8</v>
      </c>
      <c r="E149" s="119">
        <v>13.3</v>
      </c>
      <c r="F149" s="119">
        <v>13.35</v>
      </c>
      <c r="G149" s="119">
        <v>13.4</v>
      </c>
      <c r="H149" s="119">
        <v>13.6</v>
      </c>
      <c r="I149" s="119">
        <v>836515</v>
      </c>
      <c r="J149" s="119">
        <v>11251757.949999999</v>
      </c>
      <c r="K149" s="121">
        <v>43152</v>
      </c>
      <c r="L149" s="119">
        <v>1435</v>
      </c>
      <c r="M149" s="119" t="s">
        <v>568</v>
      </c>
    </row>
    <row r="150" spans="1:13">
      <c r="A150" s="119" t="s">
        <v>569</v>
      </c>
      <c r="B150" s="119" t="s">
        <v>397</v>
      </c>
      <c r="C150" s="119">
        <v>230.85</v>
      </c>
      <c r="D150" s="119">
        <v>232.4</v>
      </c>
      <c r="E150" s="119">
        <v>228.15</v>
      </c>
      <c r="F150" s="119">
        <v>229.9</v>
      </c>
      <c r="G150" s="119">
        <v>230</v>
      </c>
      <c r="H150" s="119">
        <v>229.65</v>
      </c>
      <c r="I150" s="119">
        <v>43836</v>
      </c>
      <c r="J150" s="119">
        <v>10093543.65</v>
      </c>
      <c r="K150" s="121">
        <v>43152</v>
      </c>
      <c r="L150" s="119">
        <v>1072</v>
      </c>
      <c r="M150" s="119" t="s">
        <v>570</v>
      </c>
    </row>
    <row r="151" spans="1:13">
      <c r="A151" s="119" t="s">
        <v>571</v>
      </c>
      <c r="B151" s="119" t="s">
        <v>397</v>
      </c>
      <c r="C151" s="119">
        <v>98.1</v>
      </c>
      <c r="D151" s="119">
        <v>98.5</v>
      </c>
      <c r="E151" s="119">
        <v>95.5</v>
      </c>
      <c r="F151" s="119">
        <v>96.65</v>
      </c>
      <c r="G151" s="119">
        <v>96.9</v>
      </c>
      <c r="H151" s="119">
        <v>96.05</v>
      </c>
      <c r="I151" s="119">
        <v>21031</v>
      </c>
      <c r="J151" s="119">
        <v>2041706.1</v>
      </c>
      <c r="K151" s="121">
        <v>43152</v>
      </c>
      <c r="L151" s="119">
        <v>360</v>
      </c>
      <c r="M151" s="119" t="s">
        <v>572</v>
      </c>
    </row>
    <row r="152" spans="1:13">
      <c r="A152" s="119" t="s">
        <v>573</v>
      </c>
      <c r="B152" s="119" t="s">
        <v>397</v>
      </c>
      <c r="C152" s="119">
        <v>121</v>
      </c>
      <c r="D152" s="119">
        <v>121</v>
      </c>
      <c r="E152" s="119">
        <v>112.65</v>
      </c>
      <c r="F152" s="119">
        <v>114.35</v>
      </c>
      <c r="G152" s="119">
        <v>114.4</v>
      </c>
      <c r="H152" s="119">
        <v>119.15</v>
      </c>
      <c r="I152" s="119">
        <v>6499289</v>
      </c>
      <c r="J152" s="119">
        <v>758088119.75</v>
      </c>
      <c r="K152" s="121">
        <v>43152</v>
      </c>
      <c r="L152" s="119">
        <v>28213</v>
      </c>
      <c r="M152" s="119" t="s">
        <v>574</v>
      </c>
    </row>
    <row r="153" spans="1:13">
      <c r="A153" s="119" t="s">
        <v>3080</v>
      </c>
      <c r="B153" s="119" t="s">
        <v>397</v>
      </c>
      <c r="C153" s="119">
        <v>63</v>
      </c>
      <c r="D153" s="119">
        <v>65.5</v>
      </c>
      <c r="E153" s="119">
        <v>61.65</v>
      </c>
      <c r="F153" s="119">
        <v>65.099999999999994</v>
      </c>
      <c r="G153" s="119">
        <v>65.45</v>
      </c>
      <c r="H153" s="119">
        <v>62.4</v>
      </c>
      <c r="I153" s="119">
        <v>5225</v>
      </c>
      <c r="J153" s="119">
        <v>338202.25</v>
      </c>
      <c r="K153" s="121">
        <v>43152</v>
      </c>
      <c r="L153" s="119">
        <v>77</v>
      </c>
      <c r="M153" s="119" t="s">
        <v>3081</v>
      </c>
    </row>
    <row r="154" spans="1:13">
      <c r="A154" s="119" t="s">
        <v>575</v>
      </c>
      <c r="B154" s="119" t="s">
        <v>397</v>
      </c>
      <c r="C154" s="119">
        <v>1764.95</v>
      </c>
      <c r="D154" s="119">
        <v>1764.95</v>
      </c>
      <c r="E154" s="119">
        <v>1710.05</v>
      </c>
      <c r="F154" s="119">
        <v>1747.7</v>
      </c>
      <c r="G154" s="119">
        <v>1748.8</v>
      </c>
      <c r="H154" s="119">
        <v>1722.85</v>
      </c>
      <c r="I154" s="119">
        <v>176</v>
      </c>
      <c r="J154" s="119">
        <v>304444.45</v>
      </c>
      <c r="K154" s="121">
        <v>43152</v>
      </c>
      <c r="L154" s="119">
        <v>50</v>
      </c>
      <c r="M154" s="119" t="s">
        <v>576</v>
      </c>
    </row>
    <row r="155" spans="1:13">
      <c r="A155" s="119" t="s">
        <v>577</v>
      </c>
      <c r="B155" s="119" t="s">
        <v>397</v>
      </c>
      <c r="C155" s="119">
        <v>224.25</v>
      </c>
      <c r="D155" s="119">
        <v>224.25</v>
      </c>
      <c r="E155" s="119">
        <v>217.4</v>
      </c>
      <c r="F155" s="119">
        <v>218.2</v>
      </c>
      <c r="G155" s="119">
        <v>217.5</v>
      </c>
      <c r="H155" s="119">
        <v>221.85</v>
      </c>
      <c r="I155" s="119">
        <v>33320</v>
      </c>
      <c r="J155" s="119">
        <v>7298792.75</v>
      </c>
      <c r="K155" s="121">
        <v>43152</v>
      </c>
      <c r="L155" s="119">
        <v>2202</v>
      </c>
      <c r="M155" s="119" t="s">
        <v>578</v>
      </c>
    </row>
    <row r="156" spans="1:13">
      <c r="A156" s="119" t="s">
        <v>2496</v>
      </c>
      <c r="B156" s="119" t="s">
        <v>397</v>
      </c>
      <c r="C156" s="119">
        <v>33.5</v>
      </c>
      <c r="D156" s="119">
        <v>33.5</v>
      </c>
      <c r="E156" s="119">
        <v>31.2</v>
      </c>
      <c r="F156" s="119">
        <v>31.35</v>
      </c>
      <c r="G156" s="119">
        <v>31.25</v>
      </c>
      <c r="H156" s="119">
        <v>32</v>
      </c>
      <c r="I156" s="119">
        <v>1304</v>
      </c>
      <c r="J156" s="119">
        <v>41538.35</v>
      </c>
      <c r="K156" s="121">
        <v>43152</v>
      </c>
      <c r="L156" s="119">
        <v>61</v>
      </c>
      <c r="M156" s="119" t="s">
        <v>2497</v>
      </c>
    </row>
    <row r="157" spans="1:13">
      <c r="A157" s="119" t="s">
        <v>45</v>
      </c>
      <c r="B157" s="119" t="s">
        <v>397</v>
      </c>
      <c r="C157" s="119">
        <v>146.75</v>
      </c>
      <c r="D157" s="119">
        <v>147.19999999999999</v>
      </c>
      <c r="E157" s="119">
        <v>142.30000000000001</v>
      </c>
      <c r="F157" s="119">
        <v>145.9</v>
      </c>
      <c r="G157" s="119">
        <v>145.35</v>
      </c>
      <c r="H157" s="119">
        <v>144.80000000000001</v>
      </c>
      <c r="I157" s="119">
        <v>13511046</v>
      </c>
      <c r="J157" s="119">
        <v>1957027240</v>
      </c>
      <c r="K157" s="121">
        <v>43152</v>
      </c>
      <c r="L157" s="119">
        <v>58717</v>
      </c>
      <c r="M157" s="119" t="s">
        <v>579</v>
      </c>
    </row>
    <row r="158" spans="1:13">
      <c r="A158" s="119" t="s">
        <v>580</v>
      </c>
      <c r="B158" s="119" t="s">
        <v>397</v>
      </c>
      <c r="C158" s="119">
        <v>2537</v>
      </c>
      <c r="D158" s="119">
        <v>2539.09</v>
      </c>
      <c r="E158" s="119">
        <v>2517.5</v>
      </c>
      <c r="F158" s="119">
        <v>2531.2399999999998</v>
      </c>
      <c r="G158" s="119">
        <v>2529</v>
      </c>
      <c r="H158" s="119">
        <v>2530.4899999999998</v>
      </c>
      <c r="I158" s="119">
        <v>6629</v>
      </c>
      <c r="J158" s="119">
        <v>16749217.279999999</v>
      </c>
      <c r="K158" s="121">
        <v>43152</v>
      </c>
      <c r="L158" s="119">
        <v>240</v>
      </c>
      <c r="M158" s="119" t="s">
        <v>581</v>
      </c>
    </row>
    <row r="159" spans="1:13">
      <c r="A159" s="119" t="s">
        <v>46</v>
      </c>
      <c r="B159" s="119" t="s">
        <v>397</v>
      </c>
      <c r="C159" s="119">
        <v>132</v>
      </c>
      <c r="D159" s="119">
        <v>132.5</v>
      </c>
      <c r="E159" s="119">
        <v>126.35</v>
      </c>
      <c r="F159" s="119">
        <v>128.75</v>
      </c>
      <c r="G159" s="119">
        <v>128</v>
      </c>
      <c r="H159" s="119">
        <v>129.5</v>
      </c>
      <c r="I159" s="119">
        <v>7918645</v>
      </c>
      <c r="J159" s="119">
        <v>1019866395.75</v>
      </c>
      <c r="K159" s="121">
        <v>43152</v>
      </c>
      <c r="L159" s="119">
        <v>35803</v>
      </c>
      <c r="M159" s="119" t="s">
        <v>582</v>
      </c>
    </row>
    <row r="160" spans="1:13">
      <c r="A160" s="119" t="s">
        <v>583</v>
      </c>
      <c r="B160" s="119" t="s">
        <v>397</v>
      </c>
      <c r="C160" s="119">
        <v>115</v>
      </c>
      <c r="D160" s="119">
        <v>115.5</v>
      </c>
      <c r="E160" s="119">
        <v>113.95</v>
      </c>
      <c r="F160" s="119">
        <v>115</v>
      </c>
      <c r="G160" s="119">
        <v>115.5</v>
      </c>
      <c r="H160" s="119">
        <v>114.2</v>
      </c>
      <c r="I160" s="119">
        <v>9965</v>
      </c>
      <c r="J160" s="119">
        <v>1141994</v>
      </c>
      <c r="K160" s="121">
        <v>43152</v>
      </c>
      <c r="L160" s="119">
        <v>109</v>
      </c>
      <c r="M160" s="119" t="s">
        <v>584</v>
      </c>
    </row>
    <row r="161" spans="1:13">
      <c r="A161" s="119" t="s">
        <v>3082</v>
      </c>
      <c r="B161" s="119" t="s">
        <v>397</v>
      </c>
      <c r="C161" s="119">
        <v>13</v>
      </c>
      <c r="D161" s="119">
        <v>13.15</v>
      </c>
      <c r="E161" s="119">
        <v>12.7</v>
      </c>
      <c r="F161" s="119">
        <v>12.9</v>
      </c>
      <c r="G161" s="119">
        <v>12.95</v>
      </c>
      <c r="H161" s="119">
        <v>13.05</v>
      </c>
      <c r="I161" s="119">
        <v>27806</v>
      </c>
      <c r="J161" s="119">
        <v>357943.3</v>
      </c>
      <c r="K161" s="121">
        <v>43152</v>
      </c>
      <c r="L161" s="119">
        <v>96</v>
      </c>
      <c r="M161" s="119" t="s">
        <v>3083</v>
      </c>
    </row>
    <row r="162" spans="1:13">
      <c r="A162" s="119" t="s">
        <v>585</v>
      </c>
      <c r="B162" s="119" t="s">
        <v>397</v>
      </c>
      <c r="C162" s="119">
        <v>2034.8</v>
      </c>
      <c r="D162" s="119">
        <v>2054.4499999999998</v>
      </c>
      <c r="E162" s="119">
        <v>1994.45</v>
      </c>
      <c r="F162" s="119">
        <v>2002.7</v>
      </c>
      <c r="G162" s="119">
        <v>2005</v>
      </c>
      <c r="H162" s="119">
        <v>2027.8</v>
      </c>
      <c r="I162" s="119">
        <v>7715</v>
      </c>
      <c r="J162" s="119">
        <v>15590521.050000001</v>
      </c>
      <c r="K162" s="121">
        <v>43152</v>
      </c>
      <c r="L162" s="119">
        <v>1214</v>
      </c>
      <c r="M162" s="119" t="s">
        <v>586</v>
      </c>
    </row>
    <row r="163" spans="1:13">
      <c r="A163" s="119" t="s">
        <v>2409</v>
      </c>
      <c r="B163" s="119" t="s">
        <v>397</v>
      </c>
      <c r="C163" s="119">
        <v>281</v>
      </c>
      <c r="D163" s="119">
        <v>284.95</v>
      </c>
      <c r="E163" s="119">
        <v>272.05</v>
      </c>
      <c r="F163" s="119">
        <v>275.7</v>
      </c>
      <c r="G163" s="119">
        <v>272.05</v>
      </c>
      <c r="H163" s="119">
        <v>279.7</v>
      </c>
      <c r="I163" s="119">
        <v>2876</v>
      </c>
      <c r="J163" s="119">
        <v>792606.6</v>
      </c>
      <c r="K163" s="121">
        <v>43152</v>
      </c>
      <c r="L163" s="119">
        <v>62</v>
      </c>
      <c r="M163" s="119" t="s">
        <v>2410</v>
      </c>
    </row>
    <row r="164" spans="1:13">
      <c r="A164" s="119" t="s">
        <v>47</v>
      </c>
      <c r="B164" s="119" t="s">
        <v>397</v>
      </c>
      <c r="C164" s="119">
        <v>712.4</v>
      </c>
      <c r="D164" s="119">
        <v>723.4</v>
      </c>
      <c r="E164" s="119">
        <v>701.95</v>
      </c>
      <c r="F164" s="119">
        <v>704.65</v>
      </c>
      <c r="G164" s="119">
        <v>703.45</v>
      </c>
      <c r="H164" s="119">
        <v>711.55</v>
      </c>
      <c r="I164" s="119">
        <v>321261</v>
      </c>
      <c r="J164" s="119">
        <v>227006822.90000001</v>
      </c>
      <c r="K164" s="121">
        <v>43152</v>
      </c>
      <c r="L164" s="119">
        <v>10271</v>
      </c>
      <c r="M164" s="119" t="s">
        <v>587</v>
      </c>
    </row>
    <row r="165" spans="1:13">
      <c r="A165" s="119" t="s">
        <v>588</v>
      </c>
      <c r="B165" s="119" t="s">
        <v>397</v>
      </c>
      <c r="C165" s="119">
        <v>3897</v>
      </c>
      <c r="D165" s="119">
        <v>3897</v>
      </c>
      <c r="E165" s="119">
        <v>3815.5</v>
      </c>
      <c r="F165" s="119">
        <v>3828.3</v>
      </c>
      <c r="G165" s="119">
        <v>3830</v>
      </c>
      <c r="H165" s="119">
        <v>3834.95</v>
      </c>
      <c r="I165" s="119">
        <v>7236</v>
      </c>
      <c r="J165" s="119">
        <v>27702811.300000001</v>
      </c>
      <c r="K165" s="121">
        <v>43152</v>
      </c>
      <c r="L165" s="119">
        <v>1400</v>
      </c>
      <c r="M165" s="119" t="s">
        <v>589</v>
      </c>
    </row>
    <row r="166" spans="1:13">
      <c r="A166" s="119" t="s">
        <v>590</v>
      </c>
      <c r="B166" s="119" t="s">
        <v>397</v>
      </c>
      <c r="C166" s="119">
        <v>1425.35</v>
      </c>
      <c r="D166" s="119">
        <v>1447.1</v>
      </c>
      <c r="E166" s="119">
        <v>1422</v>
      </c>
      <c r="F166" s="119">
        <v>1427.9</v>
      </c>
      <c r="G166" s="119">
        <v>1431</v>
      </c>
      <c r="H166" s="119">
        <v>1430.1</v>
      </c>
      <c r="I166" s="119">
        <v>7738</v>
      </c>
      <c r="J166" s="119">
        <v>11081041.800000001</v>
      </c>
      <c r="K166" s="121">
        <v>43152</v>
      </c>
      <c r="L166" s="119">
        <v>687</v>
      </c>
      <c r="M166" s="119" t="s">
        <v>591</v>
      </c>
    </row>
    <row r="167" spans="1:13">
      <c r="A167" s="119" t="s">
        <v>592</v>
      </c>
      <c r="B167" s="119" t="s">
        <v>397</v>
      </c>
      <c r="C167" s="119">
        <v>1570</v>
      </c>
      <c r="D167" s="119">
        <v>1570</v>
      </c>
      <c r="E167" s="119">
        <v>1525.1</v>
      </c>
      <c r="F167" s="119">
        <v>1533.7</v>
      </c>
      <c r="G167" s="119">
        <v>1544.35</v>
      </c>
      <c r="H167" s="119">
        <v>1557.15</v>
      </c>
      <c r="I167" s="119">
        <v>97659</v>
      </c>
      <c r="J167" s="119">
        <v>150754580.55000001</v>
      </c>
      <c r="K167" s="121">
        <v>43152</v>
      </c>
      <c r="L167" s="119">
        <v>3717</v>
      </c>
      <c r="M167" s="119" t="s">
        <v>593</v>
      </c>
    </row>
    <row r="168" spans="1:13">
      <c r="A168" s="119" t="s">
        <v>2498</v>
      </c>
      <c r="B168" s="119" t="s">
        <v>397</v>
      </c>
      <c r="C168" s="119">
        <v>58.15</v>
      </c>
      <c r="D168" s="119">
        <v>60.85</v>
      </c>
      <c r="E168" s="119">
        <v>55</v>
      </c>
      <c r="F168" s="119">
        <v>55.85</v>
      </c>
      <c r="G168" s="119">
        <v>56.5</v>
      </c>
      <c r="H168" s="119">
        <v>57.75</v>
      </c>
      <c r="I168" s="119">
        <v>8922</v>
      </c>
      <c r="J168" s="119">
        <v>504894.05</v>
      </c>
      <c r="K168" s="121">
        <v>43152</v>
      </c>
      <c r="L168" s="119">
        <v>107</v>
      </c>
      <c r="M168" s="119" t="s">
        <v>2499</v>
      </c>
    </row>
    <row r="169" spans="1:13">
      <c r="A169" s="119" t="s">
        <v>2653</v>
      </c>
      <c r="B169" s="119" t="s">
        <v>397</v>
      </c>
      <c r="C169" s="119">
        <v>24.7</v>
      </c>
      <c r="D169" s="119">
        <v>24.85</v>
      </c>
      <c r="E169" s="119">
        <v>23.8</v>
      </c>
      <c r="F169" s="119">
        <v>23.85</v>
      </c>
      <c r="G169" s="119">
        <v>23.85</v>
      </c>
      <c r="H169" s="119">
        <v>24.9</v>
      </c>
      <c r="I169" s="119">
        <v>10512</v>
      </c>
      <c r="J169" s="119">
        <v>253524.45</v>
      </c>
      <c r="K169" s="121">
        <v>43152</v>
      </c>
      <c r="L169" s="119">
        <v>79</v>
      </c>
      <c r="M169" s="119" t="s">
        <v>2654</v>
      </c>
    </row>
    <row r="170" spans="1:13">
      <c r="A170" s="119" t="s">
        <v>190</v>
      </c>
      <c r="B170" s="119" t="s">
        <v>397</v>
      </c>
      <c r="C170" s="119">
        <v>153.85</v>
      </c>
      <c r="D170" s="119">
        <v>154.75</v>
      </c>
      <c r="E170" s="119">
        <v>150.05000000000001</v>
      </c>
      <c r="F170" s="119">
        <v>150.85</v>
      </c>
      <c r="G170" s="119">
        <v>150.69999999999999</v>
      </c>
      <c r="H170" s="119">
        <v>153.75</v>
      </c>
      <c r="I170" s="119">
        <v>3970545</v>
      </c>
      <c r="J170" s="119">
        <v>601679727.04999995</v>
      </c>
      <c r="K170" s="121">
        <v>43152</v>
      </c>
      <c r="L170" s="119">
        <v>48534</v>
      </c>
      <c r="M170" s="119" t="s">
        <v>2442</v>
      </c>
    </row>
    <row r="171" spans="1:13">
      <c r="A171" s="119" t="s">
        <v>241</v>
      </c>
      <c r="B171" s="119" t="s">
        <v>397</v>
      </c>
      <c r="C171" s="119">
        <v>1238</v>
      </c>
      <c r="D171" s="119">
        <v>1238</v>
      </c>
      <c r="E171" s="119">
        <v>1194</v>
      </c>
      <c r="F171" s="119">
        <v>1204.5999999999999</v>
      </c>
      <c r="G171" s="119">
        <v>1204</v>
      </c>
      <c r="H171" s="119">
        <v>1222.3499999999999</v>
      </c>
      <c r="I171" s="119">
        <v>490979</v>
      </c>
      <c r="J171" s="119">
        <v>592826329.54999995</v>
      </c>
      <c r="K171" s="121">
        <v>43152</v>
      </c>
      <c r="L171" s="119">
        <v>14347</v>
      </c>
      <c r="M171" s="119" t="s">
        <v>594</v>
      </c>
    </row>
    <row r="172" spans="1:13">
      <c r="A172" s="119" t="s">
        <v>595</v>
      </c>
      <c r="B172" s="119" t="s">
        <v>397</v>
      </c>
      <c r="C172" s="119">
        <v>168</v>
      </c>
      <c r="D172" s="119">
        <v>168.5</v>
      </c>
      <c r="E172" s="119">
        <v>162.6</v>
      </c>
      <c r="F172" s="119">
        <v>163.95</v>
      </c>
      <c r="G172" s="119">
        <v>163.85</v>
      </c>
      <c r="H172" s="119">
        <v>166.25</v>
      </c>
      <c r="I172" s="119">
        <v>422992</v>
      </c>
      <c r="J172" s="119">
        <v>69845755.049999997</v>
      </c>
      <c r="K172" s="121">
        <v>43152</v>
      </c>
      <c r="L172" s="119">
        <v>6103</v>
      </c>
      <c r="M172" s="119" t="s">
        <v>596</v>
      </c>
    </row>
    <row r="173" spans="1:13">
      <c r="A173" s="119" t="s">
        <v>597</v>
      </c>
      <c r="B173" s="119" t="s">
        <v>397</v>
      </c>
      <c r="C173" s="119">
        <v>243.4</v>
      </c>
      <c r="D173" s="119">
        <v>247.9</v>
      </c>
      <c r="E173" s="119">
        <v>241</v>
      </c>
      <c r="F173" s="119">
        <v>246.35</v>
      </c>
      <c r="G173" s="119">
        <v>247.2</v>
      </c>
      <c r="H173" s="119">
        <v>242.4</v>
      </c>
      <c r="I173" s="119">
        <v>256005</v>
      </c>
      <c r="J173" s="119">
        <v>62413173.450000003</v>
      </c>
      <c r="K173" s="121">
        <v>43152</v>
      </c>
      <c r="L173" s="119">
        <v>7003</v>
      </c>
      <c r="M173" s="119" t="s">
        <v>598</v>
      </c>
    </row>
    <row r="174" spans="1:13">
      <c r="A174" s="119" t="s">
        <v>599</v>
      </c>
      <c r="B174" s="119" t="s">
        <v>397</v>
      </c>
      <c r="C174" s="119">
        <v>323.3</v>
      </c>
      <c r="D174" s="119">
        <v>325.89999999999998</v>
      </c>
      <c r="E174" s="119">
        <v>314.25</v>
      </c>
      <c r="F174" s="119">
        <v>318.45</v>
      </c>
      <c r="G174" s="119">
        <v>317.8</v>
      </c>
      <c r="H174" s="119">
        <v>320.75</v>
      </c>
      <c r="I174" s="119">
        <v>92225</v>
      </c>
      <c r="J174" s="119">
        <v>29529600.949999999</v>
      </c>
      <c r="K174" s="121">
        <v>43152</v>
      </c>
      <c r="L174" s="119">
        <v>3061</v>
      </c>
      <c r="M174" s="119" t="s">
        <v>600</v>
      </c>
    </row>
    <row r="175" spans="1:13">
      <c r="A175" s="119" t="s">
        <v>601</v>
      </c>
      <c r="B175" s="119" t="s">
        <v>397</v>
      </c>
      <c r="C175" s="119">
        <v>446.5</v>
      </c>
      <c r="D175" s="119">
        <v>447.45</v>
      </c>
      <c r="E175" s="119">
        <v>436.5</v>
      </c>
      <c r="F175" s="119">
        <v>439.95</v>
      </c>
      <c r="G175" s="119">
        <v>439.4</v>
      </c>
      <c r="H175" s="119">
        <v>442.65</v>
      </c>
      <c r="I175" s="119">
        <v>223528</v>
      </c>
      <c r="J175" s="119">
        <v>98766522.950000003</v>
      </c>
      <c r="K175" s="121">
        <v>43152</v>
      </c>
      <c r="L175" s="119">
        <v>5500</v>
      </c>
      <c r="M175" s="119" t="s">
        <v>602</v>
      </c>
    </row>
    <row r="176" spans="1:13">
      <c r="A176" s="119" t="s">
        <v>603</v>
      </c>
      <c r="B176" s="119" t="s">
        <v>397</v>
      </c>
      <c r="C176" s="119">
        <v>120.05</v>
      </c>
      <c r="D176" s="119">
        <v>120.1</v>
      </c>
      <c r="E176" s="119">
        <v>118</v>
      </c>
      <c r="F176" s="119">
        <v>118.75</v>
      </c>
      <c r="G176" s="119">
        <v>118.1</v>
      </c>
      <c r="H176" s="119">
        <v>119.05</v>
      </c>
      <c r="I176" s="119">
        <v>35923</v>
      </c>
      <c r="J176" s="119">
        <v>4268170</v>
      </c>
      <c r="K176" s="121">
        <v>43152</v>
      </c>
      <c r="L176" s="119">
        <v>579</v>
      </c>
      <c r="M176" s="119" t="s">
        <v>604</v>
      </c>
    </row>
    <row r="177" spans="1:13">
      <c r="A177" s="119" t="s">
        <v>605</v>
      </c>
      <c r="B177" s="119" t="s">
        <v>397</v>
      </c>
      <c r="C177" s="119">
        <v>292.89999999999998</v>
      </c>
      <c r="D177" s="119">
        <v>295</v>
      </c>
      <c r="E177" s="119">
        <v>288</v>
      </c>
      <c r="F177" s="119">
        <v>290.14999999999998</v>
      </c>
      <c r="G177" s="119">
        <v>290</v>
      </c>
      <c r="H177" s="119">
        <v>288.75</v>
      </c>
      <c r="I177" s="119">
        <v>11757</v>
      </c>
      <c r="J177" s="119">
        <v>3415887.05</v>
      </c>
      <c r="K177" s="121">
        <v>43152</v>
      </c>
      <c r="L177" s="119">
        <v>252</v>
      </c>
      <c r="M177" s="119" t="s">
        <v>2293</v>
      </c>
    </row>
    <row r="178" spans="1:13">
      <c r="A178" s="119" t="s">
        <v>2542</v>
      </c>
      <c r="B178" s="119" t="s">
        <v>397</v>
      </c>
      <c r="C178" s="119">
        <v>44.9</v>
      </c>
      <c r="D178" s="119">
        <v>45.05</v>
      </c>
      <c r="E178" s="119">
        <v>41.15</v>
      </c>
      <c r="F178" s="119">
        <v>41.75</v>
      </c>
      <c r="G178" s="119">
        <v>41.8</v>
      </c>
      <c r="H178" s="119">
        <v>43.7</v>
      </c>
      <c r="I178" s="119">
        <v>48544</v>
      </c>
      <c r="J178" s="119">
        <v>2070299.05</v>
      </c>
      <c r="K178" s="121">
        <v>43152</v>
      </c>
      <c r="L178" s="119">
        <v>744</v>
      </c>
      <c r="M178" s="119" t="s">
        <v>2543</v>
      </c>
    </row>
    <row r="179" spans="1:13">
      <c r="A179" s="119" t="s">
        <v>2695</v>
      </c>
      <c r="B179" s="119" t="s">
        <v>397</v>
      </c>
      <c r="C179" s="119">
        <v>21.95</v>
      </c>
      <c r="D179" s="119">
        <v>22</v>
      </c>
      <c r="E179" s="119">
        <v>19.7</v>
      </c>
      <c r="F179" s="119">
        <v>20.399999999999999</v>
      </c>
      <c r="G179" s="119">
        <v>19.7</v>
      </c>
      <c r="H179" s="119">
        <v>20.25</v>
      </c>
      <c r="I179" s="119">
        <v>4222</v>
      </c>
      <c r="J179" s="119">
        <v>86953.15</v>
      </c>
      <c r="K179" s="121">
        <v>43152</v>
      </c>
      <c r="L179" s="119">
        <v>52</v>
      </c>
      <c r="M179" s="119" t="s">
        <v>2696</v>
      </c>
    </row>
    <row r="180" spans="1:13">
      <c r="A180" s="119" t="s">
        <v>3084</v>
      </c>
      <c r="B180" s="119" t="s">
        <v>397</v>
      </c>
      <c r="C180" s="119">
        <v>3.5</v>
      </c>
      <c r="D180" s="119">
        <v>3.55</v>
      </c>
      <c r="E180" s="119">
        <v>3.35</v>
      </c>
      <c r="F180" s="119">
        <v>3.45</v>
      </c>
      <c r="G180" s="119">
        <v>3.5</v>
      </c>
      <c r="H180" s="119">
        <v>3.5</v>
      </c>
      <c r="I180" s="119">
        <v>122010</v>
      </c>
      <c r="J180" s="119">
        <v>418150.55</v>
      </c>
      <c r="K180" s="121">
        <v>43152</v>
      </c>
      <c r="L180" s="119">
        <v>126</v>
      </c>
      <c r="M180" s="119" t="s">
        <v>3085</v>
      </c>
    </row>
    <row r="181" spans="1:13">
      <c r="A181" s="119" t="s">
        <v>2185</v>
      </c>
      <c r="B181" s="119" t="s">
        <v>397</v>
      </c>
      <c r="C181" s="119">
        <v>990</v>
      </c>
      <c r="D181" s="119">
        <v>995.55</v>
      </c>
      <c r="E181" s="119">
        <v>965.2</v>
      </c>
      <c r="F181" s="119">
        <v>969.2</v>
      </c>
      <c r="G181" s="119">
        <v>966.6</v>
      </c>
      <c r="H181" s="119">
        <v>988.7</v>
      </c>
      <c r="I181" s="119">
        <v>1587155</v>
      </c>
      <c r="J181" s="119">
        <v>1553960578.6500001</v>
      </c>
      <c r="K181" s="121">
        <v>43152</v>
      </c>
      <c r="L181" s="119">
        <v>27069</v>
      </c>
      <c r="M181" s="119" t="s">
        <v>1835</v>
      </c>
    </row>
    <row r="182" spans="1:13">
      <c r="A182" s="119" t="s">
        <v>48</v>
      </c>
      <c r="B182" s="119" t="s">
        <v>397</v>
      </c>
      <c r="C182" s="119">
        <v>740.5</v>
      </c>
      <c r="D182" s="119">
        <v>761.85</v>
      </c>
      <c r="E182" s="119">
        <v>735.25</v>
      </c>
      <c r="F182" s="119">
        <v>757.55</v>
      </c>
      <c r="G182" s="119">
        <v>758.5</v>
      </c>
      <c r="H182" s="119">
        <v>738.8</v>
      </c>
      <c r="I182" s="119">
        <v>1213985</v>
      </c>
      <c r="J182" s="119">
        <v>909044335.29999995</v>
      </c>
      <c r="K182" s="121">
        <v>43152</v>
      </c>
      <c r="L182" s="119">
        <v>40528</v>
      </c>
      <c r="M182" s="119" t="s">
        <v>606</v>
      </c>
    </row>
    <row r="183" spans="1:13">
      <c r="A183" s="119" t="s">
        <v>607</v>
      </c>
      <c r="B183" s="119" t="s">
        <v>397</v>
      </c>
      <c r="C183" s="119">
        <v>198.6</v>
      </c>
      <c r="D183" s="119">
        <v>198.6</v>
      </c>
      <c r="E183" s="119">
        <v>190.45</v>
      </c>
      <c r="F183" s="119">
        <v>192.4</v>
      </c>
      <c r="G183" s="119">
        <v>192</v>
      </c>
      <c r="H183" s="119">
        <v>195.05</v>
      </c>
      <c r="I183" s="119">
        <v>17985</v>
      </c>
      <c r="J183" s="119">
        <v>3475782.7</v>
      </c>
      <c r="K183" s="121">
        <v>43152</v>
      </c>
      <c r="L183" s="119">
        <v>908</v>
      </c>
      <c r="M183" s="119" t="s">
        <v>608</v>
      </c>
    </row>
    <row r="184" spans="1:13">
      <c r="A184" s="119" t="s">
        <v>2922</v>
      </c>
      <c r="B184" s="119" t="s">
        <v>397</v>
      </c>
      <c r="C184" s="119">
        <v>36.15</v>
      </c>
      <c r="D184" s="119">
        <v>36.28</v>
      </c>
      <c r="E184" s="119">
        <v>36</v>
      </c>
      <c r="F184" s="119">
        <v>36.04</v>
      </c>
      <c r="G184" s="119">
        <v>36.049999999999997</v>
      </c>
      <c r="H184" s="119">
        <v>36.119999999999997</v>
      </c>
      <c r="I184" s="119">
        <v>412975</v>
      </c>
      <c r="J184" s="119">
        <v>14900495.92</v>
      </c>
      <c r="K184" s="121">
        <v>43152</v>
      </c>
      <c r="L184" s="119">
        <v>1514</v>
      </c>
      <c r="M184" s="119" t="s">
        <v>2923</v>
      </c>
    </row>
    <row r="185" spans="1:13">
      <c r="A185" s="119" t="s">
        <v>609</v>
      </c>
      <c r="B185" s="119" t="s">
        <v>397</v>
      </c>
      <c r="C185" s="119">
        <v>4636.95</v>
      </c>
      <c r="D185" s="119">
        <v>4749</v>
      </c>
      <c r="E185" s="119">
        <v>4636.95</v>
      </c>
      <c r="F185" s="119">
        <v>4667.3500000000004</v>
      </c>
      <c r="G185" s="119">
        <v>4641</v>
      </c>
      <c r="H185" s="119">
        <v>4677.8500000000004</v>
      </c>
      <c r="I185" s="119">
        <v>572</v>
      </c>
      <c r="J185" s="119">
        <v>2681382.7000000002</v>
      </c>
      <c r="K185" s="121">
        <v>43152</v>
      </c>
      <c r="L185" s="119">
        <v>221</v>
      </c>
      <c r="M185" s="119" t="s">
        <v>610</v>
      </c>
    </row>
    <row r="186" spans="1:13">
      <c r="A186" s="119" t="s">
        <v>2421</v>
      </c>
      <c r="B186" s="119" t="s">
        <v>397</v>
      </c>
      <c r="C186" s="119">
        <v>119.8</v>
      </c>
      <c r="D186" s="119">
        <v>119.8</v>
      </c>
      <c r="E186" s="119">
        <v>115.4</v>
      </c>
      <c r="F186" s="119">
        <v>118.2</v>
      </c>
      <c r="G186" s="119">
        <v>118.1</v>
      </c>
      <c r="H186" s="119">
        <v>116.25</v>
      </c>
      <c r="I186" s="119">
        <v>36714</v>
      </c>
      <c r="J186" s="119">
        <v>4287977.6500000004</v>
      </c>
      <c r="K186" s="121">
        <v>43152</v>
      </c>
      <c r="L186" s="119">
        <v>336</v>
      </c>
      <c r="M186" s="119" t="s">
        <v>2422</v>
      </c>
    </row>
    <row r="187" spans="1:13">
      <c r="A187" s="119" t="s">
        <v>49</v>
      </c>
      <c r="B187" s="119" t="s">
        <v>397</v>
      </c>
      <c r="C187" s="119">
        <v>420</v>
      </c>
      <c r="D187" s="119">
        <v>422.5</v>
      </c>
      <c r="E187" s="119">
        <v>417.35</v>
      </c>
      <c r="F187" s="119">
        <v>419.65</v>
      </c>
      <c r="G187" s="119">
        <v>419.3</v>
      </c>
      <c r="H187" s="119">
        <v>418.1</v>
      </c>
      <c r="I187" s="119">
        <v>4264637</v>
      </c>
      <c r="J187" s="119">
        <v>1790226374.05</v>
      </c>
      <c r="K187" s="121">
        <v>43152</v>
      </c>
      <c r="L187" s="119">
        <v>70796</v>
      </c>
      <c r="M187" s="119" t="s">
        <v>611</v>
      </c>
    </row>
    <row r="188" spans="1:13">
      <c r="A188" s="119" t="s">
        <v>50</v>
      </c>
      <c r="B188" s="119" t="s">
        <v>397</v>
      </c>
      <c r="C188" s="119">
        <v>93.5</v>
      </c>
      <c r="D188" s="119">
        <v>93.95</v>
      </c>
      <c r="E188" s="119">
        <v>90.9</v>
      </c>
      <c r="F188" s="119">
        <v>91.7</v>
      </c>
      <c r="G188" s="119">
        <v>91.85</v>
      </c>
      <c r="H188" s="119">
        <v>93.05</v>
      </c>
      <c r="I188" s="119">
        <v>6127936</v>
      </c>
      <c r="J188" s="119">
        <v>565237110</v>
      </c>
      <c r="K188" s="121">
        <v>43152</v>
      </c>
      <c r="L188" s="119">
        <v>23032</v>
      </c>
      <c r="M188" s="119" t="s">
        <v>612</v>
      </c>
    </row>
    <row r="189" spans="1:13">
      <c r="A189" s="119" t="s">
        <v>192</v>
      </c>
      <c r="B189" s="119" t="s">
        <v>397</v>
      </c>
      <c r="C189" s="119">
        <v>52.5</v>
      </c>
      <c r="D189" s="119">
        <v>52.5</v>
      </c>
      <c r="E189" s="119">
        <v>48.5</v>
      </c>
      <c r="F189" s="119">
        <v>49.35</v>
      </c>
      <c r="G189" s="119">
        <v>49.3</v>
      </c>
      <c r="H189" s="119">
        <v>51.75</v>
      </c>
      <c r="I189" s="119">
        <v>9273312</v>
      </c>
      <c r="J189" s="119">
        <v>461555927.35000002</v>
      </c>
      <c r="K189" s="121">
        <v>43152</v>
      </c>
      <c r="L189" s="119">
        <v>33495</v>
      </c>
      <c r="M189" s="119" t="s">
        <v>613</v>
      </c>
    </row>
    <row r="190" spans="1:13">
      <c r="A190" s="119" t="s">
        <v>2269</v>
      </c>
      <c r="B190" s="119" t="s">
        <v>397</v>
      </c>
      <c r="C190" s="119">
        <v>135.75</v>
      </c>
      <c r="D190" s="119">
        <v>142.5</v>
      </c>
      <c r="E190" s="119">
        <v>135</v>
      </c>
      <c r="F190" s="119">
        <v>135.5</v>
      </c>
      <c r="G190" s="119">
        <v>135</v>
      </c>
      <c r="H190" s="119">
        <v>134.85</v>
      </c>
      <c r="I190" s="119">
        <v>77115</v>
      </c>
      <c r="J190" s="119">
        <v>10588009</v>
      </c>
      <c r="K190" s="121">
        <v>43152</v>
      </c>
      <c r="L190" s="119">
        <v>1105</v>
      </c>
      <c r="M190" s="119" t="s">
        <v>2270</v>
      </c>
    </row>
    <row r="191" spans="1:13">
      <c r="A191" s="119" t="s">
        <v>614</v>
      </c>
      <c r="B191" s="119" t="s">
        <v>397</v>
      </c>
      <c r="C191" s="119">
        <v>416.15</v>
      </c>
      <c r="D191" s="119">
        <v>426.85</v>
      </c>
      <c r="E191" s="119">
        <v>416.1</v>
      </c>
      <c r="F191" s="119">
        <v>421.9</v>
      </c>
      <c r="G191" s="119">
        <v>426.85</v>
      </c>
      <c r="H191" s="119">
        <v>421.85</v>
      </c>
      <c r="I191" s="119">
        <v>4753</v>
      </c>
      <c r="J191" s="119">
        <v>1994607</v>
      </c>
      <c r="K191" s="121">
        <v>43152</v>
      </c>
      <c r="L191" s="119">
        <v>203</v>
      </c>
      <c r="M191" s="119" t="s">
        <v>615</v>
      </c>
    </row>
    <row r="192" spans="1:13">
      <c r="A192" s="119" t="s">
        <v>3086</v>
      </c>
      <c r="B192" s="119" t="s">
        <v>397</v>
      </c>
      <c r="C192" s="119">
        <v>1.45</v>
      </c>
      <c r="D192" s="119">
        <v>1.45</v>
      </c>
      <c r="E192" s="119">
        <v>1.45</v>
      </c>
      <c r="F192" s="119">
        <v>1.45</v>
      </c>
      <c r="G192" s="119">
        <v>1.45</v>
      </c>
      <c r="H192" s="119">
        <v>1.5</v>
      </c>
      <c r="I192" s="119">
        <v>5681</v>
      </c>
      <c r="J192" s="119">
        <v>8237.4500000000007</v>
      </c>
      <c r="K192" s="121">
        <v>43152</v>
      </c>
      <c r="L192" s="119">
        <v>25</v>
      </c>
      <c r="M192" s="119" t="s">
        <v>3087</v>
      </c>
    </row>
    <row r="193" spans="1:13">
      <c r="A193" s="119" t="s">
        <v>3558</v>
      </c>
      <c r="B193" s="119" t="s">
        <v>397</v>
      </c>
      <c r="C193" s="119">
        <v>1.5</v>
      </c>
      <c r="D193" s="119">
        <v>1.5</v>
      </c>
      <c r="E193" s="119">
        <v>1.45</v>
      </c>
      <c r="F193" s="119">
        <v>1.45</v>
      </c>
      <c r="G193" s="119">
        <v>1.45</v>
      </c>
      <c r="H193" s="119">
        <v>1.45</v>
      </c>
      <c r="I193" s="119">
        <v>101</v>
      </c>
      <c r="J193" s="119">
        <v>151.44999999999999</v>
      </c>
      <c r="K193" s="121">
        <v>43152</v>
      </c>
      <c r="L193" s="119">
        <v>2</v>
      </c>
      <c r="M193" s="119" t="s">
        <v>3559</v>
      </c>
    </row>
    <row r="194" spans="1:13">
      <c r="A194" s="119" t="s">
        <v>3088</v>
      </c>
      <c r="B194" s="119" t="s">
        <v>397</v>
      </c>
      <c r="C194" s="119">
        <v>108.85</v>
      </c>
      <c r="D194" s="119">
        <v>109.15</v>
      </c>
      <c r="E194" s="119">
        <v>106.1</v>
      </c>
      <c r="F194" s="119">
        <v>107.15</v>
      </c>
      <c r="G194" s="119">
        <v>107</v>
      </c>
      <c r="H194" s="119">
        <v>107.8</v>
      </c>
      <c r="I194" s="119">
        <v>25782</v>
      </c>
      <c r="J194" s="119">
        <v>2767109</v>
      </c>
      <c r="K194" s="121">
        <v>43152</v>
      </c>
      <c r="L194" s="119">
        <v>406</v>
      </c>
      <c r="M194" s="119" t="s">
        <v>3089</v>
      </c>
    </row>
    <row r="195" spans="1:13">
      <c r="A195" s="119" t="s">
        <v>616</v>
      </c>
      <c r="B195" s="119" t="s">
        <v>397</v>
      </c>
      <c r="C195" s="119">
        <v>29</v>
      </c>
      <c r="D195" s="119">
        <v>29.7</v>
      </c>
      <c r="E195" s="119">
        <v>28.8</v>
      </c>
      <c r="F195" s="119">
        <v>29.2</v>
      </c>
      <c r="G195" s="119">
        <v>29.1</v>
      </c>
      <c r="H195" s="119">
        <v>28.95</v>
      </c>
      <c r="I195" s="119">
        <v>24043</v>
      </c>
      <c r="J195" s="119">
        <v>700616.2</v>
      </c>
      <c r="K195" s="121">
        <v>43152</v>
      </c>
      <c r="L195" s="119">
        <v>155</v>
      </c>
      <c r="M195" s="119" t="s">
        <v>617</v>
      </c>
    </row>
    <row r="196" spans="1:13">
      <c r="A196" s="119" t="s">
        <v>51</v>
      </c>
      <c r="B196" s="119" t="s">
        <v>397</v>
      </c>
      <c r="C196" s="119">
        <v>558</v>
      </c>
      <c r="D196" s="119">
        <v>584.79999999999995</v>
      </c>
      <c r="E196" s="119">
        <v>553.20000000000005</v>
      </c>
      <c r="F196" s="119">
        <v>579.65</v>
      </c>
      <c r="G196" s="119">
        <v>582.79999999999995</v>
      </c>
      <c r="H196" s="119">
        <v>572.45000000000005</v>
      </c>
      <c r="I196" s="119">
        <v>5859856</v>
      </c>
      <c r="J196" s="119">
        <v>3336099501.3499999</v>
      </c>
      <c r="K196" s="121">
        <v>43152</v>
      </c>
      <c r="L196" s="119">
        <v>85951</v>
      </c>
      <c r="M196" s="119" t="s">
        <v>618</v>
      </c>
    </row>
    <row r="197" spans="1:13">
      <c r="A197" s="119" t="s">
        <v>3090</v>
      </c>
      <c r="B197" s="119" t="s">
        <v>397</v>
      </c>
      <c r="C197" s="119">
        <v>62</v>
      </c>
      <c r="D197" s="119">
        <v>65</v>
      </c>
      <c r="E197" s="119">
        <v>60.15</v>
      </c>
      <c r="F197" s="119">
        <v>64.349999999999994</v>
      </c>
      <c r="G197" s="119">
        <v>65</v>
      </c>
      <c r="H197" s="119">
        <v>62.6</v>
      </c>
      <c r="I197" s="119">
        <v>21016</v>
      </c>
      <c r="J197" s="119">
        <v>1324248.3999999999</v>
      </c>
      <c r="K197" s="121">
        <v>43152</v>
      </c>
      <c r="L197" s="119">
        <v>142</v>
      </c>
      <c r="M197" s="119" t="s">
        <v>3091</v>
      </c>
    </row>
    <row r="198" spans="1:13">
      <c r="A198" s="119" t="s">
        <v>619</v>
      </c>
      <c r="B198" s="119" t="s">
        <v>397</v>
      </c>
      <c r="C198" s="119">
        <v>926.85</v>
      </c>
      <c r="D198" s="119">
        <v>926.85</v>
      </c>
      <c r="E198" s="119">
        <v>882</v>
      </c>
      <c r="F198" s="119">
        <v>903.65</v>
      </c>
      <c r="G198" s="119">
        <v>904</v>
      </c>
      <c r="H198" s="119">
        <v>926.85</v>
      </c>
      <c r="I198" s="119">
        <v>120364</v>
      </c>
      <c r="J198" s="119">
        <v>108672641.45</v>
      </c>
      <c r="K198" s="121">
        <v>43152</v>
      </c>
      <c r="L198" s="119">
        <v>4749</v>
      </c>
      <c r="M198" s="119" t="s">
        <v>620</v>
      </c>
    </row>
    <row r="199" spans="1:13">
      <c r="A199" s="119" t="s">
        <v>2500</v>
      </c>
      <c r="B199" s="119" t="s">
        <v>397</v>
      </c>
      <c r="C199" s="119">
        <v>74.75</v>
      </c>
      <c r="D199" s="119">
        <v>75</v>
      </c>
      <c r="E199" s="119">
        <v>72.5</v>
      </c>
      <c r="F199" s="119">
        <v>72.849999999999994</v>
      </c>
      <c r="G199" s="119">
        <v>72.599999999999994</v>
      </c>
      <c r="H199" s="119">
        <v>74.05</v>
      </c>
      <c r="I199" s="119">
        <v>45854</v>
      </c>
      <c r="J199" s="119">
        <v>3366308.85</v>
      </c>
      <c r="K199" s="121">
        <v>43152</v>
      </c>
      <c r="L199" s="119">
        <v>827</v>
      </c>
      <c r="M199" s="119" t="s">
        <v>2501</v>
      </c>
    </row>
    <row r="200" spans="1:13">
      <c r="A200" s="119" t="s">
        <v>2914</v>
      </c>
      <c r="B200" s="119" t="s">
        <v>397</v>
      </c>
      <c r="C200" s="119">
        <v>38.4</v>
      </c>
      <c r="D200" s="119">
        <v>38.4</v>
      </c>
      <c r="E200" s="119">
        <v>36.15</v>
      </c>
      <c r="F200" s="119">
        <v>36.75</v>
      </c>
      <c r="G200" s="119">
        <v>36.75</v>
      </c>
      <c r="H200" s="119">
        <v>36.450000000000003</v>
      </c>
      <c r="I200" s="119">
        <v>1767</v>
      </c>
      <c r="J200" s="119">
        <v>64784.85</v>
      </c>
      <c r="K200" s="121">
        <v>43152</v>
      </c>
      <c r="L200" s="119">
        <v>32</v>
      </c>
      <c r="M200" s="119" t="s">
        <v>2671</v>
      </c>
    </row>
    <row r="201" spans="1:13">
      <c r="A201" s="119" t="s">
        <v>3092</v>
      </c>
      <c r="B201" s="119" t="s">
        <v>397</v>
      </c>
      <c r="C201" s="119">
        <v>6.15</v>
      </c>
      <c r="D201" s="119">
        <v>6.4</v>
      </c>
      <c r="E201" s="119">
        <v>5.85</v>
      </c>
      <c r="F201" s="119">
        <v>5.95</v>
      </c>
      <c r="G201" s="119">
        <v>6.4</v>
      </c>
      <c r="H201" s="119">
        <v>6.15</v>
      </c>
      <c r="I201" s="119">
        <v>1782</v>
      </c>
      <c r="J201" s="119">
        <v>10694.2</v>
      </c>
      <c r="K201" s="121">
        <v>43152</v>
      </c>
      <c r="L201" s="119">
        <v>13</v>
      </c>
      <c r="M201" s="119" t="s">
        <v>3093</v>
      </c>
    </row>
    <row r="202" spans="1:13">
      <c r="A202" s="119" t="s">
        <v>621</v>
      </c>
      <c r="B202" s="119" t="s">
        <v>397</v>
      </c>
      <c r="C202" s="119">
        <v>194.1</v>
      </c>
      <c r="D202" s="119">
        <v>195</v>
      </c>
      <c r="E202" s="119">
        <v>192</v>
      </c>
      <c r="F202" s="119">
        <v>192.75</v>
      </c>
      <c r="G202" s="119">
        <v>192</v>
      </c>
      <c r="H202" s="119">
        <v>193.9</v>
      </c>
      <c r="I202" s="119">
        <v>40147</v>
      </c>
      <c r="J202" s="119">
        <v>7773719.7000000002</v>
      </c>
      <c r="K202" s="121">
        <v>43152</v>
      </c>
      <c r="L202" s="119">
        <v>1105</v>
      </c>
      <c r="M202" s="119" t="s">
        <v>622</v>
      </c>
    </row>
    <row r="203" spans="1:13">
      <c r="A203" s="119" t="s">
        <v>623</v>
      </c>
      <c r="B203" s="119" t="s">
        <v>397</v>
      </c>
      <c r="C203" s="119">
        <v>48.05</v>
      </c>
      <c r="D203" s="119">
        <v>48.45</v>
      </c>
      <c r="E203" s="119">
        <v>45.65</v>
      </c>
      <c r="F203" s="119">
        <v>46.7</v>
      </c>
      <c r="G203" s="119">
        <v>46.6</v>
      </c>
      <c r="H203" s="119">
        <v>47.6</v>
      </c>
      <c r="I203" s="119">
        <v>227113</v>
      </c>
      <c r="J203" s="119">
        <v>10632023.300000001</v>
      </c>
      <c r="K203" s="121">
        <v>43152</v>
      </c>
      <c r="L203" s="119">
        <v>1159</v>
      </c>
      <c r="M203" s="119" t="s">
        <v>624</v>
      </c>
    </row>
    <row r="204" spans="1:13">
      <c r="A204" s="119" t="s">
        <v>2306</v>
      </c>
      <c r="B204" s="119" t="s">
        <v>397</v>
      </c>
      <c r="C204" s="119">
        <v>192</v>
      </c>
      <c r="D204" s="119">
        <v>192.8</v>
      </c>
      <c r="E204" s="119">
        <v>188.1</v>
      </c>
      <c r="F204" s="119">
        <v>189.85</v>
      </c>
      <c r="G204" s="119">
        <v>189.65</v>
      </c>
      <c r="H204" s="119">
        <v>190</v>
      </c>
      <c r="I204" s="119">
        <v>145394</v>
      </c>
      <c r="J204" s="119">
        <v>27643073</v>
      </c>
      <c r="K204" s="121">
        <v>43152</v>
      </c>
      <c r="L204" s="119">
        <v>3042</v>
      </c>
      <c r="M204" s="119" t="s">
        <v>2474</v>
      </c>
    </row>
    <row r="205" spans="1:13">
      <c r="A205" s="119" t="s">
        <v>625</v>
      </c>
      <c r="B205" s="119" t="s">
        <v>397</v>
      </c>
      <c r="C205" s="119">
        <v>28.5</v>
      </c>
      <c r="D205" s="119">
        <v>29.5</v>
      </c>
      <c r="E205" s="119">
        <v>27.3</v>
      </c>
      <c r="F205" s="119">
        <v>27.3</v>
      </c>
      <c r="G205" s="119">
        <v>27.3</v>
      </c>
      <c r="H205" s="119">
        <v>28.7</v>
      </c>
      <c r="I205" s="119">
        <v>43317</v>
      </c>
      <c r="J205" s="119">
        <v>1212991.3500000001</v>
      </c>
      <c r="K205" s="121">
        <v>43152</v>
      </c>
      <c r="L205" s="119">
        <v>131</v>
      </c>
      <c r="M205" s="119" t="s">
        <v>626</v>
      </c>
    </row>
    <row r="206" spans="1:13">
      <c r="A206" s="119" t="s">
        <v>3444</v>
      </c>
      <c r="B206" s="119" t="s">
        <v>397</v>
      </c>
      <c r="C206" s="119">
        <v>113.1</v>
      </c>
      <c r="D206" s="119">
        <v>113.1</v>
      </c>
      <c r="E206" s="119">
        <v>113.1</v>
      </c>
      <c r="F206" s="119">
        <v>113.1</v>
      </c>
      <c r="G206" s="119">
        <v>113.1</v>
      </c>
      <c r="H206" s="119">
        <v>119.05</v>
      </c>
      <c r="I206" s="119">
        <v>25</v>
      </c>
      <c r="J206" s="119">
        <v>2827.5</v>
      </c>
      <c r="K206" s="121">
        <v>43152</v>
      </c>
      <c r="L206" s="119">
        <v>4</v>
      </c>
      <c r="M206" s="119" t="s">
        <v>3445</v>
      </c>
    </row>
    <row r="207" spans="1:13">
      <c r="A207" s="119" t="s">
        <v>627</v>
      </c>
      <c r="B207" s="119" t="s">
        <v>397</v>
      </c>
      <c r="C207" s="119">
        <v>4370</v>
      </c>
      <c r="D207" s="119">
        <v>4425</v>
      </c>
      <c r="E207" s="119">
        <v>4256</v>
      </c>
      <c r="F207" s="119">
        <v>4285.45</v>
      </c>
      <c r="G207" s="119">
        <v>4279</v>
      </c>
      <c r="H207" s="119">
        <v>4392.1000000000004</v>
      </c>
      <c r="I207" s="119">
        <v>4150</v>
      </c>
      <c r="J207" s="119">
        <v>17905680.550000001</v>
      </c>
      <c r="K207" s="121">
        <v>43152</v>
      </c>
      <c r="L207" s="119">
        <v>978</v>
      </c>
      <c r="M207" s="119" t="s">
        <v>628</v>
      </c>
    </row>
    <row r="208" spans="1:13">
      <c r="A208" s="119" t="s">
        <v>629</v>
      </c>
      <c r="B208" s="119" t="s">
        <v>397</v>
      </c>
      <c r="C208" s="119">
        <v>725</v>
      </c>
      <c r="D208" s="119">
        <v>734</v>
      </c>
      <c r="E208" s="119">
        <v>718.2</v>
      </c>
      <c r="F208" s="119">
        <v>728.55</v>
      </c>
      <c r="G208" s="119">
        <v>724.65</v>
      </c>
      <c r="H208" s="119">
        <v>724.55</v>
      </c>
      <c r="I208" s="119">
        <v>10523</v>
      </c>
      <c r="J208" s="119">
        <v>7623124.6500000004</v>
      </c>
      <c r="K208" s="121">
        <v>43152</v>
      </c>
      <c r="L208" s="119">
        <v>762</v>
      </c>
      <c r="M208" s="119" t="s">
        <v>630</v>
      </c>
    </row>
    <row r="209" spans="1:13">
      <c r="A209" s="119" t="s">
        <v>631</v>
      </c>
      <c r="B209" s="119" t="s">
        <v>397</v>
      </c>
      <c r="C209" s="119">
        <v>143.4</v>
      </c>
      <c r="D209" s="119">
        <v>144</v>
      </c>
      <c r="E209" s="119">
        <v>138.4</v>
      </c>
      <c r="F209" s="119">
        <v>139.5</v>
      </c>
      <c r="G209" s="119">
        <v>139.80000000000001</v>
      </c>
      <c r="H209" s="119">
        <v>142.44999999999999</v>
      </c>
      <c r="I209" s="119">
        <v>164761</v>
      </c>
      <c r="J209" s="119">
        <v>23144197.300000001</v>
      </c>
      <c r="K209" s="121">
        <v>43152</v>
      </c>
      <c r="L209" s="119">
        <v>2125</v>
      </c>
      <c r="M209" s="119" t="s">
        <v>632</v>
      </c>
    </row>
    <row r="210" spans="1:13">
      <c r="A210" s="119" t="s">
        <v>633</v>
      </c>
      <c r="B210" s="119" t="s">
        <v>397</v>
      </c>
      <c r="C210" s="119">
        <v>284.5</v>
      </c>
      <c r="D210" s="119">
        <v>285.2</v>
      </c>
      <c r="E210" s="119">
        <v>276</v>
      </c>
      <c r="F210" s="119">
        <v>280.75</v>
      </c>
      <c r="G210" s="119">
        <v>280.5</v>
      </c>
      <c r="H210" s="119">
        <v>281.95</v>
      </c>
      <c r="I210" s="119">
        <v>3607739</v>
      </c>
      <c r="J210" s="119">
        <v>1012448874.3</v>
      </c>
      <c r="K210" s="121">
        <v>43152</v>
      </c>
      <c r="L210" s="119">
        <v>19383</v>
      </c>
      <c r="M210" s="119" t="s">
        <v>634</v>
      </c>
    </row>
    <row r="211" spans="1:13">
      <c r="A211" s="119" t="s">
        <v>52</v>
      </c>
      <c r="B211" s="119" t="s">
        <v>397</v>
      </c>
      <c r="C211" s="119">
        <v>19440</v>
      </c>
      <c r="D211" s="119">
        <v>19494.599999999999</v>
      </c>
      <c r="E211" s="119">
        <v>19100.05</v>
      </c>
      <c r="F211" s="119">
        <v>19160.05</v>
      </c>
      <c r="G211" s="119">
        <v>19125</v>
      </c>
      <c r="H211" s="119">
        <v>19398.05</v>
      </c>
      <c r="I211" s="119">
        <v>13402</v>
      </c>
      <c r="J211" s="119">
        <v>258028639</v>
      </c>
      <c r="K211" s="121">
        <v>43152</v>
      </c>
      <c r="L211" s="119">
        <v>5345</v>
      </c>
      <c r="M211" s="119" t="s">
        <v>635</v>
      </c>
    </row>
    <row r="212" spans="1:13">
      <c r="A212" s="119" t="s">
        <v>53</v>
      </c>
      <c r="B212" s="119" t="s">
        <v>397</v>
      </c>
      <c r="C212" s="119">
        <v>458.15</v>
      </c>
      <c r="D212" s="119">
        <v>458.15</v>
      </c>
      <c r="E212" s="119">
        <v>440.1</v>
      </c>
      <c r="F212" s="119">
        <v>447.55</v>
      </c>
      <c r="G212" s="119">
        <v>447.5</v>
      </c>
      <c r="H212" s="119">
        <v>453.05</v>
      </c>
      <c r="I212" s="119">
        <v>9163043</v>
      </c>
      <c r="J212" s="119">
        <v>4078277196.6999998</v>
      </c>
      <c r="K212" s="121">
        <v>43152</v>
      </c>
      <c r="L212" s="119">
        <v>95451</v>
      </c>
      <c r="M212" s="119" t="s">
        <v>636</v>
      </c>
    </row>
    <row r="213" spans="1:13">
      <c r="A213" s="119" t="s">
        <v>637</v>
      </c>
      <c r="B213" s="119" t="s">
        <v>397</v>
      </c>
      <c r="C213" s="119">
        <v>93.35</v>
      </c>
      <c r="D213" s="119">
        <v>94.8</v>
      </c>
      <c r="E213" s="119">
        <v>92.55</v>
      </c>
      <c r="F213" s="119">
        <v>93.3</v>
      </c>
      <c r="G213" s="119">
        <v>92.95</v>
      </c>
      <c r="H213" s="119">
        <v>92.55</v>
      </c>
      <c r="I213" s="119">
        <v>234531</v>
      </c>
      <c r="J213" s="119">
        <v>21958650.399999999</v>
      </c>
      <c r="K213" s="121">
        <v>43152</v>
      </c>
      <c r="L213" s="119">
        <v>2967</v>
      </c>
      <c r="M213" s="119" t="s">
        <v>638</v>
      </c>
    </row>
    <row r="214" spans="1:13">
      <c r="A214" s="119" t="s">
        <v>639</v>
      </c>
      <c r="B214" s="119" t="s">
        <v>397</v>
      </c>
      <c r="C214" s="119">
        <v>65.900000000000006</v>
      </c>
      <c r="D214" s="119">
        <v>65.900000000000006</v>
      </c>
      <c r="E214" s="119">
        <v>63.1</v>
      </c>
      <c r="F214" s="119">
        <v>63.85</v>
      </c>
      <c r="G214" s="119">
        <v>63.8</v>
      </c>
      <c r="H214" s="119">
        <v>64.25</v>
      </c>
      <c r="I214" s="119">
        <v>82975</v>
      </c>
      <c r="J214" s="119">
        <v>5372421.5499999998</v>
      </c>
      <c r="K214" s="121">
        <v>43152</v>
      </c>
      <c r="L214" s="119">
        <v>1155</v>
      </c>
      <c r="M214" s="119" t="s">
        <v>640</v>
      </c>
    </row>
    <row r="215" spans="1:13">
      <c r="A215" s="119" t="s">
        <v>641</v>
      </c>
      <c r="B215" s="119" t="s">
        <v>397</v>
      </c>
      <c r="C215" s="119">
        <v>285.2</v>
      </c>
      <c r="D215" s="119">
        <v>285.89999999999998</v>
      </c>
      <c r="E215" s="119">
        <v>278</v>
      </c>
      <c r="F215" s="119">
        <v>282.8</v>
      </c>
      <c r="G215" s="119">
        <v>281</v>
      </c>
      <c r="H215" s="119">
        <v>282.64999999999998</v>
      </c>
      <c r="I215" s="119">
        <v>25675</v>
      </c>
      <c r="J215" s="119">
        <v>7216254.9000000004</v>
      </c>
      <c r="K215" s="121">
        <v>43152</v>
      </c>
      <c r="L215" s="119">
        <v>508</v>
      </c>
      <c r="M215" s="119" t="s">
        <v>642</v>
      </c>
    </row>
    <row r="216" spans="1:13">
      <c r="A216" s="119" t="s">
        <v>193</v>
      </c>
      <c r="B216" s="119" t="s">
        <v>397</v>
      </c>
      <c r="C216" s="119">
        <v>4775</v>
      </c>
      <c r="D216" s="119">
        <v>4786.8999999999996</v>
      </c>
      <c r="E216" s="119">
        <v>4739.6000000000004</v>
      </c>
      <c r="F216" s="119">
        <v>4769.75</v>
      </c>
      <c r="G216" s="119">
        <v>4764.5</v>
      </c>
      <c r="H216" s="119">
        <v>4734.1000000000004</v>
      </c>
      <c r="I216" s="119">
        <v>123451</v>
      </c>
      <c r="J216" s="119">
        <v>587364180.35000002</v>
      </c>
      <c r="K216" s="121">
        <v>43152</v>
      </c>
      <c r="L216" s="119">
        <v>11501</v>
      </c>
      <c r="M216" s="119" t="s">
        <v>643</v>
      </c>
    </row>
    <row r="217" spans="1:13">
      <c r="A217" s="119" t="s">
        <v>2711</v>
      </c>
      <c r="B217" s="119" t="s">
        <v>397</v>
      </c>
      <c r="C217" s="119">
        <v>178.65</v>
      </c>
      <c r="D217" s="119">
        <v>179.75</v>
      </c>
      <c r="E217" s="119">
        <v>176.5</v>
      </c>
      <c r="F217" s="119">
        <v>178.25</v>
      </c>
      <c r="G217" s="119">
        <v>179.75</v>
      </c>
      <c r="H217" s="119">
        <v>178.55</v>
      </c>
      <c r="I217" s="119">
        <v>5564</v>
      </c>
      <c r="J217" s="119">
        <v>989207.15</v>
      </c>
      <c r="K217" s="121">
        <v>43152</v>
      </c>
      <c r="L217" s="119">
        <v>213</v>
      </c>
      <c r="M217" s="119" t="s">
        <v>2715</v>
      </c>
    </row>
    <row r="218" spans="1:13">
      <c r="A218" s="119" t="s">
        <v>644</v>
      </c>
      <c r="B218" s="119" t="s">
        <v>397</v>
      </c>
      <c r="C218" s="119">
        <v>97.95</v>
      </c>
      <c r="D218" s="119">
        <v>98.3</v>
      </c>
      <c r="E218" s="119">
        <v>94.2</v>
      </c>
      <c r="F218" s="119">
        <v>95.6</v>
      </c>
      <c r="G218" s="119">
        <v>95.2</v>
      </c>
      <c r="H218" s="119">
        <v>96.45</v>
      </c>
      <c r="I218" s="119">
        <v>38486</v>
      </c>
      <c r="J218" s="119">
        <v>3730477.05</v>
      </c>
      <c r="K218" s="121">
        <v>43152</v>
      </c>
      <c r="L218" s="119">
        <v>605</v>
      </c>
      <c r="M218" s="119" t="s">
        <v>645</v>
      </c>
    </row>
    <row r="219" spans="1:13">
      <c r="A219" s="119" t="s">
        <v>258</v>
      </c>
      <c r="B219" s="119" t="s">
        <v>397</v>
      </c>
      <c r="C219" s="119">
        <v>820.45</v>
      </c>
      <c r="D219" s="119">
        <v>824</v>
      </c>
      <c r="E219" s="119">
        <v>805.1</v>
      </c>
      <c r="F219" s="119">
        <v>806.35</v>
      </c>
      <c r="G219" s="119">
        <v>805.95</v>
      </c>
      <c r="H219" s="119">
        <v>807.7</v>
      </c>
      <c r="I219" s="119">
        <v>150326</v>
      </c>
      <c r="J219" s="119">
        <v>121715444.65000001</v>
      </c>
      <c r="K219" s="121">
        <v>43152</v>
      </c>
      <c r="L219" s="119">
        <v>5841</v>
      </c>
      <c r="M219" s="119" t="s">
        <v>2404</v>
      </c>
    </row>
    <row r="220" spans="1:13">
      <c r="A220" s="119" t="s">
        <v>3094</v>
      </c>
      <c r="B220" s="119" t="s">
        <v>397</v>
      </c>
      <c r="C220" s="119">
        <v>4.55</v>
      </c>
      <c r="D220" s="119">
        <v>4.9000000000000004</v>
      </c>
      <c r="E220" s="119">
        <v>4.55</v>
      </c>
      <c r="F220" s="119">
        <v>4.55</v>
      </c>
      <c r="G220" s="119">
        <v>4.55</v>
      </c>
      <c r="H220" s="119">
        <v>4.75</v>
      </c>
      <c r="I220" s="119">
        <v>45978</v>
      </c>
      <c r="J220" s="119">
        <v>214565.75</v>
      </c>
      <c r="K220" s="121">
        <v>43152</v>
      </c>
      <c r="L220" s="119">
        <v>74</v>
      </c>
      <c r="M220" s="119" t="s">
        <v>3095</v>
      </c>
    </row>
    <row r="221" spans="1:13">
      <c r="A221" s="119" t="s">
        <v>646</v>
      </c>
      <c r="B221" s="119" t="s">
        <v>397</v>
      </c>
      <c r="C221" s="119">
        <v>79</v>
      </c>
      <c r="D221" s="119">
        <v>79.8</v>
      </c>
      <c r="E221" s="119">
        <v>75.55</v>
      </c>
      <c r="F221" s="119">
        <v>76.5</v>
      </c>
      <c r="G221" s="119">
        <v>76.75</v>
      </c>
      <c r="H221" s="119">
        <v>79.349999999999994</v>
      </c>
      <c r="I221" s="119">
        <v>25333</v>
      </c>
      <c r="J221" s="119">
        <v>1961872</v>
      </c>
      <c r="K221" s="121">
        <v>43152</v>
      </c>
      <c r="L221" s="119">
        <v>303</v>
      </c>
      <c r="M221" s="119" t="s">
        <v>647</v>
      </c>
    </row>
    <row r="222" spans="1:13">
      <c r="A222" s="119" t="s">
        <v>2771</v>
      </c>
      <c r="B222" s="119" t="s">
        <v>397</v>
      </c>
      <c r="C222" s="119">
        <v>2803</v>
      </c>
      <c r="D222" s="119">
        <v>3277.5</v>
      </c>
      <c r="E222" s="119">
        <v>2803</v>
      </c>
      <c r="F222" s="119">
        <v>2893.35</v>
      </c>
      <c r="G222" s="119">
        <v>2950</v>
      </c>
      <c r="H222" s="119">
        <v>2850</v>
      </c>
      <c r="I222" s="119">
        <v>269</v>
      </c>
      <c r="J222" s="119">
        <v>806152.4</v>
      </c>
      <c r="K222" s="121">
        <v>43152</v>
      </c>
      <c r="L222" s="119">
        <v>64</v>
      </c>
      <c r="M222" s="119" t="s">
        <v>2772</v>
      </c>
    </row>
    <row r="223" spans="1:13">
      <c r="A223" s="119" t="s">
        <v>2849</v>
      </c>
      <c r="B223" s="119" t="s">
        <v>397</v>
      </c>
      <c r="C223" s="119">
        <v>1.25</v>
      </c>
      <c r="D223" s="119">
        <v>1.35</v>
      </c>
      <c r="E223" s="119">
        <v>1.25</v>
      </c>
      <c r="F223" s="119">
        <v>1.35</v>
      </c>
      <c r="G223" s="119">
        <v>1.3</v>
      </c>
      <c r="H223" s="119">
        <v>1.3</v>
      </c>
      <c r="I223" s="119">
        <v>598897</v>
      </c>
      <c r="J223" s="119">
        <v>769195.25</v>
      </c>
      <c r="K223" s="121">
        <v>43152</v>
      </c>
      <c r="L223" s="119">
        <v>143</v>
      </c>
      <c r="M223" s="119" t="s">
        <v>2850</v>
      </c>
    </row>
    <row r="224" spans="1:13">
      <c r="A224" s="119" t="s">
        <v>2790</v>
      </c>
      <c r="B224" s="119" t="s">
        <v>397</v>
      </c>
      <c r="C224" s="119">
        <v>113</v>
      </c>
      <c r="D224" s="119">
        <v>113</v>
      </c>
      <c r="E224" s="119">
        <v>111</v>
      </c>
      <c r="F224" s="119">
        <v>111</v>
      </c>
      <c r="G224" s="119">
        <v>111</v>
      </c>
      <c r="H224" s="119">
        <v>113.45</v>
      </c>
      <c r="I224" s="119">
        <v>10</v>
      </c>
      <c r="J224" s="119">
        <v>1120</v>
      </c>
      <c r="K224" s="121">
        <v>43152</v>
      </c>
      <c r="L224" s="119">
        <v>2</v>
      </c>
      <c r="M224" s="119" t="s">
        <v>2791</v>
      </c>
    </row>
    <row r="225" spans="1:13">
      <c r="A225" s="119" t="s">
        <v>3096</v>
      </c>
      <c r="B225" s="119" t="s">
        <v>397</v>
      </c>
      <c r="C225" s="119">
        <v>11.1</v>
      </c>
      <c r="D225" s="119">
        <v>11.1</v>
      </c>
      <c r="E225" s="119">
        <v>10.4</v>
      </c>
      <c r="F225" s="119">
        <v>10.55</v>
      </c>
      <c r="G225" s="119">
        <v>10.6</v>
      </c>
      <c r="H225" s="119">
        <v>10.9</v>
      </c>
      <c r="I225" s="119">
        <v>177314</v>
      </c>
      <c r="J225" s="119">
        <v>1882498.35</v>
      </c>
      <c r="K225" s="121">
        <v>43152</v>
      </c>
      <c r="L225" s="119">
        <v>442</v>
      </c>
      <c r="M225" s="119" t="s">
        <v>3097</v>
      </c>
    </row>
    <row r="226" spans="1:13">
      <c r="A226" s="119" t="s">
        <v>3098</v>
      </c>
      <c r="B226" s="119" t="s">
        <v>397</v>
      </c>
      <c r="C226" s="119">
        <v>495</v>
      </c>
      <c r="D226" s="119">
        <v>504.1</v>
      </c>
      <c r="E226" s="119">
        <v>468.65</v>
      </c>
      <c r="F226" s="119">
        <v>486.65</v>
      </c>
      <c r="G226" s="119">
        <v>490</v>
      </c>
      <c r="H226" s="119">
        <v>493.3</v>
      </c>
      <c r="I226" s="119">
        <v>15975</v>
      </c>
      <c r="J226" s="119">
        <v>7766507.9500000002</v>
      </c>
      <c r="K226" s="121">
        <v>43152</v>
      </c>
      <c r="L226" s="119">
        <v>544</v>
      </c>
      <c r="M226" s="119" t="s">
        <v>3099</v>
      </c>
    </row>
    <row r="227" spans="1:13">
      <c r="A227" s="119" t="s">
        <v>648</v>
      </c>
      <c r="B227" s="119" t="s">
        <v>397</v>
      </c>
      <c r="C227" s="119">
        <v>176.8</v>
      </c>
      <c r="D227" s="119">
        <v>177.8</v>
      </c>
      <c r="E227" s="119">
        <v>173</v>
      </c>
      <c r="F227" s="119">
        <v>173.75</v>
      </c>
      <c r="G227" s="119">
        <v>173.95</v>
      </c>
      <c r="H227" s="119">
        <v>174.55</v>
      </c>
      <c r="I227" s="119">
        <v>49458</v>
      </c>
      <c r="J227" s="119">
        <v>8622746.3000000007</v>
      </c>
      <c r="K227" s="121">
        <v>43152</v>
      </c>
      <c r="L227" s="119">
        <v>690</v>
      </c>
      <c r="M227" s="119" t="s">
        <v>649</v>
      </c>
    </row>
    <row r="228" spans="1:13">
      <c r="A228" s="119" t="s">
        <v>195</v>
      </c>
      <c r="B228" s="119" t="s">
        <v>397</v>
      </c>
      <c r="C228" s="119">
        <v>411</v>
      </c>
      <c r="D228" s="119">
        <v>413.4</v>
      </c>
      <c r="E228" s="119">
        <v>404.3</v>
      </c>
      <c r="F228" s="119">
        <v>411.15</v>
      </c>
      <c r="G228" s="119">
        <v>410.75</v>
      </c>
      <c r="H228" s="119">
        <v>409.05</v>
      </c>
      <c r="I228" s="119">
        <v>812011</v>
      </c>
      <c r="J228" s="119">
        <v>331824307.89999998</v>
      </c>
      <c r="K228" s="121">
        <v>43152</v>
      </c>
      <c r="L228" s="119">
        <v>12029</v>
      </c>
      <c r="M228" s="119" t="s">
        <v>650</v>
      </c>
    </row>
    <row r="229" spans="1:13">
      <c r="A229" s="119" t="s">
        <v>3100</v>
      </c>
      <c r="B229" s="119" t="s">
        <v>397</v>
      </c>
      <c r="C229" s="119">
        <v>60</v>
      </c>
      <c r="D229" s="119">
        <v>62.5</v>
      </c>
      <c r="E229" s="119">
        <v>58.7</v>
      </c>
      <c r="F229" s="119">
        <v>61.2</v>
      </c>
      <c r="G229" s="119">
        <v>61.2</v>
      </c>
      <c r="H229" s="119">
        <v>61.45</v>
      </c>
      <c r="I229" s="119">
        <v>11584</v>
      </c>
      <c r="J229" s="119">
        <v>704142.15</v>
      </c>
      <c r="K229" s="121">
        <v>43152</v>
      </c>
      <c r="L229" s="119">
        <v>79</v>
      </c>
      <c r="M229" s="119" t="s">
        <v>3101</v>
      </c>
    </row>
    <row r="230" spans="1:13">
      <c r="A230" s="119" t="s">
        <v>651</v>
      </c>
      <c r="B230" s="119" t="s">
        <v>397</v>
      </c>
      <c r="C230" s="119">
        <v>114.25</v>
      </c>
      <c r="D230" s="119">
        <v>115.9</v>
      </c>
      <c r="E230" s="119">
        <v>112</v>
      </c>
      <c r="F230" s="119">
        <v>112.6</v>
      </c>
      <c r="G230" s="119">
        <v>112.1</v>
      </c>
      <c r="H230" s="119">
        <v>113.25</v>
      </c>
      <c r="I230" s="119">
        <v>254757</v>
      </c>
      <c r="J230" s="119">
        <v>28900569.300000001</v>
      </c>
      <c r="K230" s="121">
        <v>43152</v>
      </c>
      <c r="L230" s="119">
        <v>2171</v>
      </c>
      <c r="M230" s="119" t="s">
        <v>652</v>
      </c>
    </row>
    <row r="231" spans="1:13">
      <c r="A231" s="119" t="s">
        <v>54</v>
      </c>
      <c r="B231" s="119" t="s">
        <v>397</v>
      </c>
      <c r="C231" s="119">
        <v>314.7</v>
      </c>
      <c r="D231" s="119">
        <v>315</v>
      </c>
      <c r="E231" s="119">
        <v>304</v>
      </c>
      <c r="F231" s="119">
        <v>311.7</v>
      </c>
      <c r="G231" s="119">
        <v>311.7</v>
      </c>
      <c r="H231" s="119">
        <v>311.25</v>
      </c>
      <c r="I231" s="119">
        <v>3381221</v>
      </c>
      <c r="J231" s="119">
        <v>1046862101.5</v>
      </c>
      <c r="K231" s="121">
        <v>43152</v>
      </c>
      <c r="L231" s="119">
        <v>31881</v>
      </c>
      <c r="M231" s="119" t="s">
        <v>653</v>
      </c>
    </row>
    <row r="232" spans="1:13">
      <c r="A232" s="119" t="s">
        <v>3102</v>
      </c>
      <c r="B232" s="119" t="s">
        <v>397</v>
      </c>
      <c r="C232" s="119">
        <v>66.099999999999994</v>
      </c>
      <c r="D232" s="119">
        <v>67.849999999999994</v>
      </c>
      <c r="E232" s="119">
        <v>65.5</v>
      </c>
      <c r="F232" s="119">
        <v>65.95</v>
      </c>
      <c r="G232" s="119">
        <v>66</v>
      </c>
      <c r="H232" s="119">
        <v>66.099999999999994</v>
      </c>
      <c r="I232" s="119">
        <v>28456</v>
      </c>
      <c r="J232" s="119">
        <v>1897398.75</v>
      </c>
      <c r="K232" s="121">
        <v>43152</v>
      </c>
      <c r="L232" s="119">
        <v>163</v>
      </c>
      <c r="M232" s="119" t="s">
        <v>3103</v>
      </c>
    </row>
    <row r="233" spans="1:13">
      <c r="A233" s="119" t="s">
        <v>654</v>
      </c>
      <c r="B233" s="119" t="s">
        <v>397</v>
      </c>
      <c r="C233" s="119">
        <v>516</v>
      </c>
      <c r="D233" s="119">
        <v>522</v>
      </c>
      <c r="E233" s="119">
        <v>511.9</v>
      </c>
      <c r="F233" s="119">
        <v>518.45000000000005</v>
      </c>
      <c r="G233" s="119">
        <v>517.25</v>
      </c>
      <c r="H233" s="119">
        <v>511.55</v>
      </c>
      <c r="I233" s="119">
        <v>1025243</v>
      </c>
      <c r="J233" s="119">
        <v>530380502.85000002</v>
      </c>
      <c r="K233" s="121">
        <v>43152</v>
      </c>
      <c r="L233" s="119">
        <v>17112</v>
      </c>
      <c r="M233" s="119" t="s">
        <v>2762</v>
      </c>
    </row>
    <row r="234" spans="1:13">
      <c r="A234" s="119" t="s">
        <v>655</v>
      </c>
      <c r="B234" s="119" t="s">
        <v>397</v>
      </c>
      <c r="C234" s="119">
        <v>130</v>
      </c>
      <c r="D234" s="119">
        <v>132.05000000000001</v>
      </c>
      <c r="E234" s="119">
        <v>127.2</v>
      </c>
      <c r="F234" s="119">
        <v>128.5</v>
      </c>
      <c r="G234" s="119">
        <v>128.5</v>
      </c>
      <c r="H234" s="119">
        <v>128.9</v>
      </c>
      <c r="I234" s="119">
        <v>22482</v>
      </c>
      <c r="J234" s="119">
        <v>2886696.8</v>
      </c>
      <c r="K234" s="121">
        <v>43152</v>
      </c>
      <c r="L234" s="119">
        <v>495</v>
      </c>
      <c r="M234" s="119" t="s">
        <v>656</v>
      </c>
    </row>
    <row r="235" spans="1:13">
      <c r="A235" s="119" t="s">
        <v>2722</v>
      </c>
      <c r="B235" s="119" t="s">
        <v>397</v>
      </c>
      <c r="C235" s="119">
        <v>334.85</v>
      </c>
      <c r="D235" s="119">
        <v>341</v>
      </c>
      <c r="E235" s="119">
        <v>332.4</v>
      </c>
      <c r="F235" s="119">
        <v>334</v>
      </c>
      <c r="G235" s="119">
        <v>333.4</v>
      </c>
      <c r="H235" s="119">
        <v>334.85</v>
      </c>
      <c r="I235" s="119">
        <v>105927</v>
      </c>
      <c r="J235" s="119">
        <v>35635658.600000001</v>
      </c>
      <c r="K235" s="121">
        <v>43152</v>
      </c>
      <c r="L235" s="119">
        <v>2204</v>
      </c>
      <c r="M235" s="119" t="s">
        <v>2723</v>
      </c>
    </row>
    <row r="236" spans="1:13">
      <c r="A236" s="119" t="s">
        <v>657</v>
      </c>
      <c r="B236" s="119" t="s">
        <v>397</v>
      </c>
      <c r="C236" s="119">
        <v>685.15</v>
      </c>
      <c r="D236" s="119">
        <v>686</v>
      </c>
      <c r="E236" s="119">
        <v>672.45</v>
      </c>
      <c r="F236" s="119">
        <v>679</v>
      </c>
      <c r="G236" s="119">
        <v>677.9</v>
      </c>
      <c r="H236" s="119">
        <v>678.2</v>
      </c>
      <c r="I236" s="119">
        <v>383311</v>
      </c>
      <c r="J236" s="119">
        <v>259787766.09999999</v>
      </c>
      <c r="K236" s="121">
        <v>43152</v>
      </c>
      <c r="L236" s="119">
        <v>9129</v>
      </c>
      <c r="M236" s="119" t="s">
        <v>658</v>
      </c>
    </row>
    <row r="237" spans="1:13">
      <c r="A237" s="119" t="s">
        <v>659</v>
      </c>
      <c r="B237" s="119" t="s">
        <v>397</v>
      </c>
      <c r="C237" s="119">
        <v>606.04999999999995</v>
      </c>
      <c r="D237" s="119">
        <v>611</v>
      </c>
      <c r="E237" s="119">
        <v>598.29999999999995</v>
      </c>
      <c r="F237" s="119">
        <v>600.35</v>
      </c>
      <c r="G237" s="119">
        <v>599.85</v>
      </c>
      <c r="H237" s="119">
        <v>608.75</v>
      </c>
      <c r="I237" s="119">
        <v>27278</v>
      </c>
      <c r="J237" s="119">
        <v>16430241.199999999</v>
      </c>
      <c r="K237" s="121">
        <v>43152</v>
      </c>
      <c r="L237" s="119">
        <v>1214</v>
      </c>
      <c r="M237" s="119" t="s">
        <v>2289</v>
      </c>
    </row>
    <row r="238" spans="1:13">
      <c r="A238" s="119" t="s">
        <v>2386</v>
      </c>
      <c r="B238" s="119" t="s">
        <v>397</v>
      </c>
      <c r="C238" s="119">
        <v>500</v>
      </c>
      <c r="D238" s="119">
        <v>500</v>
      </c>
      <c r="E238" s="119">
        <v>474.05</v>
      </c>
      <c r="F238" s="119">
        <v>483.75</v>
      </c>
      <c r="G238" s="119">
        <v>482</v>
      </c>
      <c r="H238" s="119">
        <v>481.85</v>
      </c>
      <c r="I238" s="119">
        <v>2324</v>
      </c>
      <c r="J238" s="119">
        <v>1127779.6000000001</v>
      </c>
      <c r="K238" s="121">
        <v>43152</v>
      </c>
      <c r="L238" s="119">
        <v>126</v>
      </c>
      <c r="M238" s="119" t="s">
        <v>2387</v>
      </c>
    </row>
    <row r="239" spans="1:13">
      <c r="A239" s="119" t="s">
        <v>660</v>
      </c>
      <c r="B239" s="119" t="s">
        <v>397</v>
      </c>
      <c r="C239" s="119">
        <v>364.95</v>
      </c>
      <c r="D239" s="119">
        <v>368.5</v>
      </c>
      <c r="E239" s="119">
        <v>356.55</v>
      </c>
      <c r="F239" s="119">
        <v>358.8</v>
      </c>
      <c r="G239" s="119">
        <v>359</v>
      </c>
      <c r="H239" s="119">
        <v>361.95</v>
      </c>
      <c r="I239" s="119">
        <v>47068</v>
      </c>
      <c r="J239" s="119">
        <v>16944782.300000001</v>
      </c>
      <c r="K239" s="121">
        <v>43152</v>
      </c>
      <c r="L239" s="119">
        <v>1345</v>
      </c>
      <c r="M239" s="119" t="s">
        <v>661</v>
      </c>
    </row>
    <row r="240" spans="1:13">
      <c r="A240" s="119" t="s">
        <v>662</v>
      </c>
      <c r="B240" s="119" t="s">
        <v>397</v>
      </c>
      <c r="C240" s="119">
        <v>127.95</v>
      </c>
      <c r="D240" s="119">
        <v>128.19999999999999</v>
      </c>
      <c r="E240" s="119">
        <v>123.15</v>
      </c>
      <c r="F240" s="119">
        <v>123.55</v>
      </c>
      <c r="G240" s="119">
        <v>123.15</v>
      </c>
      <c r="H240" s="119">
        <v>126.55</v>
      </c>
      <c r="I240" s="119">
        <v>24394</v>
      </c>
      <c r="J240" s="119">
        <v>3049373.3</v>
      </c>
      <c r="K240" s="121">
        <v>43152</v>
      </c>
      <c r="L240" s="119">
        <v>491</v>
      </c>
      <c r="M240" s="119" t="s">
        <v>663</v>
      </c>
    </row>
    <row r="241" spans="1:13">
      <c r="A241" s="119" t="s">
        <v>664</v>
      </c>
      <c r="B241" s="119" t="s">
        <v>397</v>
      </c>
      <c r="C241" s="119">
        <v>1389</v>
      </c>
      <c r="D241" s="119">
        <v>1396.8</v>
      </c>
      <c r="E241" s="119">
        <v>1376</v>
      </c>
      <c r="F241" s="119">
        <v>1386</v>
      </c>
      <c r="G241" s="119">
        <v>1389</v>
      </c>
      <c r="H241" s="119">
        <v>1388.5</v>
      </c>
      <c r="I241" s="119">
        <v>18726</v>
      </c>
      <c r="J241" s="119">
        <v>25975099.949999999</v>
      </c>
      <c r="K241" s="121">
        <v>43152</v>
      </c>
      <c r="L241" s="119">
        <v>2964</v>
      </c>
      <c r="M241" s="119" t="s">
        <v>665</v>
      </c>
    </row>
    <row r="242" spans="1:13">
      <c r="A242" s="119" t="s">
        <v>3104</v>
      </c>
      <c r="B242" s="119" t="s">
        <v>397</v>
      </c>
      <c r="C242" s="119">
        <v>5.15</v>
      </c>
      <c r="D242" s="119">
        <v>5.15</v>
      </c>
      <c r="E242" s="119">
        <v>4.8499999999999996</v>
      </c>
      <c r="F242" s="119">
        <v>4.9000000000000004</v>
      </c>
      <c r="G242" s="119">
        <v>4.8499999999999996</v>
      </c>
      <c r="H242" s="119">
        <v>5.0999999999999996</v>
      </c>
      <c r="I242" s="119">
        <v>1885623</v>
      </c>
      <c r="J242" s="119">
        <v>9346531.1500000004</v>
      </c>
      <c r="K242" s="121">
        <v>43152</v>
      </c>
      <c r="L242" s="119">
        <v>2310</v>
      </c>
      <c r="M242" s="119" t="s">
        <v>3105</v>
      </c>
    </row>
    <row r="243" spans="1:13">
      <c r="A243" s="119" t="s">
        <v>233</v>
      </c>
      <c r="B243" s="119" t="s">
        <v>397</v>
      </c>
      <c r="C243" s="119">
        <v>191</v>
      </c>
      <c r="D243" s="119">
        <v>194</v>
      </c>
      <c r="E243" s="119">
        <v>190</v>
      </c>
      <c r="F243" s="119">
        <v>193.8</v>
      </c>
      <c r="G243" s="119">
        <v>193.7</v>
      </c>
      <c r="H243" s="119">
        <v>190.1</v>
      </c>
      <c r="I243" s="119">
        <v>716724</v>
      </c>
      <c r="J243" s="119">
        <v>138036064.09999999</v>
      </c>
      <c r="K243" s="121">
        <v>43152</v>
      </c>
      <c r="L243" s="119">
        <v>8506</v>
      </c>
      <c r="M243" s="119" t="s">
        <v>666</v>
      </c>
    </row>
    <row r="244" spans="1:13">
      <c r="A244" s="119" t="s">
        <v>3106</v>
      </c>
      <c r="B244" s="119" t="s">
        <v>397</v>
      </c>
      <c r="C244" s="119">
        <v>5.75</v>
      </c>
      <c r="D244" s="119">
        <v>5.75</v>
      </c>
      <c r="E244" s="119">
        <v>5.75</v>
      </c>
      <c r="F244" s="119">
        <v>5.75</v>
      </c>
      <c r="G244" s="119">
        <v>5.75</v>
      </c>
      <c r="H244" s="119">
        <v>6.05</v>
      </c>
      <c r="I244" s="119">
        <v>89497</v>
      </c>
      <c r="J244" s="119">
        <v>514607.75</v>
      </c>
      <c r="K244" s="121">
        <v>43152</v>
      </c>
      <c r="L244" s="119">
        <v>49</v>
      </c>
      <c r="M244" s="119" t="s">
        <v>3107</v>
      </c>
    </row>
    <row r="245" spans="1:13">
      <c r="A245" s="119" t="s">
        <v>3108</v>
      </c>
      <c r="B245" s="119" t="s">
        <v>397</v>
      </c>
      <c r="C245" s="119">
        <v>14.1</v>
      </c>
      <c r="D245" s="119">
        <v>14.2</v>
      </c>
      <c r="E245" s="119">
        <v>13.6</v>
      </c>
      <c r="F245" s="119">
        <v>14</v>
      </c>
      <c r="G245" s="119">
        <v>14.2</v>
      </c>
      <c r="H245" s="119">
        <v>13.75</v>
      </c>
      <c r="I245" s="119">
        <v>42179</v>
      </c>
      <c r="J245" s="119">
        <v>586091.35</v>
      </c>
      <c r="K245" s="121">
        <v>43152</v>
      </c>
      <c r="L245" s="119">
        <v>187</v>
      </c>
      <c r="M245" s="119" t="s">
        <v>3109</v>
      </c>
    </row>
    <row r="246" spans="1:13">
      <c r="A246" s="119" t="s">
        <v>667</v>
      </c>
      <c r="B246" s="119" t="s">
        <v>397</v>
      </c>
      <c r="C246" s="119">
        <v>284.85000000000002</v>
      </c>
      <c r="D246" s="119">
        <v>284.85000000000002</v>
      </c>
      <c r="E246" s="119">
        <v>278.60000000000002</v>
      </c>
      <c r="F246" s="119">
        <v>281.05</v>
      </c>
      <c r="G246" s="119">
        <v>279.85000000000002</v>
      </c>
      <c r="H246" s="119">
        <v>281.8</v>
      </c>
      <c r="I246" s="119">
        <v>26870</v>
      </c>
      <c r="J246" s="119">
        <v>7585316.2000000002</v>
      </c>
      <c r="K246" s="121">
        <v>43152</v>
      </c>
      <c r="L246" s="119">
        <v>705</v>
      </c>
      <c r="M246" s="119" t="s">
        <v>668</v>
      </c>
    </row>
    <row r="247" spans="1:13">
      <c r="A247" s="119" t="s">
        <v>2556</v>
      </c>
      <c r="B247" s="119" t="s">
        <v>397</v>
      </c>
      <c r="C247" s="119">
        <v>318</v>
      </c>
      <c r="D247" s="119">
        <v>319.75</v>
      </c>
      <c r="E247" s="119">
        <v>308.8</v>
      </c>
      <c r="F247" s="119">
        <v>310.64999999999998</v>
      </c>
      <c r="G247" s="119">
        <v>310</v>
      </c>
      <c r="H247" s="119">
        <v>317.35000000000002</v>
      </c>
      <c r="I247" s="119">
        <v>389539</v>
      </c>
      <c r="J247" s="119">
        <v>121438187.34999999</v>
      </c>
      <c r="K247" s="121">
        <v>43152</v>
      </c>
      <c r="L247" s="119">
        <v>8239</v>
      </c>
      <c r="M247" s="119" t="s">
        <v>2557</v>
      </c>
    </row>
    <row r="248" spans="1:13">
      <c r="A248" s="119" t="s">
        <v>232</v>
      </c>
      <c r="B248" s="119" t="s">
        <v>397</v>
      </c>
      <c r="C248" s="119">
        <v>1611.15</v>
      </c>
      <c r="D248" s="119">
        <v>1635</v>
      </c>
      <c r="E248" s="119">
        <v>1577.05</v>
      </c>
      <c r="F248" s="119">
        <v>1587.2</v>
      </c>
      <c r="G248" s="119">
        <v>1585.2</v>
      </c>
      <c r="H248" s="119">
        <v>1601.05</v>
      </c>
      <c r="I248" s="119">
        <v>437816</v>
      </c>
      <c r="J248" s="119">
        <v>697134956</v>
      </c>
      <c r="K248" s="121">
        <v>43152</v>
      </c>
      <c r="L248" s="119">
        <v>13537</v>
      </c>
      <c r="M248" s="119" t="s">
        <v>669</v>
      </c>
    </row>
    <row r="249" spans="1:13">
      <c r="A249" s="119" t="s">
        <v>3110</v>
      </c>
      <c r="B249" s="119" t="s">
        <v>397</v>
      </c>
      <c r="C249" s="119">
        <v>17.05</v>
      </c>
      <c r="D249" s="119">
        <v>17.25</v>
      </c>
      <c r="E249" s="119">
        <v>16.350000000000001</v>
      </c>
      <c r="F249" s="119">
        <v>16.5</v>
      </c>
      <c r="G249" s="119">
        <v>16.5</v>
      </c>
      <c r="H249" s="119">
        <v>17</v>
      </c>
      <c r="I249" s="119">
        <v>53799</v>
      </c>
      <c r="J249" s="119">
        <v>903214.7</v>
      </c>
      <c r="K249" s="121">
        <v>43152</v>
      </c>
      <c r="L249" s="119">
        <v>133</v>
      </c>
      <c r="M249" s="119" t="s">
        <v>3111</v>
      </c>
    </row>
    <row r="250" spans="1:13">
      <c r="A250" s="119" t="s">
        <v>2851</v>
      </c>
      <c r="B250" s="119" t="s">
        <v>397</v>
      </c>
      <c r="C250" s="119">
        <v>17.55</v>
      </c>
      <c r="D250" s="119">
        <v>18.149999999999999</v>
      </c>
      <c r="E250" s="119">
        <v>17.25</v>
      </c>
      <c r="F250" s="119">
        <v>17.3</v>
      </c>
      <c r="G250" s="119">
        <v>17.25</v>
      </c>
      <c r="H250" s="119">
        <v>17.75</v>
      </c>
      <c r="I250" s="119">
        <v>74792</v>
      </c>
      <c r="J250" s="119">
        <v>1316479.45</v>
      </c>
      <c r="K250" s="121">
        <v>43152</v>
      </c>
      <c r="L250" s="119">
        <v>280</v>
      </c>
      <c r="M250" s="119" t="s">
        <v>2852</v>
      </c>
    </row>
    <row r="251" spans="1:13">
      <c r="A251" s="119" t="s">
        <v>670</v>
      </c>
      <c r="B251" s="119" t="s">
        <v>397</v>
      </c>
      <c r="C251" s="119">
        <v>18.8</v>
      </c>
      <c r="D251" s="119">
        <v>18.8</v>
      </c>
      <c r="E251" s="119">
        <v>17.8</v>
      </c>
      <c r="F251" s="119">
        <v>17.850000000000001</v>
      </c>
      <c r="G251" s="119">
        <v>17.8</v>
      </c>
      <c r="H251" s="119">
        <v>17.850000000000001</v>
      </c>
      <c r="I251" s="119">
        <v>14061</v>
      </c>
      <c r="J251" s="119">
        <v>254441.5</v>
      </c>
      <c r="K251" s="121">
        <v>43152</v>
      </c>
      <c r="L251" s="119">
        <v>75</v>
      </c>
      <c r="M251" s="119" t="s">
        <v>671</v>
      </c>
    </row>
    <row r="252" spans="1:13">
      <c r="A252" s="119" t="s">
        <v>672</v>
      </c>
      <c r="B252" s="119" t="s">
        <v>397</v>
      </c>
      <c r="C252" s="119">
        <v>348.4</v>
      </c>
      <c r="D252" s="119">
        <v>349.75</v>
      </c>
      <c r="E252" s="119">
        <v>340</v>
      </c>
      <c r="F252" s="119">
        <v>342.25</v>
      </c>
      <c r="G252" s="119">
        <v>342</v>
      </c>
      <c r="H252" s="119">
        <v>345.2</v>
      </c>
      <c r="I252" s="119">
        <v>19371</v>
      </c>
      <c r="J252" s="119">
        <v>6658315</v>
      </c>
      <c r="K252" s="121">
        <v>43152</v>
      </c>
      <c r="L252" s="119">
        <v>1099</v>
      </c>
      <c r="M252" s="119" t="s">
        <v>673</v>
      </c>
    </row>
    <row r="253" spans="1:13">
      <c r="A253" s="119" t="s">
        <v>2853</v>
      </c>
      <c r="B253" s="119" t="s">
        <v>397</v>
      </c>
      <c r="C253" s="119">
        <v>6.5</v>
      </c>
      <c r="D253" s="119">
        <v>6.7</v>
      </c>
      <c r="E253" s="119">
        <v>6.3</v>
      </c>
      <c r="F253" s="119">
        <v>6.5</v>
      </c>
      <c r="G253" s="119">
        <v>6.45</v>
      </c>
      <c r="H253" s="119">
        <v>6.5</v>
      </c>
      <c r="I253" s="119">
        <v>147404</v>
      </c>
      <c r="J253" s="119">
        <v>953037.75</v>
      </c>
      <c r="K253" s="121">
        <v>43152</v>
      </c>
      <c r="L253" s="119">
        <v>207</v>
      </c>
      <c r="M253" s="119" t="s">
        <v>2854</v>
      </c>
    </row>
    <row r="254" spans="1:13">
      <c r="A254" s="119" t="s">
        <v>674</v>
      </c>
      <c r="B254" s="119" t="s">
        <v>397</v>
      </c>
      <c r="C254" s="119">
        <v>67</v>
      </c>
      <c r="D254" s="119">
        <v>67.7</v>
      </c>
      <c r="E254" s="119">
        <v>65.5</v>
      </c>
      <c r="F254" s="119">
        <v>66.3</v>
      </c>
      <c r="G254" s="119">
        <v>66.7</v>
      </c>
      <c r="H254" s="119">
        <v>66.3</v>
      </c>
      <c r="I254" s="119">
        <v>248234</v>
      </c>
      <c r="J254" s="119">
        <v>16458894.6</v>
      </c>
      <c r="K254" s="121">
        <v>43152</v>
      </c>
      <c r="L254" s="119">
        <v>1503</v>
      </c>
      <c r="M254" s="119" t="s">
        <v>675</v>
      </c>
    </row>
    <row r="255" spans="1:13">
      <c r="A255" s="119" t="s">
        <v>676</v>
      </c>
      <c r="B255" s="119" t="s">
        <v>397</v>
      </c>
      <c r="C255" s="119">
        <v>600</v>
      </c>
      <c r="D255" s="119">
        <v>609.9</v>
      </c>
      <c r="E255" s="119">
        <v>600</v>
      </c>
      <c r="F255" s="119">
        <v>607.15</v>
      </c>
      <c r="G255" s="119">
        <v>609.6</v>
      </c>
      <c r="H255" s="119">
        <v>604.04999999999995</v>
      </c>
      <c r="I255" s="119">
        <v>16813</v>
      </c>
      <c r="J255" s="119">
        <v>10138290.050000001</v>
      </c>
      <c r="K255" s="121">
        <v>43152</v>
      </c>
      <c r="L255" s="119">
        <v>316</v>
      </c>
      <c r="M255" s="119" t="s">
        <v>677</v>
      </c>
    </row>
    <row r="256" spans="1:13">
      <c r="A256" s="119" t="s">
        <v>678</v>
      </c>
      <c r="B256" s="119" t="s">
        <v>397</v>
      </c>
      <c r="C256" s="119">
        <v>317.45</v>
      </c>
      <c r="D256" s="119">
        <v>317.45</v>
      </c>
      <c r="E256" s="119">
        <v>308.85000000000002</v>
      </c>
      <c r="F256" s="119">
        <v>314</v>
      </c>
      <c r="G256" s="119">
        <v>314.64999999999998</v>
      </c>
      <c r="H256" s="119">
        <v>313.55</v>
      </c>
      <c r="I256" s="119">
        <v>82280</v>
      </c>
      <c r="J256" s="119">
        <v>25747684.550000001</v>
      </c>
      <c r="K256" s="121">
        <v>43152</v>
      </c>
      <c r="L256" s="119">
        <v>2491</v>
      </c>
      <c r="M256" s="119" t="s">
        <v>679</v>
      </c>
    </row>
    <row r="257" spans="1:13">
      <c r="A257" s="119" t="s">
        <v>55</v>
      </c>
      <c r="B257" s="119" t="s">
        <v>397</v>
      </c>
      <c r="C257" s="119">
        <v>1205.05</v>
      </c>
      <c r="D257" s="119">
        <v>1208.0999999999999</v>
      </c>
      <c r="E257" s="119">
        <v>1162</v>
      </c>
      <c r="F257" s="119">
        <v>1171.25</v>
      </c>
      <c r="G257" s="119">
        <v>1171</v>
      </c>
      <c r="H257" s="119">
        <v>1197</v>
      </c>
      <c r="I257" s="119">
        <v>720044</v>
      </c>
      <c r="J257" s="119">
        <v>847106094.64999998</v>
      </c>
      <c r="K257" s="121">
        <v>43152</v>
      </c>
      <c r="L257" s="119">
        <v>18845</v>
      </c>
      <c r="M257" s="119" t="s">
        <v>680</v>
      </c>
    </row>
    <row r="258" spans="1:13">
      <c r="A258" s="119" t="s">
        <v>681</v>
      </c>
      <c r="B258" s="119" t="s">
        <v>397</v>
      </c>
      <c r="C258" s="119">
        <v>3326</v>
      </c>
      <c r="D258" s="119">
        <v>3347</v>
      </c>
      <c r="E258" s="119">
        <v>3255</v>
      </c>
      <c r="F258" s="119">
        <v>3272.05</v>
      </c>
      <c r="G258" s="119">
        <v>3270</v>
      </c>
      <c r="H258" s="119">
        <v>3349.95</v>
      </c>
      <c r="I258" s="119">
        <v>2360</v>
      </c>
      <c r="J258" s="119">
        <v>7780965.9000000004</v>
      </c>
      <c r="K258" s="121">
        <v>43152</v>
      </c>
      <c r="L258" s="119">
        <v>533</v>
      </c>
      <c r="M258" s="119" t="s">
        <v>682</v>
      </c>
    </row>
    <row r="259" spans="1:13">
      <c r="A259" s="119" t="s">
        <v>2423</v>
      </c>
      <c r="B259" s="119" t="s">
        <v>397</v>
      </c>
      <c r="C259" s="119">
        <v>60</v>
      </c>
      <c r="D259" s="119">
        <v>60.1</v>
      </c>
      <c r="E259" s="119">
        <v>57.75</v>
      </c>
      <c r="F259" s="119">
        <v>59.15</v>
      </c>
      <c r="G259" s="119">
        <v>58.85</v>
      </c>
      <c r="H259" s="119">
        <v>59.15</v>
      </c>
      <c r="I259" s="119">
        <v>783137</v>
      </c>
      <c r="J259" s="119">
        <v>45926130.700000003</v>
      </c>
      <c r="K259" s="121">
        <v>43152</v>
      </c>
      <c r="L259" s="119">
        <v>2306</v>
      </c>
      <c r="M259" s="119" t="s">
        <v>2424</v>
      </c>
    </row>
    <row r="260" spans="1:13">
      <c r="A260" s="119" t="s">
        <v>56</v>
      </c>
      <c r="B260" s="119" t="s">
        <v>397</v>
      </c>
      <c r="C260" s="119">
        <v>985</v>
      </c>
      <c r="D260" s="119">
        <v>993.75</v>
      </c>
      <c r="E260" s="119">
        <v>979.2</v>
      </c>
      <c r="F260" s="119">
        <v>985.4</v>
      </c>
      <c r="G260" s="119">
        <v>984</v>
      </c>
      <c r="H260" s="119">
        <v>980.45</v>
      </c>
      <c r="I260" s="119">
        <v>444659</v>
      </c>
      <c r="J260" s="119">
        <v>438476762.89999998</v>
      </c>
      <c r="K260" s="121">
        <v>43152</v>
      </c>
      <c r="L260" s="119">
        <v>18752</v>
      </c>
      <c r="M260" s="119" t="s">
        <v>683</v>
      </c>
    </row>
    <row r="261" spans="1:13">
      <c r="A261" s="119" t="s">
        <v>684</v>
      </c>
      <c r="B261" s="119" t="s">
        <v>397</v>
      </c>
      <c r="C261" s="119">
        <v>102.25</v>
      </c>
      <c r="D261" s="119">
        <v>104.3</v>
      </c>
      <c r="E261" s="119">
        <v>101.05</v>
      </c>
      <c r="F261" s="119">
        <v>101.5</v>
      </c>
      <c r="G261" s="119">
        <v>101.1</v>
      </c>
      <c r="H261" s="119">
        <v>101.45</v>
      </c>
      <c r="I261" s="119">
        <v>6026</v>
      </c>
      <c r="J261" s="119">
        <v>613674.25</v>
      </c>
      <c r="K261" s="121">
        <v>43152</v>
      </c>
      <c r="L261" s="119">
        <v>131</v>
      </c>
      <c r="M261" s="119" t="s">
        <v>2311</v>
      </c>
    </row>
    <row r="262" spans="1:13">
      <c r="A262" s="119" t="s">
        <v>2420</v>
      </c>
      <c r="B262" s="119" t="s">
        <v>397</v>
      </c>
      <c r="C262" s="119">
        <v>82.5</v>
      </c>
      <c r="D262" s="119">
        <v>82.85</v>
      </c>
      <c r="E262" s="119">
        <v>81.45</v>
      </c>
      <c r="F262" s="119">
        <v>82.25</v>
      </c>
      <c r="G262" s="119">
        <v>82.4</v>
      </c>
      <c r="H262" s="119">
        <v>82.2</v>
      </c>
      <c r="I262" s="119">
        <v>1467233</v>
      </c>
      <c r="J262" s="119">
        <v>120640650.40000001</v>
      </c>
      <c r="K262" s="121">
        <v>43152</v>
      </c>
      <c r="L262" s="119">
        <v>8439</v>
      </c>
      <c r="M262" s="119" t="s">
        <v>714</v>
      </c>
    </row>
    <row r="263" spans="1:13">
      <c r="A263" s="119" t="s">
        <v>685</v>
      </c>
      <c r="B263" s="119" t="s">
        <v>397</v>
      </c>
      <c r="C263" s="119">
        <v>158.9</v>
      </c>
      <c r="D263" s="119">
        <v>160.5</v>
      </c>
      <c r="E263" s="119">
        <v>155</v>
      </c>
      <c r="F263" s="119">
        <v>157.9</v>
      </c>
      <c r="G263" s="119">
        <v>157.19999999999999</v>
      </c>
      <c r="H263" s="119">
        <v>157.19999999999999</v>
      </c>
      <c r="I263" s="119">
        <v>541556</v>
      </c>
      <c r="J263" s="119">
        <v>85735271.450000003</v>
      </c>
      <c r="K263" s="121">
        <v>43152</v>
      </c>
      <c r="L263" s="119">
        <v>10238</v>
      </c>
      <c r="M263" s="119" t="s">
        <v>686</v>
      </c>
    </row>
    <row r="264" spans="1:13">
      <c r="A264" s="119" t="s">
        <v>687</v>
      </c>
      <c r="B264" s="119" t="s">
        <v>397</v>
      </c>
      <c r="C264" s="119">
        <v>365.1</v>
      </c>
      <c r="D264" s="119">
        <v>367</v>
      </c>
      <c r="E264" s="119">
        <v>356</v>
      </c>
      <c r="F264" s="119">
        <v>358.15</v>
      </c>
      <c r="G264" s="119">
        <v>360.75</v>
      </c>
      <c r="H264" s="119">
        <v>364.5</v>
      </c>
      <c r="I264" s="119">
        <v>295979</v>
      </c>
      <c r="J264" s="119">
        <v>106786706.34999999</v>
      </c>
      <c r="K264" s="121">
        <v>43152</v>
      </c>
      <c r="L264" s="119">
        <v>6441</v>
      </c>
      <c r="M264" s="119" t="s">
        <v>688</v>
      </c>
    </row>
    <row r="265" spans="1:13">
      <c r="A265" s="119" t="s">
        <v>689</v>
      </c>
      <c r="B265" s="119" t="s">
        <v>397</v>
      </c>
      <c r="C265" s="119">
        <v>1324</v>
      </c>
      <c r="D265" s="119">
        <v>1387</v>
      </c>
      <c r="E265" s="119">
        <v>1324</v>
      </c>
      <c r="F265" s="119">
        <v>1381.6</v>
      </c>
      <c r="G265" s="119">
        <v>1380</v>
      </c>
      <c r="H265" s="119">
        <v>1332.8</v>
      </c>
      <c r="I265" s="119">
        <v>289354</v>
      </c>
      <c r="J265" s="119">
        <v>393531730.25</v>
      </c>
      <c r="K265" s="121">
        <v>43152</v>
      </c>
      <c r="L265" s="119">
        <v>14564</v>
      </c>
      <c r="M265" s="119" t="s">
        <v>690</v>
      </c>
    </row>
    <row r="266" spans="1:13">
      <c r="A266" s="119" t="s">
        <v>3112</v>
      </c>
      <c r="B266" s="119" t="s">
        <v>397</v>
      </c>
      <c r="C266" s="119">
        <v>2.35</v>
      </c>
      <c r="D266" s="119">
        <v>2.35</v>
      </c>
      <c r="E266" s="119">
        <v>2.2000000000000002</v>
      </c>
      <c r="F266" s="119">
        <v>2.2000000000000002</v>
      </c>
      <c r="G266" s="119">
        <v>2.2000000000000002</v>
      </c>
      <c r="H266" s="119">
        <v>2.2999999999999998</v>
      </c>
      <c r="I266" s="119">
        <v>152920</v>
      </c>
      <c r="J266" s="119">
        <v>342132.65</v>
      </c>
      <c r="K266" s="121">
        <v>43152</v>
      </c>
      <c r="L266" s="119">
        <v>101</v>
      </c>
      <c r="M266" s="119" t="s">
        <v>3113</v>
      </c>
    </row>
    <row r="267" spans="1:13">
      <c r="A267" s="119" t="s">
        <v>3114</v>
      </c>
      <c r="B267" s="119" t="s">
        <v>397</v>
      </c>
      <c r="C267" s="119">
        <v>95.1</v>
      </c>
      <c r="D267" s="119">
        <v>99.9</v>
      </c>
      <c r="E267" s="119">
        <v>95.1</v>
      </c>
      <c r="F267" s="119">
        <v>96.5</v>
      </c>
      <c r="G267" s="119">
        <v>96.1</v>
      </c>
      <c r="H267" s="119">
        <v>96.65</v>
      </c>
      <c r="I267" s="119">
        <v>9932</v>
      </c>
      <c r="J267" s="119">
        <v>968321.5</v>
      </c>
      <c r="K267" s="121">
        <v>43152</v>
      </c>
      <c r="L267" s="119">
        <v>103</v>
      </c>
      <c r="M267" s="119" t="s">
        <v>3115</v>
      </c>
    </row>
    <row r="268" spans="1:13">
      <c r="A268" s="119" t="s">
        <v>691</v>
      </c>
      <c r="B268" s="119" t="s">
        <v>397</v>
      </c>
      <c r="C268" s="119">
        <v>83.5</v>
      </c>
      <c r="D268" s="119">
        <v>84.45</v>
      </c>
      <c r="E268" s="119">
        <v>82.25</v>
      </c>
      <c r="F268" s="119">
        <v>83.95</v>
      </c>
      <c r="G268" s="119">
        <v>84</v>
      </c>
      <c r="H268" s="119">
        <v>82.45</v>
      </c>
      <c r="I268" s="119">
        <v>21585</v>
      </c>
      <c r="J268" s="119">
        <v>1800837.7</v>
      </c>
      <c r="K268" s="121">
        <v>43152</v>
      </c>
      <c r="L268" s="119">
        <v>271</v>
      </c>
      <c r="M268" s="119" t="s">
        <v>692</v>
      </c>
    </row>
    <row r="269" spans="1:13">
      <c r="A269" s="119" t="s">
        <v>3116</v>
      </c>
      <c r="B269" s="119" t="s">
        <v>397</v>
      </c>
      <c r="C269" s="119">
        <v>11.2</v>
      </c>
      <c r="D269" s="119">
        <v>11.6</v>
      </c>
      <c r="E269" s="119">
        <v>11.2</v>
      </c>
      <c r="F269" s="119">
        <v>11.6</v>
      </c>
      <c r="G269" s="119">
        <v>11.6</v>
      </c>
      <c r="H269" s="119">
        <v>11.6</v>
      </c>
      <c r="I269" s="119">
        <v>811</v>
      </c>
      <c r="J269" s="119">
        <v>9354.6</v>
      </c>
      <c r="K269" s="121">
        <v>43152</v>
      </c>
      <c r="L269" s="119">
        <v>6</v>
      </c>
      <c r="M269" s="119" t="s">
        <v>3117</v>
      </c>
    </row>
    <row r="270" spans="1:13">
      <c r="A270" s="119" t="s">
        <v>57</v>
      </c>
      <c r="B270" s="119" t="s">
        <v>397</v>
      </c>
      <c r="C270" s="119">
        <v>607</v>
      </c>
      <c r="D270" s="119">
        <v>607.75</v>
      </c>
      <c r="E270" s="119">
        <v>589.25</v>
      </c>
      <c r="F270" s="119">
        <v>597.25</v>
      </c>
      <c r="G270" s="119">
        <v>595</v>
      </c>
      <c r="H270" s="119">
        <v>603.45000000000005</v>
      </c>
      <c r="I270" s="119">
        <v>1409752</v>
      </c>
      <c r="J270" s="119">
        <v>841941842.60000002</v>
      </c>
      <c r="K270" s="121">
        <v>43152</v>
      </c>
      <c r="L270" s="119">
        <v>21356</v>
      </c>
      <c r="M270" s="119" t="s">
        <v>693</v>
      </c>
    </row>
    <row r="271" spans="1:13">
      <c r="A271" s="119" t="s">
        <v>2472</v>
      </c>
      <c r="B271" s="119" t="s">
        <v>397</v>
      </c>
      <c r="C271" s="119">
        <v>239.25</v>
      </c>
      <c r="D271" s="119">
        <v>244</v>
      </c>
      <c r="E271" s="119">
        <v>239.2</v>
      </c>
      <c r="F271" s="119">
        <v>242.5</v>
      </c>
      <c r="G271" s="119">
        <v>243</v>
      </c>
      <c r="H271" s="119">
        <v>241</v>
      </c>
      <c r="I271" s="119">
        <v>1351</v>
      </c>
      <c r="J271" s="119">
        <v>326259.8</v>
      </c>
      <c r="K271" s="121">
        <v>43152</v>
      </c>
      <c r="L271" s="119">
        <v>142</v>
      </c>
      <c r="M271" s="119" t="s">
        <v>2473</v>
      </c>
    </row>
    <row r="272" spans="1:13">
      <c r="A272" s="119" t="s">
        <v>694</v>
      </c>
      <c r="B272" s="119" t="s">
        <v>397</v>
      </c>
      <c r="C272" s="119">
        <v>581.5</v>
      </c>
      <c r="D272" s="119">
        <v>586.65</v>
      </c>
      <c r="E272" s="119">
        <v>575.25</v>
      </c>
      <c r="F272" s="119">
        <v>577.65</v>
      </c>
      <c r="G272" s="119">
        <v>578</v>
      </c>
      <c r="H272" s="119">
        <v>580.9</v>
      </c>
      <c r="I272" s="119">
        <v>8489</v>
      </c>
      <c r="J272" s="119">
        <v>4929524.4000000004</v>
      </c>
      <c r="K272" s="121">
        <v>43152</v>
      </c>
      <c r="L272" s="119">
        <v>406</v>
      </c>
      <c r="M272" s="119" t="s">
        <v>695</v>
      </c>
    </row>
    <row r="273" spans="1:13">
      <c r="A273" s="119" t="s">
        <v>2318</v>
      </c>
      <c r="B273" s="119" t="s">
        <v>397</v>
      </c>
      <c r="C273" s="119">
        <v>250.85</v>
      </c>
      <c r="D273" s="119">
        <v>254.8</v>
      </c>
      <c r="E273" s="119">
        <v>245</v>
      </c>
      <c r="F273" s="119">
        <v>245.85</v>
      </c>
      <c r="G273" s="119">
        <v>245.25</v>
      </c>
      <c r="H273" s="119">
        <v>248.45</v>
      </c>
      <c r="I273" s="119">
        <v>23853</v>
      </c>
      <c r="J273" s="119">
        <v>5948139.0999999996</v>
      </c>
      <c r="K273" s="121">
        <v>43152</v>
      </c>
      <c r="L273" s="119">
        <v>500</v>
      </c>
      <c r="M273" s="119" t="s">
        <v>2319</v>
      </c>
    </row>
    <row r="274" spans="1:13">
      <c r="A274" s="119" t="s">
        <v>2399</v>
      </c>
      <c r="B274" s="119" t="s">
        <v>397</v>
      </c>
      <c r="C274" s="119">
        <v>33.450000000000003</v>
      </c>
      <c r="D274" s="119">
        <v>33.450000000000003</v>
      </c>
      <c r="E274" s="119">
        <v>30.85</v>
      </c>
      <c r="F274" s="119">
        <v>31.05</v>
      </c>
      <c r="G274" s="119">
        <v>31.05</v>
      </c>
      <c r="H274" s="119">
        <v>31.8</v>
      </c>
      <c r="I274" s="119">
        <v>1810</v>
      </c>
      <c r="J274" s="119">
        <v>56178.65</v>
      </c>
      <c r="K274" s="121">
        <v>43152</v>
      </c>
      <c r="L274" s="119">
        <v>22</v>
      </c>
      <c r="M274" s="119" t="s">
        <v>2400</v>
      </c>
    </row>
    <row r="275" spans="1:13">
      <c r="A275" s="119" t="s">
        <v>58</v>
      </c>
      <c r="B275" s="119" t="s">
        <v>397</v>
      </c>
      <c r="C275" s="119">
        <v>311</v>
      </c>
      <c r="D275" s="119">
        <v>312</v>
      </c>
      <c r="E275" s="119">
        <v>305.14999999999998</v>
      </c>
      <c r="F275" s="119">
        <v>310.55</v>
      </c>
      <c r="G275" s="119">
        <v>310.60000000000002</v>
      </c>
      <c r="H275" s="119">
        <v>310.39999999999998</v>
      </c>
      <c r="I275" s="119">
        <v>5399556</v>
      </c>
      <c r="J275" s="119">
        <v>1667896096.3499999</v>
      </c>
      <c r="K275" s="121">
        <v>43152</v>
      </c>
      <c r="L275" s="119">
        <v>49700</v>
      </c>
      <c r="M275" s="119" t="s">
        <v>696</v>
      </c>
    </row>
    <row r="276" spans="1:13">
      <c r="A276" s="119" t="s">
        <v>2597</v>
      </c>
      <c r="B276" s="119" t="s">
        <v>397</v>
      </c>
      <c r="C276" s="119">
        <v>528.35</v>
      </c>
      <c r="D276" s="119">
        <v>528.9</v>
      </c>
      <c r="E276" s="119">
        <v>522.1</v>
      </c>
      <c r="F276" s="119">
        <v>526.95000000000005</v>
      </c>
      <c r="G276" s="119">
        <v>525.5</v>
      </c>
      <c r="H276" s="119">
        <v>526.35</v>
      </c>
      <c r="I276" s="119">
        <v>46037</v>
      </c>
      <c r="J276" s="119">
        <v>24165040.5</v>
      </c>
      <c r="K276" s="121">
        <v>43152</v>
      </c>
      <c r="L276" s="119">
        <v>1612</v>
      </c>
      <c r="M276" s="119" t="s">
        <v>2598</v>
      </c>
    </row>
    <row r="277" spans="1:13">
      <c r="A277" s="119" t="s">
        <v>697</v>
      </c>
      <c r="B277" s="119" t="s">
        <v>397</v>
      </c>
      <c r="C277" s="119">
        <v>315.5</v>
      </c>
      <c r="D277" s="119">
        <v>315.8</v>
      </c>
      <c r="E277" s="119">
        <v>310.14999999999998</v>
      </c>
      <c r="F277" s="119">
        <v>313.75</v>
      </c>
      <c r="G277" s="119">
        <v>314.5</v>
      </c>
      <c r="H277" s="119">
        <v>312.5</v>
      </c>
      <c r="I277" s="119">
        <v>80190</v>
      </c>
      <c r="J277" s="119">
        <v>25090092.100000001</v>
      </c>
      <c r="K277" s="121">
        <v>43152</v>
      </c>
      <c r="L277" s="119">
        <v>3717</v>
      </c>
      <c r="M277" s="119" t="s">
        <v>698</v>
      </c>
    </row>
    <row r="278" spans="1:13">
      <c r="A278" s="119" t="s">
        <v>59</v>
      </c>
      <c r="B278" s="119" t="s">
        <v>397</v>
      </c>
      <c r="C278" s="119">
        <v>1068</v>
      </c>
      <c r="D278" s="119">
        <v>1088.95</v>
      </c>
      <c r="E278" s="119">
        <v>1067.0999999999999</v>
      </c>
      <c r="F278" s="119">
        <v>1080.75</v>
      </c>
      <c r="G278" s="119">
        <v>1079.5999999999999</v>
      </c>
      <c r="H278" s="119">
        <v>1067.75</v>
      </c>
      <c r="I278" s="119">
        <v>443620</v>
      </c>
      <c r="J278" s="119">
        <v>479184062.19999999</v>
      </c>
      <c r="K278" s="121">
        <v>43152</v>
      </c>
      <c r="L278" s="119">
        <v>20974</v>
      </c>
      <c r="M278" s="119" t="s">
        <v>699</v>
      </c>
    </row>
    <row r="279" spans="1:13">
      <c r="A279" s="119" t="s">
        <v>2198</v>
      </c>
      <c r="B279" s="119" t="s">
        <v>397</v>
      </c>
      <c r="C279" s="119">
        <v>52.1</v>
      </c>
      <c r="D279" s="119">
        <v>52.1</v>
      </c>
      <c r="E279" s="119">
        <v>49.35</v>
      </c>
      <c r="F279" s="119">
        <v>49.8</v>
      </c>
      <c r="G279" s="119">
        <v>50.45</v>
      </c>
      <c r="H279" s="119">
        <v>51.9</v>
      </c>
      <c r="I279" s="119">
        <v>136507</v>
      </c>
      <c r="J279" s="119">
        <v>6860015.75</v>
      </c>
      <c r="K279" s="121">
        <v>43152</v>
      </c>
      <c r="L279" s="119">
        <v>555</v>
      </c>
      <c r="M279" s="119" t="s">
        <v>2408</v>
      </c>
    </row>
    <row r="280" spans="1:13">
      <c r="A280" s="119" t="s">
        <v>3118</v>
      </c>
      <c r="B280" s="119" t="s">
        <v>397</v>
      </c>
      <c r="C280" s="119">
        <v>13.6</v>
      </c>
      <c r="D280" s="119">
        <v>13.6</v>
      </c>
      <c r="E280" s="119">
        <v>12.95</v>
      </c>
      <c r="F280" s="119">
        <v>13.05</v>
      </c>
      <c r="G280" s="119">
        <v>12.95</v>
      </c>
      <c r="H280" s="119">
        <v>13</v>
      </c>
      <c r="I280" s="119">
        <v>18839</v>
      </c>
      <c r="J280" s="119">
        <v>246732.55</v>
      </c>
      <c r="K280" s="121">
        <v>43152</v>
      </c>
      <c r="L280" s="119">
        <v>95</v>
      </c>
      <c r="M280" s="119" t="s">
        <v>3119</v>
      </c>
    </row>
    <row r="281" spans="1:13">
      <c r="A281" s="119" t="s">
        <v>196</v>
      </c>
      <c r="B281" s="119" t="s">
        <v>397</v>
      </c>
      <c r="C281" s="119">
        <v>1290.5</v>
      </c>
      <c r="D281" s="119">
        <v>1317.7</v>
      </c>
      <c r="E281" s="119">
        <v>1276.25</v>
      </c>
      <c r="F281" s="119">
        <v>1308.9000000000001</v>
      </c>
      <c r="G281" s="119">
        <v>1316</v>
      </c>
      <c r="H281" s="119">
        <v>1290.45</v>
      </c>
      <c r="I281" s="119">
        <v>203255</v>
      </c>
      <c r="J281" s="119">
        <v>263023816.30000001</v>
      </c>
      <c r="K281" s="121">
        <v>43152</v>
      </c>
      <c r="L281" s="119">
        <v>10586</v>
      </c>
      <c r="M281" s="119" t="s">
        <v>700</v>
      </c>
    </row>
    <row r="282" spans="1:13">
      <c r="A282" s="119" t="s">
        <v>701</v>
      </c>
      <c r="B282" s="119" t="s">
        <v>397</v>
      </c>
      <c r="C282" s="119">
        <v>71</v>
      </c>
      <c r="D282" s="119">
        <v>74.75</v>
      </c>
      <c r="E282" s="119">
        <v>70.349999999999994</v>
      </c>
      <c r="F282" s="119">
        <v>70.400000000000006</v>
      </c>
      <c r="G282" s="119">
        <v>70.400000000000006</v>
      </c>
      <c r="H282" s="119">
        <v>71</v>
      </c>
      <c r="I282" s="119">
        <v>4995</v>
      </c>
      <c r="J282" s="119">
        <v>352464.4</v>
      </c>
      <c r="K282" s="121">
        <v>43152</v>
      </c>
      <c r="L282" s="119">
        <v>44</v>
      </c>
      <c r="M282" s="119" t="s">
        <v>702</v>
      </c>
    </row>
    <row r="283" spans="1:13">
      <c r="A283" s="119" t="s">
        <v>2180</v>
      </c>
      <c r="B283" s="119" t="s">
        <v>397</v>
      </c>
      <c r="C283" s="119">
        <v>457.95</v>
      </c>
      <c r="D283" s="119">
        <v>460</v>
      </c>
      <c r="E283" s="119">
        <v>449.5</v>
      </c>
      <c r="F283" s="119">
        <v>450.75</v>
      </c>
      <c r="G283" s="119">
        <v>452.45</v>
      </c>
      <c r="H283" s="119">
        <v>450.4</v>
      </c>
      <c r="I283" s="119">
        <v>8232</v>
      </c>
      <c r="J283" s="119">
        <v>3717775.1</v>
      </c>
      <c r="K283" s="121">
        <v>43152</v>
      </c>
      <c r="L283" s="119">
        <v>376</v>
      </c>
      <c r="M283" s="119" t="s">
        <v>2181</v>
      </c>
    </row>
    <row r="284" spans="1:13">
      <c r="A284" s="119" t="s">
        <v>2575</v>
      </c>
      <c r="B284" s="119" t="s">
        <v>397</v>
      </c>
      <c r="C284" s="119">
        <v>37</v>
      </c>
      <c r="D284" s="119">
        <v>38.950000000000003</v>
      </c>
      <c r="E284" s="119">
        <v>36</v>
      </c>
      <c r="F284" s="119">
        <v>37.549999999999997</v>
      </c>
      <c r="G284" s="119">
        <v>37.299999999999997</v>
      </c>
      <c r="H284" s="119">
        <v>37.1</v>
      </c>
      <c r="I284" s="119">
        <v>75081</v>
      </c>
      <c r="J284" s="119">
        <v>2823223.95</v>
      </c>
      <c r="K284" s="121">
        <v>43152</v>
      </c>
      <c r="L284" s="119">
        <v>683</v>
      </c>
      <c r="M284" s="119" t="s">
        <v>2589</v>
      </c>
    </row>
    <row r="285" spans="1:13">
      <c r="A285" s="119" t="s">
        <v>3120</v>
      </c>
      <c r="B285" s="119" t="s">
        <v>397</v>
      </c>
      <c r="C285" s="119">
        <v>103.5</v>
      </c>
      <c r="D285" s="119">
        <v>103.5</v>
      </c>
      <c r="E285" s="119">
        <v>98.15</v>
      </c>
      <c r="F285" s="119">
        <v>99.8</v>
      </c>
      <c r="G285" s="119">
        <v>100</v>
      </c>
      <c r="H285" s="119">
        <v>100.45</v>
      </c>
      <c r="I285" s="119">
        <v>8987</v>
      </c>
      <c r="J285" s="119">
        <v>896657.8</v>
      </c>
      <c r="K285" s="121">
        <v>43152</v>
      </c>
      <c r="L285" s="119">
        <v>134</v>
      </c>
      <c r="M285" s="119" t="s">
        <v>3121</v>
      </c>
    </row>
    <row r="286" spans="1:13">
      <c r="A286" s="119" t="s">
        <v>703</v>
      </c>
      <c r="B286" s="119" t="s">
        <v>397</v>
      </c>
      <c r="C286" s="119">
        <v>513.79999999999995</v>
      </c>
      <c r="D286" s="119">
        <v>515.6</v>
      </c>
      <c r="E286" s="119">
        <v>501</v>
      </c>
      <c r="F286" s="119">
        <v>507.85</v>
      </c>
      <c r="G286" s="119">
        <v>504.6</v>
      </c>
      <c r="H286" s="119">
        <v>511.1</v>
      </c>
      <c r="I286" s="119">
        <v>46571</v>
      </c>
      <c r="J286" s="119">
        <v>23640910.550000001</v>
      </c>
      <c r="K286" s="121">
        <v>43152</v>
      </c>
      <c r="L286" s="119">
        <v>3455</v>
      </c>
      <c r="M286" s="119" t="s">
        <v>704</v>
      </c>
    </row>
    <row r="287" spans="1:13">
      <c r="A287" s="119" t="s">
        <v>705</v>
      </c>
      <c r="B287" s="119" t="s">
        <v>397</v>
      </c>
      <c r="C287" s="119">
        <v>32.6</v>
      </c>
      <c r="D287" s="119">
        <v>32.9</v>
      </c>
      <c r="E287" s="119">
        <v>31.9</v>
      </c>
      <c r="F287" s="119">
        <v>32.6</v>
      </c>
      <c r="G287" s="119">
        <v>32.799999999999997</v>
      </c>
      <c r="H287" s="119">
        <v>32.4</v>
      </c>
      <c r="I287" s="119">
        <v>174507</v>
      </c>
      <c r="J287" s="119">
        <v>5650571.0999999996</v>
      </c>
      <c r="K287" s="121">
        <v>43152</v>
      </c>
      <c r="L287" s="119">
        <v>1022</v>
      </c>
      <c r="M287" s="119" t="s">
        <v>706</v>
      </c>
    </row>
    <row r="288" spans="1:13">
      <c r="A288" s="119" t="s">
        <v>707</v>
      </c>
      <c r="B288" s="119" t="s">
        <v>397</v>
      </c>
      <c r="C288" s="119">
        <v>295</v>
      </c>
      <c r="D288" s="119">
        <v>295</v>
      </c>
      <c r="E288" s="119">
        <v>287.95</v>
      </c>
      <c r="F288" s="119">
        <v>289.75</v>
      </c>
      <c r="G288" s="119">
        <v>290.7</v>
      </c>
      <c r="H288" s="119">
        <v>295.25</v>
      </c>
      <c r="I288" s="119">
        <v>56918</v>
      </c>
      <c r="J288" s="119">
        <v>16510728.15</v>
      </c>
      <c r="K288" s="121">
        <v>43152</v>
      </c>
      <c r="L288" s="119">
        <v>1096</v>
      </c>
      <c r="M288" s="119" t="s">
        <v>708</v>
      </c>
    </row>
    <row r="289" spans="1:13">
      <c r="A289" s="119" t="s">
        <v>3122</v>
      </c>
      <c r="B289" s="119" t="s">
        <v>397</v>
      </c>
      <c r="C289" s="119">
        <v>4</v>
      </c>
      <c r="D289" s="119">
        <v>4.3499999999999996</v>
      </c>
      <c r="E289" s="119">
        <v>3.95</v>
      </c>
      <c r="F289" s="119">
        <v>4.2</v>
      </c>
      <c r="G289" s="119">
        <v>4.3499999999999996</v>
      </c>
      <c r="H289" s="119">
        <v>4.1500000000000004</v>
      </c>
      <c r="I289" s="119">
        <v>30411</v>
      </c>
      <c r="J289" s="119">
        <v>125699.4</v>
      </c>
      <c r="K289" s="121">
        <v>43152</v>
      </c>
      <c r="L289" s="119">
        <v>43</v>
      </c>
      <c r="M289" s="119" t="s">
        <v>3123</v>
      </c>
    </row>
    <row r="290" spans="1:13">
      <c r="A290" s="119" t="s">
        <v>709</v>
      </c>
      <c r="B290" s="119" t="s">
        <v>397</v>
      </c>
      <c r="C290" s="119">
        <v>239.95</v>
      </c>
      <c r="D290" s="119">
        <v>242</v>
      </c>
      <c r="E290" s="119">
        <v>233.55</v>
      </c>
      <c r="F290" s="119">
        <v>234.6</v>
      </c>
      <c r="G290" s="119">
        <v>235</v>
      </c>
      <c r="H290" s="119">
        <v>236.7</v>
      </c>
      <c r="I290" s="119">
        <v>121178</v>
      </c>
      <c r="J290" s="119">
        <v>28735125.399999999</v>
      </c>
      <c r="K290" s="121">
        <v>43152</v>
      </c>
      <c r="L290" s="119">
        <v>3881</v>
      </c>
      <c r="M290" s="119" t="s">
        <v>710</v>
      </c>
    </row>
    <row r="291" spans="1:13">
      <c r="A291" s="119" t="s">
        <v>711</v>
      </c>
      <c r="B291" s="119" t="s">
        <v>397</v>
      </c>
      <c r="C291" s="119">
        <v>29.6</v>
      </c>
      <c r="D291" s="119">
        <v>29.67</v>
      </c>
      <c r="E291" s="119">
        <v>29.35</v>
      </c>
      <c r="F291" s="119">
        <v>29.62</v>
      </c>
      <c r="G291" s="119">
        <v>29.6</v>
      </c>
      <c r="H291" s="119">
        <v>29.64</v>
      </c>
      <c r="I291" s="119">
        <v>369066</v>
      </c>
      <c r="J291" s="119">
        <v>10906041.27</v>
      </c>
      <c r="K291" s="121">
        <v>43152</v>
      </c>
      <c r="L291" s="119">
        <v>1031</v>
      </c>
      <c r="M291" s="119" t="s">
        <v>712</v>
      </c>
    </row>
    <row r="292" spans="1:13">
      <c r="A292" s="119" t="s">
        <v>2502</v>
      </c>
      <c r="B292" s="119" t="s">
        <v>397</v>
      </c>
      <c r="C292" s="119">
        <v>221</v>
      </c>
      <c r="D292" s="119">
        <v>223.65</v>
      </c>
      <c r="E292" s="119">
        <v>215.65</v>
      </c>
      <c r="F292" s="119">
        <v>220</v>
      </c>
      <c r="G292" s="119">
        <v>219.3</v>
      </c>
      <c r="H292" s="119">
        <v>221.65</v>
      </c>
      <c r="I292" s="119">
        <v>8104</v>
      </c>
      <c r="J292" s="119">
        <v>1785059.8</v>
      </c>
      <c r="K292" s="121">
        <v>43152</v>
      </c>
      <c r="L292" s="119">
        <v>183</v>
      </c>
      <c r="M292" s="119" t="s">
        <v>2503</v>
      </c>
    </row>
    <row r="293" spans="1:13">
      <c r="A293" s="119" t="s">
        <v>194</v>
      </c>
      <c r="B293" s="119" t="s">
        <v>397</v>
      </c>
      <c r="C293" s="119">
        <v>1980.7</v>
      </c>
      <c r="D293" s="119">
        <v>1980.7</v>
      </c>
      <c r="E293" s="119">
        <v>1919</v>
      </c>
      <c r="F293" s="119">
        <v>1921.45</v>
      </c>
      <c r="G293" s="119">
        <v>1920.05</v>
      </c>
      <c r="H293" s="119">
        <v>1974.85</v>
      </c>
      <c r="I293" s="119">
        <v>32046</v>
      </c>
      <c r="J293" s="119">
        <v>61699813.450000003</v>
      </c>
      <c r="K293" s="121">
        <v>43152</v>
      </c>
      <c r="L293" s="119">
        <v>2962</v>
      </c>
      <c r="M293" s="119" t="s">
        <v>713</v>
      </c>
    </row>
    <row r="294" spans="1:13">
      <c r="A294" s="119" t="s">
        <v>3434</v>
      </c>
      <c r="B294" s="119" t="s">
        <v>397</v>
      </c>
      <c r="C294" s="119">
        <v>2843</v>
      </c>
      <c r="D294" s="119">
        <v>2843</v>
      </c>
      <c r="E294" s="119">
        <v>2843</v>
      </c>
      <c r="F294" s="119">
        <v>2843</v>
      </c>
      <c r="G294" s="119">
        <v>2843</v>
      </c>
      <c r="H294" s="119">
        <v>2860</v>
      </c>
      <c r="I294" s="119">
        <v>1000</v>
      </c>
      <c r="J294" s="119">
        <v>2843000</v>
      </c>
      <c r="K294" s="121">
        <v>43152</v>
      </c>
      <c r="L294" s="119">
        <v>1</v>
      </c>
      <c r="M294" s="119" t="s">
        <v>3435</v>
      </c>
    </row>
    <row r="295" spans="1:13">
      <c r="A295" s="119" t="s">
        <v>715</v>
      </c>
      <c r="B295" s="119" t="s">
        <v>397</v>
      </c>
      <c r="C295" s="119">
        <v>235.25</v>
      </c>
      <c r="D295" s="119">
        <v>237.8</v>
      </c>
      <c r="E295" s="119">
        <v>231.9</v>
      </c>
      <c r="F295" s="119">
        <v>235</v>
      </c>
      <c r="G295" s="119">
        <v>236.7</v>
      </c>
      <c r="H295" s="119">
        <v>233.55</v>
      </c>
      <c r="I295" s="119">
        <v>2562862</v>
      </c>
      <c r="J295" s="119">
        <v>601116152.14999998</v>
      </c>
      <c r="K295" s="121">
        <v>43152</v>
      </c>
      <c r="L295" s="119">
        <v>16656</v>
      </c>
      <c r="M295" s="119" t="s">
        <v>716</v>
      </c>
    </row>
    <row r="296" spans="1:13">
      <c r="A296" s="119" t="s">
        <v>717</v>
      </c>
      <c r="B296" s="119" t="s">
        <v>397</v>
      </c>
      <c r="C296" s="119">
        <v>74.8</v>
      </c>
      <c r="D296" s="119">
        <v>74.8</v>
      </c>
      <c r="E296" s="119">
        <v>73.349999999999994</v>
      </c>
      <c r="F296" s="119">
        <v>73.349999999999994</v>
      </c>
      <c r="G296" s="119">
        <v>73.349999999999994</v>
      </c>
      <c r="H296" s="119">
        <v>74.8</v>
      </c>
      <c r="I296" s="119">
        <v>298</v>
      </c>
      <c r="J296" s="119">
        <v>21859.75</v>
      </c>
      <c r="K296" s="121">
        <v>43152</v>
      </c>
      <c r="L296" s="119">
        <v>12</v>
      </c>
      <c r="M296" s="119" t="s">
        <v>718</v>
      </c>
    </row>
    <row r="297" spans="1:13">
      <c r="A297" s="119" t="s">
        <v>719</v>
      </c>
      <c r="B297" s="119" t="s">
        <v>397</v>
      </c>
      <c r="C297" s="119">
        <v>176</v>
      </c>
      <c r="D297" s="119">
        <v>176</v>
      </c>
      <c r="E297" s="119">
        <v>171.45</v>
      </c>
      <c r="F297" s="119">
        <v>172.65</v>
      </c>
      <c r="G297" s="119">
        <v>172.05</v>
      </c>
      <c r="H297" s="119">
        <v>174.15</v>
      </c>
      <c r="I297" s="119">
        <v>349690</v>
      </c>
      <c r="J297" s="119">
        <v>60695997.25</v>
      </c>
      <c r="K297" s="121">
        <v>43152</v>
      </c>
      <c r="L297" s="119">
        <v>8374</v>
      </c>
      <c r="M297" s="119" t="s">
        <v>720</v>
      </c>
    </row>
    <row r="298" spans="1:13">
      <c r="A298" s="119" t="s">
        <v>354</v>
      </c>
      <c r="B298" s="119" t="s">
        <v>397</v>
      </c>
      <c r="C298" s="119">
        <v>856</v>
      </c>
      <c r="D298" s="119">
        <v>856</v>
      </c>
      <c r="E298" s="119">
        <v>838</v>
      </c>
      <c r="F298" s="119">
        <v>842.85</v>
      </c>
      <c r="G298" s="119">
        <v>838.15</v>
      </c>
      <c r="H298" s="119">
        <v>850</v>
      </c>
      <c r="I298" s="119">
        <v>67869</v>
      </c>
      <c r="J298" s="119">
        <v>57335938.899999999</v>
      </c>
      <c r="K298" s="121">
        <v>43152</v>
      </c>
      <c r="L298" s="119">
        <v>3307</v>
      </c>
      <c r="M298" s="119" t="s">
        <v>721</v>
      </c>
    </row>
    <row r="299" spans="1:13">
      <c r="A299" s="119" t="s">
        <v>2265</v>
      </c>
      <c r="B299" s="119" t="s">
        <v>397</v>
      </c>
      <c r="C299" s="119">
        <v>269.55</v>
      </c>
      <c r="D299" s="119">
        <v>272.64999999999998</v>
      </c>
      <c r="E299" s="119">
        <v>265.64999999999998</v>
      </c>
      <c r="F299" s="119">
        <v>268.60000000000002</v>
      </c>
      <c r="G299" s="119">
        <v>270</v>
      </c>
      <c r="H299" s="119">
        <v>270.3</v>
      </c>
      <c r="I299" s="119">
        <v>17649</v>
      </c>
      <c r="J299" s="119">
        <v>4749507.2</v>
      </c>
      <c r="K299" s="121">
        <v>43152</v>
      </c>
      <c r="L299" s="119">
        <v>508</v>
      </c>
      <c r="M299" s="119" t="s">
        <v>2266</v>
      </c>
    </row>
    <row r="300" spans="1:13">
      <c r="A300" s="119" t="s">
        <v>722</v>
      </c>
      <c r="B300" s="119" t="s">
        <v>397</v>
      </c>
      <c r="C300" s="119">
        <v>74</v>
      </c>
      <c r="D300" s="119">
        <v>74.3</v>
      </c>
      <c r="E300" s="119">
        <v>71.3</v>
      </c>
      <c r="F300" s="119">
        <v>71.7</v>
      </c>
      <c r="G300" s="119">
        <v>71.349999999999994</v>
      </c>
      <c r="H300" s="119">
        <v>73.2</v>
      </c>
      <c r="I300" s="119">
        <v>16949</v>
      </c>
      <c r="J300" s="119">
        <v>1233068.95</v>
      </c>
      <c r="K300" s="121">
        <v>43152</v>
      </c>
      <c r="L300" s="119">
        <v>253</v>
      </c>
      <c r="M300" s="119" t="s">
        <v>723</v>
      </c>
    </row>
    <row r="301" spans="1:13">
      <c r="A301" s="119" t="s">
        <v>724</v>
      </c>
      <c r="B301" s="119" t="s">
        <v>397</v>
      </c>
      <c r="C301" s="119">
        <v>619.79999999999995</v>
      </c>
      <c r="D301" s="119">
        <v>635</v>
      </c>
      <c r="E301" s="119">
        <v>616.95000000000005</v>
      </c>
      <c r="F301" s="119">
        <v>629.35</v>
      </c>
      <c r="G301" s="119">
        <v>633.1</v>
      </c>
      <c r="H301" s="119">
        <v>614.79999999999995</v>
      </c>
      <c r="I301" s="119">
        <v>173965</v>
      </c>
      <c r="J301" s="119">
        <v>108923820.55</v>
      </c>
      <c r="K301" s="121">
        <v>43152</v>
      </c>
      <c r="L301" s="119">
        <v>15009</v>
      </c>
      <c r="M301" s="119" t="s">
        <v>725</v>
      </c>
    </row>
    <row r="302" spans="1:13">
      <c r="A302" s="119" t="s">
        <v>726</v>
      </c>
      <c r="B302" s="119" t="s">
        <v>397</v>
      </c>
      <c r="C302" s="119">
        <v>94.8</v>
      </c>
      <c r="D302" s="119">
        <v>95.4</v>
      </c>
      <c r="E302" s="119">
        <v>92.25</v>
      </c>
      <c r="F302" s="119">
        <v>93.1</v>
      </c>
      <c r="G302" s="119">
        <v>92.75</v>
      </c>
      <c r="H302" s="119">
        <v>94.2</v>
      </c>
      <c r="I302" s="119">
        <v>721454</v>
      </c>
      <c r="J302" s="119">
        <v>67376084.200000003</v>
      </c>
      <c r="K302" s="121">
        <v>43152</v>
      </c>
      <c r="L302" s="119">
        <v>7098</v>
      </c>
      <c r="M302" s="119" t="s">
        <v>2407</v>
      </c>
    </row>
    <row r="303" spans="1:13">
      <c r="A303" s="119" t="s">
        <v>60</v>
      </c>
      <c r="B303" s="119" t="s">
        <v>397</v>
      </c>
      <c r="C303" s="119">
        <v>341.7</v>
      </c>
      <c r="D303" s="119">
        <v>343.1</v>
      </c>
      <c r="E303" s="119">
        <v>333.3</v>
      </c>
      <c r="F303" s="119">
        <v>334.5</v>
      </c>
      <c r="G303" s="119">
        <v>336.45</v>
      </c>
      <c r="H303" s="119">
        <v>340.7</v>
      </c>
      <c r="I303" s="119">
        <v>1312888</v>
      </c>
      <c r="J303" s="119">
        <v>439593360.19999999</v>
      </c>
      <c r="K303" s="121">
        <v>43152</v>
      </c>
      <c r="L303" s="119">
        <v>11291</v>
      </c>
      <c r="M303" s="119" t="s">
        <v>727</v>
      </c>
    </row>
    <row r="304" spans="1:13">
      <c r="A304" s="119" t="s">
        <v>728</v>
      </c>
      <c r="B304" s="119" t="s">
        <v>397</v>
      </c>
      <c r="C304" s="119">
        <v>2851.55</v>
      </c>
      <c r="D304" s="119">
        <v>2860</v>
      </c>
      <c r="E304" s="119">
        <v>2817.55</v>
      </c>
      <c r="F304" s="119">
        <v>2829.2</v>
      </c>
      <c r="G304" s="119">
        <v>2823.8</v>
      </c>
      <c r="H304" s="119">
        <v>2842.55</v>
      </c>
      <c r="I304" s="119">
        <v>64077</v>
      </c>
      <c r="J304" s="119">
        <v>181211634.05000001</v>
      </c>
      <c r="K304" s="121">
        <v>43152</v>
      </c>
      <c r="L304" s="119">
        <v>5295</v>
      </c>
      <c r="M304" s="119" t="s">
        <v>729</v>
      </c>
    </row>
    <row r="305" spans="1:13">
      <c r="A305" s="119" t="s">
        <v>730</v>
      </c>
      <c r="B305" s="119" t="s">
        <v>397</v>
      </c>
      <c r="C305" s="119">
        <v>106.35</v>
      </c>
      <c r="D305" s="119">
        <v>107</v>
      </c>
      <c r="E305" s="119">
        <v>105.05</v>
      </c>
      <c r="F305" s="119">
        <v>106.25</v>
      </c>
      <c r="G305" s="119">
        <v>106.95</v>
      </c>
      <c r="H305" s="119">
        <v>105.5</v>
      </c>
      <c r="I305" s="119">
        <v>65288</v>
      </c>
      <c r="J305" s="119">
        <v>6913730.5499999998</v>
      </c>
      <c r="K305" s="121">
        <v>43152</v>
      </c>
      <c r="L305" s="119">
        <v>631</v>
      </c>
      <c r="M305" s="119" t="s">
        <v>731</v>
      </c>
    </row>
    <row r="306" spans="1:13">
      <c r="A306" s="119" t="s">
        <v>2343</v>
      </c>
      <c r="B306" s="119" t="s">
        <v>397</v>
      </c>
      <c r="C306" s="119">
        <v>132.4</v>
      </c>
      <c r="D306" s="119">
        <v>135.5</v>
      </c>
      <c r="E306" s="119">
        <v>129.5</v>
      </c>
      <c r="F306" s="119">
        <v>130.85</v>
      </c>
      <c r="G306" s="119">
        <v>131.9</v>
      </c>
      <c r="H306" s="119">
        <v>133.44999999999999</v>
      </c>
      <c r="I306" s="119">
        <v>18205</v>
      </c>
      <c r="J306" s="119">
        <v>2394131.7000000002</v>
      </c>
      <c r="K306" s="121">
        <v>43152</v>
      </c>
      <c r="L306" s="119">
        <v>284</v>
      </c>
      <c r="M306" s="119" t="s">
        <v>2344</v>
      </c>
    </row>
    <row r="307" spans="1:13">
      <c r="A307" s="119" t="s">
        <v>732</v>
      </c>
      <c r="B307" s="119" t="s">
        <v>397</v>
      </c>
      <c r="C307" s="119">
        <v>126.2</v>
      </c>
      <c r="D307" s="119">
        <v>126.2</v>
      </c>
      <c r="E307" s="119">
        <v>120.8</v>
      </c>
      <c r="F307" s="119">
        <v>122.05</v>
      </c>
      <c r="G307" s="119">
        <v>121.5</v>
      </c>
      <c r="H307" s="119">
        <v>123.25</v>
      </c>
      <c r="I307" s="119">
        <v>104043</v>
      </c>
      <c r="J307" s="119">
        <v>12743402.449999999</v>
      </c>
      <c r="K307" s="121">
        <v>43152</v>
      </c>
      <c r="L307" s="119">
        <v>1651</v>
      </c>
      <c r="M307" s="119" t="s">
        <v>733</v>
      </c>
    </row>
    <row r="308" spans="1:13">
      <c r="A308" s="119" t="s">
        <v>734</v>
      </c>
      <c r="B308" s="119" t="s">
        <v>397</v>
      </c>
      <c r="C308" s="119">
        <v>330</v>
      </c>
      <c r="D308" s="119">
        <v>332.85</v>
      </c>
      <c r="E308" s="119">
        <v>323</v>
      </c>
      <c r="F308" s="119">
        <v>327.75</v>
      </c>
      <c r="G308" s="119">
        <v>326</v>
      </c>
      <c r="H308" s="119">
        <v>329.35</v>
      </c>
      <c r="I308" s="119">
        <v>352216</v>
      </c>
      <c r="J308" s="119">
        <v>115844070.15000001</v>
      </c>
      <c r="K308" s="121">
        <v>43152</v>
      </c>
      <c r="L308" s="119">
        <v>5288</v>
      </c>
      <c r="M308" s="119" t="s">
        <v>735</v>
      </c>
    </row>
    <row r="309" spans="1:13">
      <c r="A309" s="119" t="s">
        <v>2229</v>
      </c>
      <c r="B309" s="119" t="s">
        <v>397</v>
      </c>
      <c r="C309" s="119">
        <v>932.95</v>
      </c>
      <c r="D309" s="119">
        <v>958</v>
      </c>
      <c r="E309" s="119">
        <v>927</v>
      </c>
      <c r="F309" s="119">
        <v>936.15</v>
      </c>
      <c r="G309" s="119">
        <v>927</v>
      </c>
      <c r="H309" s="119">
        <v>915.85</v>
      </c>
      <c r="I309" s="119">
        <v>449868</v>
      </c>
      <c r="J309" s="119">
        <v>421410962.94999999</v>
      </c>
      <c r="K309" s="121">
        <v>43152</v>
      </c>
      <c r="L309" s="119">
        <v>35305</v>
      </c>
      <c r="M309" s="119" t="s">
        <v>2230</v>
      </c>
    </row>
    <row r="310" spans="1:13">
      <c r="A310" s="119" t="s">
        <v>736</v>
      </c>
      <c r="B310" s="119" t="s">
        <v>397</v>
      </c>
      <c r="C310" s="119">
        <v>54</v>
      </c>
      <c r="D310" s="119">
        <v>54.9</v>
      </c>
      <c r="E310" s="119">
        <v>53.55</v>
      </c>
      <c r="F310" s="119">
        <v>54.9</v>
      </c>
      <c r="G310" s="119">
        <v>54.9</v>
      </c>
      <c r="H310" s="119">
        <v>52.3</v>
      </c>
      <c r="I310" s="119">
        <v>779611</v>
      </c>
      <c r="J310" s="119">
        <v>42390106.149999999</v>
      </c>
      <c r="K310" s="121">
        <v>43152</v>
      </c>
      <c r="L310" s="119">
        <v>3030</v>
      </c>
      <c r="M310" s="119" t="s">
        <v>737</v>
      </c>
    </row>
    <row r="311" spans="1:13">
      <c r="A311" s="119" t="s">
        <v>2748</v>
      </c>
      <c r="B311" s="119" t="s">
        <v>397</v>
      </c>
      <c r="C311" s="119">
        <v>337</v>
      </c>
      <c r="D311" s="119">
        <v>340.5</v>
      </c>
      <c r="E311" s="119">
        <v>331.15</v>
      </c>
      <c r="F311" s="119">
        <v>337.2</v>
      </c>
      <c r="G311" s="119">
        <v>338.6</v>
      </c>
      <c r="H311" s="119">
        <v>335.6</v>
      </c>
      <c r="I311" s="119">
        <v>45276</v>
      </c>
      <c r="J311" s="119">
        <v>15191930</v>
      </c>
      <c r="K311" s="121">
        <v>43152</v>
      </c>
      <c r="L311" s="119">
        <v>1328</v>
      </c>
      <c r="M311" s="119" t="s">
        <v>2749</v>
      </c>
    </row>
    <row r="312" spans="1:13">
      <c r="A312" s="119" t="s">
        <v>378</v>
      </c>
      <c r="B312" s="119" t="s">
        <v>397</v>
      </c>
      <c r="C312" s="119">
        <v>164.2</v>
      </c>
      <c r="D312" s="119">
        <v>167.8</v>
      </c>
      <c r="E312" s="119">
        <v>163.9</v>
      </c>
      <c r="F312" s="119">
        <v>166.8</v>
      </c>
      <c r="G312" s="119">
        <v>166.5</v>
      </c>
      <c r="H312" s="119">
        <v>164.95</v>
      </c>
      <c r="I312" s="119">
        <v>1507304</v>
      </c>
      <c r="J312" s="119">
        <v>249825030.80000001</v>
      </c>
      <c r="K312" s="121">
        <v>43152</v>
      </c>
      <c r="L312" s="119">
        <v>8599</v>
      </c>
      <c r="M312" s="119" t="s">
        <v>738</v>
      </c>
    </row>
    <row r="313" spans="1:13">
      <c r="A313" s="119" t="s">
        <v>739</v>
      </c>
      <c r="B313" s="119" t="s">
        <v>397</v>
      </c>
      <c r="C313" s="119">
        <v>96.85</v>
      </c>
      <c r="D313" s="119">
        <v>96.9</v>
      </c>
      <c r="E313" s="119">
        <v>93.2</v>
      </c>
      <c r="F313" s="119">
        <v>93.75</v>
      </c>
      <c r="G313" s="119">
        <v>94</v>
      </c>
      <c r="H313" s="119">
        <v>96.55</v>
      </c>
      <c r="I313" s="119">
        <v>26369</v>
      </c>
      <c r="J313" s="119">
        <v>2509384.0499999998</v>
      </c>
      <c r="K313" s="121">
        <v>43152</v>
      </c>
      <c r="L313" s="119">
        <v>281</v>
      </c>
      <c r="M313" s="119" t="s">
        <v>740</v>
      </c>
    </row>
    <row r="314" spans="1:13">
      <c r="A314" s="119" t="s">
        <v>741</v>
      </c>
      <c r="B314" s="119" t="s">
        <v>397</v>
      </c>
      <c r="C314" s="119">
        <v>540</v>
      </c>
      <c r="D314" s="119">
        <v>541.9</v>
      </c>
      <c r="E314" s="119">
        <v>530</v>
      </c>
      <c r="F314" s="119">
        <v>538.65</v>
      </c>
      <c r="G314" s="119">
        <v>539.9</v>
      </c>
      <c r="H314" s="119">
        <v>534.54999999999995</v>
      </c>
      <c r="I314" s="119">
        <v>47895</v>
      </c>
      <c r="J314" s="119">
        <v>25718653.649999999</v>
      </c>
      <c r="K314" s="121">
        <v>43152</v>
      </c>
      <c r="L314" s="119">
        <v>2367</v>
      </c>
      <c r="M314" s="119" t="s">
        <v>742</v>
      </c>
    </row>
    <row r="315" spans="1:13">
      <c r="A315" s="119" t="s">
        <v>3124</v>
      </c>
      <c r="B315" s="119" t="s">
        <v>397</v>
      </c>
      <c r="C315" s="119">
        <v>37</v>
      </c>
      <c r="D315" s="119">
        <v>37.25</v>
      </c>
      <c r="E315" s="119">
        <v>35.9</v>
      </c>
      <c r="F315" s="119">
        <v>36.049999999999997</v>
      </c>
      <c r="G315" s="119">
        <v>36.049999999999997</v>
      </c>
      <c r="H315" s="119">
        <v>37</v>
      </c>
      <c r="I315" s="119">
        <v>320591</v>
      </c>
      <c r="J315" s="119">
        <v>11633909.050000001</v>
      </c>
      <c r="K315" s="121">
        <v>43152</v>
      </c>
      <c r="L315" s="119">
        <v>785</v>
      </c>
      <c r="M315" s="119" t="s">
        <v>3125</v>
      </c>
    </row>
    <row r="316" spans="1:13">
      <c r="A316" s="119" t="s">
        <v>743</v>
      </c>
      <c r="B316" s="119" t="s">
        <v>397</v>
      </c>
      <c r="C316" s="119">
        <v>579.75</v>
      </c>
      <c r="D316" s="119">
        <v>579.75</v>
      </c>
      <c r="E316" s="119">
        <v>556.25</v>
      </c>
      <c r="F316" s="119">
        <v>567.65</v>
      </c>
      <c r="G316" s="119">
        <v>575</v>
      </c>
      <c r="H316" s="119">
        <v>571.04999999999995</v>
      </c>
      <c r="I316" s="119">
        <v>2891</v>
      </c>
      <c r="J316" s="119">
        <v>1636387.25</v>
      </c>
      <c r="K316" s="121">
        <v>43152</v>
      </c>
      <c r="L316" s="119">
        <v>156</v>
      </c>
      <c r="M316" s="119" t="s">
        <v>2707</v>
      </c>
    </row>
    <row r="317" spans="1:13">
      <c r="A317" s="119" t="s">
        <v>744</v>
      </c>
      <c r="B317" s="119" t="s">
        <v>397</v>
      </c>
      <c r="C317" s="119">
        <v>350</v>
      </c>
      <c r="D317" s="119">
        <v>353.05</v>
      </c>
      <c r="E317" s="119">
        <v>336</v>
      </c>
      <c r="F317" s="119">
        <v>338.15</v>
      </c>
      <c r="G317" s="119">
        <v>338.9</v>
      </c>
      <c r="H317" s="119">
        <v>349.1</v>
      </c>
      <c r="I317" s="119">
        <v>268533</v>
      </c>
      <c r="J317" s="119">
        <v>91708523.700000003</v>
      </c>
      <c r="K317" s="121">
        <v>43152</v>
      </c>
      <c r="L317" s="119">
        <v>4595</v>
      </c>
      <c r="M317" s="119" t="s">
        <v>745</v>
      </c>
    </row>
    <row r="318" spans="1:13">
      <c r="A318" s="119" t="s">
        <v>746</v>
      </c>
      <c r="B318" s="119" t="s">
        <v>397</v>
      </c>
      <c r="C318" s="119">
        <v>262.35000000000002</v>
      </c>
      <c r="D318" s="119">
        <v>263.89999999999998</v>
      </c>
      <c r="E318" s="119">
        <v>255.5</v>
      </c>
      <c r="F318" s="119">
        <v>257.60000000000002</v>
      </c>
      <c r="G318" s="119">
        <v>257</v>
      </c>
      <c r="H318" s="119">
        <v>258.95</v>
      </c>
      <c r="I318" s="119">
        <v>65191</v>
      </c>
      <c r="J318" s="119">
        <v>16827151.600000001</v>
      </c>
      <c r="K318" s="121">
        <v>43152</v>
      </c>
      <c r="L318" s="119">
        <v>1757</v>
      </c>
      <c r="M318" s="119" t="s">
        <v>747</v>
      </c>
    </row>
    <row r="319" spans="1:13">
      <c r="A319" s="119" t="s">
        <v>391</v>
      </c>
      <c r="B319" s="119" t="s">
        <v>397</v>
      </c>
      <c r="C319" s="119">
        <v>195.4</v>
      </c>
      <c r="D319" s="119">
        <v>197.15</v>
      </c>
      <c r="E319" s="119">
        <v>192.05</v>
      </c>
      <c r="F319" s="119">
        <v>193</v>
      </c>
      <c r="G319" s="119">
        <v>193.5</v>
      </c>
      <c r="H319" s="119">
        <v>194.15</v>
      </c>
      <c r="I319" s="119">
        <v>22251</v>
      </c>
      <c r="J319" s="119">
        <v>4308571.25</v>
      </c>
      <c r="K319" s="121">
        <v>43152</v>
      </c>
      <c r="L319" s="119">
        <v>853</v>
      </c>
      <c r="M319" s="119" t="s">
        <v>748</v>
      </c>
    </row>
    <row r="320" spans="1:13">
      <c r="A320" s="119" t="s">
        <v>749</v>
      </c>
      <c r="B320" s="119" t="s">
        <v>397</v>
      </c>
      <c r="C320" s="119">
        <v>359.25</v>
      </c>
      <c r="D320" s="119">
        <v>361.25</v>
      </c>
      <c r="E320" s="119">
        <v>349.05</v>
      </c>
      <c r="F320" s="119">
        <v>352.2</v>
      </c>
      <c r="G320" s="119">
        <v>353</v>
      </c>
      <c r="H320" s="119">
        <v>356.2</v>
      </c>
      <c r="I320" s="119">
        <v>1259800</v>
      </c>
      <c r="J320" s="119">
        <v>446122465.14999998</v>
      </c>
      <c r="K320" s="121">
        <v>43152</v>
      </c>
      <c r="L320" s="119">
        <v>14926</v>
      </c>
      <c r="M320" s="119" t="s">
        <v>750</v>
      </c>
    </row>
    <row r="321" spans="1:13">
      <c r="A321" s="119" t="s">
        <v>751</v>
      </c>
      <c r="B321" s="119" t="s">
        <v>397</v>
      </c>
      <c r="C321" s="119">
        <v>105</v>
      </c>
      <c r="D321" s="119">
        <v>107.45</v>
      </c>
      <c r="E321" s="119">
        <v>103</v>
      </c>
      <c r="F321" s="119">
        <v>104.55</v>
      </c>
      <c r="G321" s="119">
        <v>104.9</v>
      </c>
      <c r="H321" s="119">
        <v>104.05</v>
      </c>
      <c r="I321" s="119">
        <v>364242</v>
      </c>
      <c r="J321" s="119">
        <v>38282585.549999997</v>
      </c>
      <c r="K321" s="121">
        <v>43152</v>
      </c>
      <c r="L321" s="119">
        <v>4309</v>
      </c>
      <c r="M321" s="119" t="s">
        <v>752</v>
      </c>
    </row>
    <row r="322" spans="1:13">
      <c r="A322" s="119" t="s">
        <v>753</v>
      </c>
      <c r="B322" s="119" t="s">
        <v>397</v>
      </c>
      <c r="C322" s="119">
        <v>20.45</v>
      </c>
      <c r="D322" s="119">
        <v>20.95</v>
      </c>
      <c r="E322" s="119">
        <v>20.399999999999999</v>
      </c>
      <c r="F322" s="119">
        <v>20.8</v>
      </c>
      <c r="G322" s="119">
        <v>20.8</v>
      </c>
      <c r="H322" s="119">
        <v>20.25</v>
      </c>
      <c r="I322" s="119">
        <v>1521745</v>
      </c>
      <c r="J322" s="119">
        <v>31408768.75</v>
      </c>
      <c r="K322" s="121">
        <v>43152</v>
      </c>
      <c r="L322" s="119">
        <v>3573</v>
      </c>
      <c r="M322" s="119" t="s">
        <v>754</v>
      </c>
    </row>
    <row r="323" spans="1:13">
      <c r="A323" s="119" t="s">
        <v>2375</v>
      </c>
      <c r="B323" s="119" t="s">
        <v>397</v>
      </c>
      <c r="C323" s="119">
        <v>1650.6</v>
      </c>
      <c r="D323" s="119">
        <v>1748.5</v>
      </c>
      <c r="E323" s="119">
        <v>1602.35</v>
      </c>
      <c r="F323" s="119">
        <v>1699.95</v>
      </c>
      <c r="G323" s="119">
        <v>1701.5</v>
      </c>
      <c r="H323" s="119">
        <v>1701.65</v>
      </c>
      <c r="I323" s="119">
        <v>1791</v>
      </c>
      <c r="J323" s="119">
        <v>3002035.9</v>
      </c>
      <c r="K323" s="121">
        <v>43152</v>
      </c>
      <c r="L323" s="119">
        <v>230</v>
      </c>
      <c r="M323" s="119" t="s">
        <v>2376</v>
      </c>
    </row>
    <row r="324" spans="1:13">
      <c r="A324" s="119" t="s">
        <v>755</v>
      </c>
      <c r="B324" s="119" t="s">
        <v>397</v>
      </c>
      <c r="C324" s="119">
        <v>208.5</v>
      </c>
      <c r="D324" s="119">
        <v>208.75</v>
      </c>
      <c r="E324" s="119">
        <v>195</v>
      </c>
      <c r="F324" s="119">
        <v>196.3</v>
      </c>
      <c r="G324" s="119">
        <v>195.7</v>
      </c>
      <c r="H324" s="119">
        <v>207.95</v>
      </c>
      <c r="I324" s="119">
        <v>270149</v>
      </c>
      <c r="J324" s="119">
        <v>54297803.850000001</v>
      </c>
      <c r="K324" s="121">
        <v>43152</v>
      </c>
      <c r="L324" s="119">
        <v>3826</v>
      </c>
      <c r="M324" s="119" t="s">
        <v>756</v>
      </c>
    </row>
    <row r="325" spans="1:13">
      <c r="A325" s="119" t="s">
        <v>757</v>
      </c>
      <c r="B325" s="119" t="s">
        <v>397</v>
      </c>
      <c r="C325" s="119">
        <v>23.5</v>
      </c>
      <c r="D325" s="119">
        <v>23.5</v>
      </c>
      <c r="E325" s="119">
        <v>22.5</v>
      </c>
      <c r="F325" s="119">
        <v>23</v>
      </c>
      <c r="G325" s="119">
        <v>22.7</v>
      </c>
      <c r="H325" s="119">
        <v>23.2</v>
      </c>
      <c r="I325" s="119">
        <v>406734</v>
      </c>
      <c r="J325" s="119">
        <v>9346880.8000000007</v>
      </c>
      <c r="K325" s="121">
        <v>43152</v>
      </c>
      <c r="L325" s="119">
        <v>1223</v>
      </c>
      <c r="M325" s="119" t="s">
        <v>758</v>
      </c>
    </row>
    <row r="326" spans="1:13">
      <c r="A326" s="119" t="s">
        <v>759</v>
      </c>
      <c r="B326" s="119" t="s">
        <v>397</v>
      </c>
      <c r="C326" s="119">
        <v>655</v>
      </c>
      <c r="D326" s="119">
        <v>656.5</v>
      </c>
      <c r="E326" s="119">
        <v>639</v>
      </c>
      <c r="F326" s="119">
        <v>641.5</v>
      </c>
      <c r="G326" s="119">
        <v>642.9</v>
      </c>
      <c r="H326" s="119">
        <v>649.70000000000005</v>
      </c>
      <c r="I326" s="119">
        <v>10898</v>
      </c>
      <c r="J326" s="119">
        <v>7027554.75</v>
      </c>
      <c r="K326" s="121">
        <v>43152</v>
      </c>
      <c r="L326" s="119">
        <v>944</v>
      </c>
      <c r="M326" s="119" t="s">
        <v>760</v>
      </c>
    </row>
    <row r="327" spans="1:13">
      <c r="A327" s="119" t="s">
        <v>761</v>
      </c>
      <c r="B327" s="119" t="s">
        <v>397</v>
      </c>
      <c r="C327" s="119">
        <v>23</v>
      </c>
      <c r="D327" s="119">
        <v>23</v>
      </c>
      <c r="E327" s="119">
        <v>22</v>
      </c>
      <c r="F327" s="119">
        <v>22.25</v>
      </c>
      <c r="G327" s="119">
        <v>22.2</v>
      </c>
      <c r="H327" s="119">
        <v>22.8</v>
      </c>
      <c r="I327" s="119">
        <v>8987</v>
      </c>
      <c r="J327" s="119">
        <v>202152.1</v>
      </c>
      <c r="K327" s="121">
        <v>43152</v>
      </c>
      <c r="L327" s="119">
        <v>117</v>
      </c>
      <c r="M327" s="119" t="s">
        <v>762</v>
      </c>
    </row>
    <row r="328" spans="1:13">
      <c r="A328" s="119" t="s">
        <v>234</v>
      </c>
      <c r="B328" s="119" t="s">
        <v>397</v>
      </c>
      <c r="C328" s="119">
        <v>548</v>
      </c>
      <c r="D328" s="119">
        <v>560</v>
      </c>
      <c r="E328" s="119">
        <v>540.1</v>
      </c>
      <c r="F328" s="119">
        <v>557.35</v>
      </c>
      <c r="G328" s="119">
        <v>558</v>
      </c>
      <c r="H328" s="119">
        <v>545.1</v>
      </c>
      <c r="I328" s="119">
        <v>2934005</v>
      </c>
      <c r="J328" s="119">
        <v>1613994731.5</v>
      </c>
      <c r="K328" s="121">
        <v>43152</v>
      </c>
      <c r="L328" s="119">
        <v>28093</v>
      </c>
      <c r="M328" s="119" t="s">
        <v>763</v>
      </c>
    </row>
    <row r="329" spans="1:13">
      <c r="A329" s="119" t="s">
        <v>764</v>
      </c>
      <c r="B329" s="119" t="s">
        <v>397</v>
      </c>
      <c r="C329" s="119">
        <v>411</v>
      </c>
      <c r="D329" s="119">
        <v>437.5</v>
      </c>
      <c r="E329" s="119">
        <v>397.5</v>
      </c>
      <c r="F329" s="119">
        <v>406.15</v>
      </c>
      <c r="G329" s="119">
        <v>398.55</v>
      </c>
      <c r="H329" s="119">
        <v>415.35</v>
      </c>
      <c r="I329" s="119">
        <v>687</v>
      </c>
      <c r="J329" s="119">
        <v>281509</v>
      </c>
      <c r="K329" s="121">
        <v>43152</v>
      </c>
      <c r="L329" s="119">
        <v>110</v>
      </c>
      <c r="M329" s="119" t="s">
        <v>765</v>
      </c>
    </row>
    <row r="330" spans="1:13">
      <c r="A330" s="119" t="s">
        <v>2746</v>
      </c>
      <c r="B330" s="119" t="s">
        <v>397</v>
      </c>
      <c r="C330" s="119">
        <v>1220.75</v>
      </c>
      <c r="D330" s="119">
        <v>1227.95</v>
      </c>
      <c r="E330" s="119">
        <v>1201.0999999999999</v>
      </c>
      <c r="F330" s="119">
        <v>1218</v>
      </c>
      <c r="G330" s="119">
        <v>1220</v>
      </c>
      <c r="H330" s="119">
        <v>1218.95</v>
      </c>
      <c r="I330" s="119">
        <v>1587</v>
      </c>
      <c r="J330" s="119">
        <v>1935629.3</v>
      </c>
      <c r="K330" s="121">
        <v>43152</v>
      </c>
      <c r="L330" s="119">
        <v>415</v>
      </c>
      <c r="M330" s="119" t="s">
        <v>2747</v>
      </c>
    </row>
    <row r="331" spans="1:13">
      <c r="A331" s="119" t="s">
        <v>2425</v>
      </c>
      <c r="B331" s="119" t="s">
        <v>397</v>
      </c>
      <c r="C331" s="119">
        <v>14.15</v>
      </c>
      <c r="D331" s="119">
        <v>14.45</v>
      </c>
      <c r="E331" s="119">
        <v>13.6</v>
      </c>
      <c r="F331" s="119">
        <v>13.7</v>
      </c>
      <c r="G331" s="119">
        <v>13.65</v>
      </c>
      <c r="H331" s="119">
        <v>14</v>
      </c>
      <c r="I331" s="119">
        <v>206313</v>
      </c>
      <c r="J331" s="119">
        <v>2864473.95</v>
      </c>
      <c r="K331" s="121">
        <v>43152</v>
      </c>
      <c r="L331" s="119">
        <v>1396</v>
      </c>
      <c r="M331" s="119" t="s">
        <v>2426</v>
      </c>
    </row>
    <row r="332" spans="1:13">
      <c r="A332" s="119" t="s">
        <v>766</v>
      </c>
      <c r="B332" s="119" t="s">
        <v>397</v>
      </c>
      <c r="C332" s="119">
        <v>533</v>
      </c>
      <c r="D332" s="119">
        <v>533</v>
      </c>
      <c r="E332" s="119">
        <v>515.1</v>
      </c>
      <c r="F332" s="119">
        <v>520.35</v>
      </c>
      <c r="G332" s="119">
        <v>515.1</v>
      </c>
      <c r="H332" s="119">
        <v>528</v>
      </c>
      <c r="I332" s="119">
        <v>278</v>
      </c>
      <c r="J332" s="119">
        <v>145356.75</v>
      </c>
      <c r="K332" s="121">
        <v>43152</v>
      </c>
      <c r="L332" s="119">
        <v>37</v>
      </c>
      <c r="M332" s="119" t="s">
        <v>767</v>
      </c>
    </row>
    <row r="333" spans="1:13">
      <c r="A333" s="119" t="s">
        <v>3126</v>
      </c>
      <c r="B333" s="119" t="s">
        <v>397</v>
      </c>
      <c r="C333" s="119">
        <v>12.8</v>
      </c>
      <c r="D333" s="119">
        <v>12.9</v>
      </c>
      <c r="E333" s="119">
        <v>12.25</v>
      </c>
      <c r="F333" s="119">
        <v>12.35</v>
      </c>
      <c r="G333" s="119">
        <v>12.45</v>
      </c>
      <c r="H333" s="119">
        <v>12.5</v>
      </c>
      <c r="I333" s="119">
        <v>86075</v>
      </c>
      <c r="J333" s="119">
        <v>1069052.75</v>
      </c>
      <c r="K333" s="121">
        <v>43152</v>
      </c>
      <c r="L333" s="119">
        <v>191</v>
      </c>
      <c r="M333" s="119" t="s">
        <v>3127</v>
      </c>
    </row>
    <row r="334" spans="1:13">
      <c r="A334" s="119" t="s">
        <v>61</v>
      </c>
      <c r="B334" s="119" t="s">
        <v>397</v>
      </c>
      <c r="C334" s="119">
        <v>72.7</v>
      </c>
      <c r="D334" s="119">
        <v>73.349999999999994</v>
      </c>
      <c r="E334" s="119">
        <v>71.599999999999994</v>
      </c>
      <c r="F334" s="119">
        <v>72.900000000000006</v>
      </c>
      <c r="G334" s="119">
        <v>72.55</v>
      </c>
      <c r="H334" s="119">
        <v>72.849999999999994</v>
      </c>
      <c r="I334" s="119">
        <v>2053745</v>
      </c>
      <c r="J334" s="119">
        <v>149157232.44999999</v>
      </c>
      <c r="K334" s="121">
        <v>43152</v>
      </c>
      <c r="L334" s="119">
        <v>4354</v>
      </c>
      <c r="M334" s="119" t="s">
        <v>768</v>
      </c>
    </row>
    <row r="335" spans="1:13">
      <c r="A335" s="119" t="s">
        <v>62</v>
      </c>
      <c r="B335" s="119" t="s">
        <v>397</v>
      </c>
      <c r="C335" s="119">
        <v>1018</v>
      </c>
      <c r="D335" s="119">
        <v>1024.7</v>
      </c>
      <c r="E335" s="119">
        <v>997.3</v>
      </c>
      <c r="F335" s="119">
        <v>1006.75</v>
      </c>
      <c r="G335" s="119">
        <v>1009</v>
      </c>
      <c r="H335" s="119">
        <v>1013.9</v>
      </c>
      <c r="I335" s="119">
        <v>628446</v>
      </c>
      <c r="J335" s="119">
        <v>633255190.25</v>
      </c>
      <c r="K335" s="121">
        <v>43152</v>
      </c>
      <c r="L335" s="119">
        <v>15125</v>
      </c>
      <c r="M335" s="119" t="s">
        <v>769</v>
      </c>
    </row>
    <row r="336" spans="1:13">
      <c r="A336" s="119" t="s">
        <v>2712</v>
      </c>
      <c r="B336" s="119" t="s">
        <v>397</v>
      </c>
      <c r="C336" s="119">
        <v>3139.7</v>
      </c>
      <c r="D336" s="119">
        <v>3250</v>
      </c>
      <c r="E336" s="119">
        <v>3120</v>
      </c>
      <c r="F336" s="119">
        <v>3229.4</v>
      </c>
      <c r="G336" s="119">
        <v>3231</v>
      </c>
      <c r="H336" s="119">
        <v>3114.15</v>
      </c>
      <c r="I336" s="119">
        <v>75553</v>
      </c>
      <c r="J336" s="119">
        <v>241410368.75</v>
      </c>
      <c r="K336" s="121">
        <v>43152</v>
      </c>
      <c r="L336" s="119">
        <v>9312</v>
      </c>
      <c r="M336" s="119" t="s">
        <v>2716</v>
      </c>
    </row>
    <row r="337" spans="1:13">
      <c r="A337" s="119" t="s">
        <v>63</v>
      </c>
      <c r="B337" s="119" t="s">
        <v>397</v>
      </c>
      <c r="C337" s="119">
        <v>226.5</v>
      </c>
      <c r="D337" s="119">
        <v>227</v>
      </c>
      <c r="E337" s="119">
        <v>218.6</v>
      </c>
      <c r="F337" s="119">
        <v>221</v>
      </c>
      <c r="G337" s="119">
        <v>220.35</v>
      </c>
      <c r="H337" s="119">
        <v>225.1</v>
      </c>
      <c r="I337" s="119">
        <v>5996226</v>
      </c>
      <c r="J337" s="119">
        <v>1329954439.3499999</v>
      </c>
      <c r="K337" s="121">
        <v>43152</v>
      </c>
      <c r="L337" s="119">
        <v>39834</v>
      </c>
      <c r="M337" s="119" t="s">
        <v>770</v>
      </c>
    </row>
    <row r="338" spans="1:13">
      <c r="A338" s="119" t="s">
        <v>771</v>
      </c>
      <c r="B338" s="119" t="s">
        <v>397</v>
      </c>
      <c r="C338" s="119">
        <v>106</v>
      </c>
      <c r="D338" s="119">
        <v>106.25</v>
      </c>
      <c r="E338" s="119">
        <v>103.3</v>
      </c>
      <c r="F338" s="119">
        <v>104.3</v>
      </c>
      <c r="G338" s="119">
        <v>104.45</v>
      </c>
      <c r="H338" s="119">
        <v>105.3</v>
      </c>
      <c r="I338" s="119">
        <v>89569</v>
      </c>
      <c r="J338" s="119">
        <v>9352412.5500000007</v>
      </c>
      <c r="K338" s="121">
        <v>43152</v>
      </c>
      <c r="L338" s="119">
        <v>2123</v>
      </c>
      <c r="M338" s="119" t="s">
        <v>772</v>
      </c>
    </row>
    <row r="339" spans="1:13">
      <c r="A339" s="119" t="s">
        <v>2444</v>
      </c>
      <c r="B339" s="119" t="s">
        <v>397</v>
      </c>
      <c r="C339" s="119">
        <v>1191.8</v>
      </c>
      <c r="D339" s="119">
        <v>1251</v>
      </c>
      <c r="E339" s="119">
        <v>1182.3</v>
      </c>
      <c r="F339" s="119">
        <v>1237.8</v>
      </c>
      <c r="G339" s="119">
        <v>1248</v>
      </c>
      <c r="H339" s="119">
        <v>1186.8</v>
      </c>
      <c r="I339" s="119">
        <v>1209483</v>
      </c>
      <c r="J339" s="119">
        <v>1474591075.2</v>
      </c>
      <c r="K339" s="121">
        <v>43152</v>
      </c>
      <c r="L339" s="119">
        <v>40830</v>
      </c>
      <c r="M339" s="119" t="s">
        <v>2445</v>
      </c>
    </row>
    <row r="340" spans="1:13">
      <c r="A340" s="119" t="s">
        <v>2947</v>
      </c>
      <c r="B340" s="119" t="s">
        <v>397</v>
      </c>
      <c r="C340" s="119">
        <v>7.9</v>
      </c>
      <c r="D340" s="119">
        <v>8.1999999999999993</v>
      </c>
      <c r="E340" s="119">
        <v>7.6</v>
      </c>
      <c r="F340" s="119">
        <v>7.9</v>
      </c>
      <c r="G340" s="119">
        <v>7.95</v>
      </c>
      <c r="H340" s="119">
        <v>7.95</v>
      </c>
      <c r="I340" s="119">
        <v>50075</v>
      </c>
      <c r="J340" s="119">
        <v>396421.75</v>
      </c>
      <c r="K340" s="121">
        <v>43152</v>
      </c>
      <c r="L340" s="119">
        <v>105</v>
      </c>
      <c r="M340" s="119" t="s">
        <v>2948</v>
      </c>
    </row>
    <row r="341" spans="1:13">
      <c r="A341" s="119" t="s">
        <v>2504</v>
      </c>
      <c r="B341" s="119" t="s">
        <v>397</v>
      </c>
      <c r="C341" s="119">
        <v>439.95</v>
      </c>
      <c r="D341" s="119">
        <v>439.95</v>
      </c>
      <c r="E341" s="119">
        <v>419.8</v>
      </c>
      <c r="F341" s="119">
        <v>422.4</v>
      </c>
      <c r="G341" s="119">
        <v>423</v>
      </c>
      <c r="H341" s="119">
        <v>424.35</v>
      </c>
      <c r="I341" s="119">
        <v>276940</v>
      </c>
      <c r="J341" s="119">
        <v>116985366.75</v>
      </c>
      <c r="K341" s="121">
        <v>43152</v>
      </c>
      <c r="L341" s="119">
        <v>539</v>
      </c>
      <c r="M341" s="119" t="s">
        <v>2702</v>
      </c>
    </row>
    <row r="342" spans="1:13">
      <c r="A342" s="119" t="s">
        <v>773</v>
      </c>
      <c r="B342" s="119" t="s">
        <v>397</v>
      </c>
      <c r="C342" s="119">
        <v>92.9</v>
      </c>
      <c r="D342" s="119">
        <v>93.25</v>
      </c>
      <c r="E342" s="119">
        <v>88.8</v>
      </c>
      <c r="F342" s="119">
        <v>89.65</v>
      </c>
      <c r="G342" s="119">
        <v>89.9</v>
      </c>
      <c r="H342" s="119">
        <v>91.65</v>
      </c>
      <c r="I342" s="119">
        <v>80441</v>
      </c>
      <c r="J342" s="119">
        <v>7247150.5999999996</v>
      </c>
      <c r="K342" s="121">
        <v>43152</v>
      </c>
      <c r="L342" s="119">
        <v>1330</v>
      </c>
      <c r="M342" s="119" t="s">
        <v>774</v>
      </c>
    </row>
    <row r="343" spans="1:13">
      <c r="A343" s="119" t="s">
        <v>3128</v>
      </c>
      <c r="B343" s="119" t="s">
        <v>397</v>
      </c>
      <c r="C343" s="119">
        <v>62.6</v>
      </c>
      <c r="D343" s="119">
        <v>63.65</v>
      </c>
      <c r="E343" s="119">
        <v>61.5</v>
      </c>
      <c r="F343" s="119">
        <v>62.35</v>
      </c>
      <c r="G343" s="119">
        <v>62.05</v>
      </c>
      <c r="H343" s="119">
        <v>63.4</v>
      </c>
      <c r="I343" s="119">
        <v>32210</v>
      </c>
      <c r="J343" s="119">
        <v>2010374.25</v>
      </c>
      <c r="K343" s="121">
        <v>43152</v>
      </c>
      <c r="L343" s="119">
        <v>107</v>
      </c>
      <c r="M343" s="119" t="s">
        <v>3129</v>
      </c>
    </row>
    <row r="344" spans="1:13">
      <c r="A344" s="119" t="s">
        <v>2855</v>
      </c>
      <c r="B344" s="119" t="s">
        <v>397</v>
      </c>
      <c r="C344" s="119">
        <v>160</v>
      </c>
      <c r="D344" s="119">
        <v>164.95</v>
      </c>
      <c r="E344" s="119">
        <v>156</v>
      </c>
      <c r="F344" s="119">
        <v>157</v>
      </c>
      <c r="G344" s="119">
        <v>157.5</v>
      </c>
      <c r="H344" s="119">
        <v>159.44999999999999</v>
      </c>
      <c r="I344" s="119">
        <v>35387</v>
      </c>
      <c r="J344" s="119">
        <v>5629957.25</v>
      </c>
      <c r="K344" s="121">
        <v>43152</v>
      </c>
      <c r="L344" s="119">
        <v>609</v>
      </c>
      <c r="M344" s="119" t="s">
        <v>2856</v>
      </c>
    </row>
    <row r="345" spans="1:13">
      <c r="A345" s="119" t="s">
        <v>775</v>
      </c>
      <c r="B345" s="119" t="s">
        <v>397</v>
      </c>
      <c r="C345" s="119">
        <v>30.35</v>
      </c>
      <c r="D345" s="119">
        <v>30.4</v>
      </c>
      <c r="E345" s="119">
        <v>29.55</v>
      </c>
      <c r="F345" s="119">
        <v>30</v>
      </c>
      <c r="G345" s="119">
        <v>30</v>
      </c>
      <c r="H345" s="119">
        <v>30.15</v>
      </c>
      <c r="I345" s="119">
        <v>6826</v>
      </c>
      <c r="J345" s="119">
        <v>204357.1</v>
      </c>
      <c r="K345" s="121">
        <v>43152</v>
      </c>
      <c r="L345" s="119">
        <v>38</v>
      </c>
      <c r="M345" s="119" t="s">
        <v>776</v>
      </c>
    </row>
    <row r="346" spans="1:13">
      <c r="A346" s="119" t="s">
        <v>3130</v>
      </c>
      <c r="B346" s="119" t="s">
        <v>397</v>
      </c>
      <c r="C346" s="119">
        <v>15.1</v>
      </c>
      <c r="D346" s="119">
        <v>15.1</v>
      </c>
      <c r="E346" s="119">
        <v>14.35</v>
      </c>
      <c r="F346" s="119">
        <v>14.55</v>
      </c>
      <c r="G346" s="119">
        <v>14.55</v>
      </c>
      <c r="H346" s="119">
        <v>14.85</v>
      </c>
      <c r="I346" s="119">
        <v>7342</v>
      </c>
      <c r="J346" s="119">
        <v>106505.2</v>
      </c>
      <c r="K346" s="121">
        <v>43152</v>
      </c>
      <c r="L346" s="119">
        <v>52</v>
      </c>
      <c r="M346" s="119" t="s">
        <v>3131</v>
      </c>
    </row>
    <row r="347" spans="1:13">
      <c r="A347" s="119" t="s">
        <v>777</v>
      </c>
      <c r="B347" s="119" t="s">
        <v>397</v>
      </c>
      <c r="C347" s="119">
        <v>697.9</v>
      </c>
      <c r="D347" s="119">
        <v>704.7</v>
      </c>
      <c r="E347" s="119">
        <v>680.25</v>
      </c>
      <c r="F347" s="119">
        <v>686.95</v>
      </c>
      <c r="G347" s="119">
        <v>685</v>
      </c>
      <c r="H347" s="119">
        <v>691.15</v>
      </c>
      <c r="I347" s="119">
        <v>170228</v>
      </c>
      <c r="J347" s="119">
        <v>117738247.2</v>
      </c>
      <c r="K347" s="121">
        <v>43152</v>
      </c>
      <c r="L347" s="119">
        <v>6377</v>
      </c>
      <c r="M347" s="119" t="s">
        <v>778</v>
      </c>
    </row>
    <row r="348" spans="1:13">
      <c r="A348" s="119" t="s">
        <v>64</v>
      </c>
      <c r="B348" s="119" t="s">
        <v>397</v>
      </c>
      <c r="C348" s="119">
        <v>2180.1999999999998</v>
      </c>
      <c r="D348" s="119">
        <v>2202</v>
      </c>
      <c r="E348" s="119">
        <v>2140.75</v>
      </c>
      <c r="F348" s="119">
        <v>2165.9</v>
      </c>
      <c r="G348" s="119">
        <v>2174.9499999999998</v>
      </c>
      <c r="H348" s="119">
        <v>2163.65</v>
      </c>
      <c r="I348" s="119">
        <v>498005</v>
      </c>
      <c r="J348" s="119">
        <v>1083989059.1500001</v>
      </c>
      <c r="K348" s="121">
        <v>43152</v>
      </c>
      <c r="L348" s="119">
        <v>23149</v>
      </c>
      <c r="M348" s="119" t="s">
        <v>779</v>
      </c>
    </row>
    <row r="349" spans="1:13">
      <c r="A349" s="119" t="s">
        <v>3132</v>
      </c>
      <c r="B349" s="119" t="s">
        <v>397</v>
      </c>
      <c r="C349" s="119">
        <v>14.7</v>
      </c>
      <c r="D349" s="119">
        <v>15.25</v>
      </c>
      <c r="E349" s="119">
        <v>14.65</v>
      </c>
      <c r="F349" s="119">
        <v>15.05</v>
      </c>
      <c r="G349" s="119">
        <v>15.2</v>
      </c>
      <c r="H349" s="119">
        <v>15.4</v>
      </c>
      <c r="I349" s="119">
        <v>80238</v>
      </c>
      <c r="J349" s="119">
        <v>1195058</v>
      </c>
      <c r="K349" s="121">
        <v>43152</v>
      </c>
      <c r="L349" s="119">
        <v>396</v>
      </c>
      <c r="M349" s="119" t="s">
        <v>3133</v>
      </c>
    </row>
    <row r="350" spans="1:13">
      <c r="A350" s="119" t="s">
        <v>2488</v>
      </c>
      <c r="B350" s="119" t="s">
        <v>397</v>
      </c>
      <c r="C350" s="119">
        <v>40</v>
      </c>
      <c r="D350" s="119">
        <v>40</v>
      </c>
      <c r="E350" s="119">
        <v>36.450000000000003</v>
      </c>
      <c r="F350" s="119">
        <v>37.200000000000003</v>
      </c>
      <c r="G350" s="119">
        <v>37</v>
      </c>
      <c r="H350" s="119">
        <v>38.35</v>
      </c>
      <c r="I350" s="119">
        <v>20348</v>
      </c>
      <c r="J350" s="119">
        <v>779420.2</v>
      </c>
      <c r="K350" s="121">
        <v>43152</v>
      </c>
      <c r="L350" s="119">
        <v>111</v>
      </c>
      <c r="M350" s="119" t="s">
        <v>2489</v>
      </c>
    </row>
    <row r="351" spans="1:13">
      <c r="A351" s="119" t="s">
        <v>3134</v>
      </c>
      <c r="B351" s="119" t="s">
        <v>397</v>
      </c>
      <c r="C351" s="119">
        <v>330</v>
      </c>
      <c r="D351" s="119">
        <v>338.8</v>
      </c>
      <c r="E351" s="119">
        <v>320.25</v>
      </c>
      <c r="F351" s="119">
        <v>327.35000000000002</v>
      </c>
      <c r="G351" s="119">
        <v>329.5</v>
      </c>
      <c r="H351" s="119">
        <v>330.7</v>
      </c>
      <c r="I351" s="119">
        <v>4093</v>
      </c>
      <c r="J351" s="119">
        <v>1347050.1</v>
      </c>
      <c r="K351" s="121">
        <v>43152</v>
      </c>
      <c r="L351" s="119">
        <v>104</v>
      </c>
      <c r="M351" s="119" t="s">
        <v>3135</v>
      </c>
    </row>
    <row r="352" spans="1:13">
      <c r="A352" s="119" t="s">
        <v>2352</v>
      </c>
      <c r="B352" s="119" t="s">
        <v>397</v>
      </c>
      <c r="C352" s="119">
        <v>33.549999999999997</v>
      </c>
      <c r="D352" s="119">
        <v>33.85</v>
      </c>
      <c r="E352" s="119">
        <v>31.6</v>
      </c>
      <c r="F352" s="119">
        <v>32.1</v>
      </c>
      <c r="G352" s="119">
        <v>32</v>
      </c>
      <c r="H352" s="119">
        <v>33.15</v>
      </c>
      <c r="I352" s="119">
        <v>200083</v>
      </c>
      <c r="J352" s="119">
        <v>6444996.6500000004</v>
      </c>
      <c r="K352" s="121">
        <v>43152</v>
      </c>
      <c r="L352" s="119">
        <v>621</v>
      </c>
      <c r="M352" s="119" t="s">
        <v>2353</v>
      </c>
    </row>
    <row r="353" spans="1:13">
      <c r="A353" s="119" t="s">
        <v>780</v>
      </c>
      <c r="B353" s="119" t="s">
        <v>397</v>
      </c>
      <c r="C353" s="119">
        <v>39.4</v>
      </c>
      <c r="D353" s="119">
        <v>39.9</v>
      </c>
      <c r="E353" s="119">
        <v>38.15</v>
      </c>
      <c r="F353" s="119">
        <v>38.65</v>
      </c>
      <c r="G353" s="119">
        <v>38.200000000000003</v>
      </c>
      <c r="H353" s="119">
        <v>39.35</v>
      </c>
      <c r="I353" s="119">
        <v>613040</v>
      </c>
      <c r="J353" s="119">
        <v>23927018.100000001</v>
      </c>
      <c r="K353" s="121">
        <v>43152</v>
      </c>
      <c r="L353" s="119">
        <v>2450</v>
      </c>
      <c r="M353" s="119" t="s">
        <v>2599</v>
      </c>
    </row>
    <row r="354" spans="1:13">
      <c r="A354" s="119" t="s">
        <v>781</v>
      </c>
      <c r="B354" s="119" t="s">
        <v>397</v>
      </c>
      <c r="C354" s="119">
        <v>1668</v>
      </c>
      <c r="D354" s="119">
        <v>1676.95</v>
      </c>
      <c r="E354" s="119">
        <v>1600.5</v>
      </c>
      <c r="F354" s="119">
        <v>1617.45</v>
      </c>
      <c r="G354" s="119">
        <v>1644</v>
      </c>
      <c r="H354" s="119">
        <v>1663.05</v>
      </c>
      <c r="I354" s="119">
        <v>5680</v>
      </c>
      <c r="J354" s="119">
        <v>9274050.0999999996</v>
      </c>
      <c r="K354" s="121">
        <v>43152</v>
      </c>
      <c r="L354" s="119">
        <v>908</v>
      </c>
      <c r="M354" s="119" t="s">
        <v>782</v>
      </c>
    </row>
    <row r="355" spans="1:13">
      <c r="A355" s="119" t="s">
        <v>3136</v>
      </c>
      <c r="B355" s="119" t="s">
        <v>397</v>
      </c>
      <c r="C355" s="119">
        <v>205</v>
      </c>
      <c r="D355" s="119">
        <v>205</v>
      </c>
      <c r="E355" s="119">
        <v>201.55</v>
      </c>
      <c r="F355" s="119">
        <v>202.5</v>
      </c>
      <c r="G355" s="119">
        <v>203</v>
      </c>
      <c r="H355" s="119">
        <v>202.95</v>
      </c>
      <c r="I355" s="119">
        <v>8781</v>
      </c>
      <c r="J355" s="119">
        <v>1790720.55</v>
      </c>
      <c r="K355" s="121">
        <v>43152</v>
      </c>
      <c r="L355" s="119">
        <v>269</v>
      </c>
      <c r="M355" s="119" t="s">
        <v>3137</v>
      </c>
    </row>
    <row r="356" spans="1:13">
      <c r="A356" s="119" t="s">
        <v>2857</v>
      </c>
      <c r="B356" s="119" t="s">
        <v>397</v>
      </c>
      <c r="C356" s="119">
        <v>5</v>
      </c>
      <c r="D356" s="119">
        <v>5.2</v>
      </c>
      <c r="E356" s="119">
        <v>4.9000000000000004</v>
      </c>
      <c r="F356" s="119">
        <v>4.9000000000000004</v>
      </c>
      <c r="G356" s="119">
        <v>5.05</v>
      </c>
      <c r="H356" s="119">
        <v>5</v>
      </c>
      <c r="I356" s="119">
        <v>53225</v>
      </c>
      <c r="J356" s="119">
        <v>267460.59999999998</v>
      </c>
      <c r="K356" s="121">
        <v>43152</v>
      </c>
      <c r="L356" s="119">
        <v>68</v>
      </c>
      <c r="M356" s="119" t="s">
        <v>2858</v>
      </c>
    </row>
    <row r="357" spans="1:13">
      <c r="A357" s="119" t="s">
        <v>3138</v>
      </c>
      <c r="B357" s="119" t="s">
        <v>397</v>
      </c>
      <c r="C357" s="119">
        <v>16.75</v>
      </c>
      <c r="D357" s="119">
        <v>17.25</v>
      </c>
      <c r="E357" s="119">
        <v>16.75</v>
      </c>
      <c r="F357" s="119">
        <v>16.75</v>
      </c>
      <c r="G357" s="119">
        <v>16.75</v>
      </c>
      <c r="H357" s="119">
        <v>16.899999999999999</v>
      </c>
      <c r="I357" s="119">
        <v>2614</v>
      </c>
      <c r="J357" s="119">
        <v>44148.9</v>
      </c>
      <c r="K357" s="121">
        <v>43152</v>
      </c>
      <c r="L357" s="119">
        <v>36</v>
      </c>
      <c r="M357" s="119" t="s">
        <v>3139</v>
      </c>
    </row>
    <row r="358" spans="1:13">
      <c r="A358" s="119" t="s">
        <v>3560</v>
      </c>
      <c r="B358" s="119" t="s">
        <v>397</v>
      </c>
      <c r="C358" s="119">
        <v>369</v>
      </c>
      <c r="D358" s="119">
        <v>374</v>
      </c>
      <c r="E358" s="119">
        <v>347</v>
      </c>
      <c r="F358" s="119">
        <v>347.25</v>
      </c>
      <c r="G358" s="119">
        <v>350</v>
      </c>
      <c r="H358" s="119">
        <v>343.9</v>
      </c>
      <c r="I358" s="119">
        <v>651</v>
      </c>
      <c r="J358" s="119">
        <v>232625.25</v>
      </c>
      <c r="K358" s="121">
        <v>43152</v>
      </c>
      <c r="L358" s="119">
        <v>55</v>
      </c>
      <c r="M358" s="119" t="s">
        <v>3561</v>
      </c>
    </row>
    <row r="359" spans="1:13">
      <c r="A359" s="119" t="s">
        <v>783</v>
      </c>
      <c r="B359" s="119" t="s">
        <v>397</v>
      </c>
      <c r="C359" s="119">
        <v>1321</v>
      </c>
      <c r="D359" s="119">
        <v>1324.8</v>
      </c>
      <c r="E359" s="119">
        <v>1308.3</v>
      </c>
      <c r="F359" s="119">
        <v>1317.3</v>
      </c>
      <c r="G359" s="119">
        <v>1309</v>
      </c>
      <c r="H359" s="119">
        <v>1317.45</v>
      </c>
      <c r="I359" s="119">
        <v>5916</v>
      </c>
      <c r="J359" s="119">
        <v>7785917.75</v>
      </c>
      <c r="K359" s="121">
        <v>43152</v>
      </c>
      <c r="L359" s="119">
        <v>828</v>
      </c>
      <c r="M359" s="119" t="s">
        <v>784</v>
      </c>
    </row>
    <row r="360" spans="1:13">
      <c r="A360" s="119" t="s">
        <v>785</v>
      </c>
      <c r="B360" s="119" t="s">
        <v>397</v>
      </c>
      <c r="C360" s="119">
        <v>255</v>
      </c>
      <c r="D360" s="119">
        <v>260.5</v>
      </c>
      <c r="E360" s="119">
        <v>250.65</v>
      </c>
      <c r="F360" s="119">
        <v>258.85000000000002</v>
      </c>
      <c r="G360" s="119">
        <v>259</v>
      </c>
      <c r="H360" s="119">
        <v>251.35</v>
      </c>
      <c r="I360" s="119">
        <v>1553544</v>
      </c>
      <c r="J360" s="119">
        <v>398144859.39999998</v>
      </c>
      <c r="K360" s="121">
        <v>43152</v>
      </c>
      <c r="L360" s="119">
        <v>17414</v>
      </c>
      <c r="M360" s="119" t="s">
        <v>786</v>
      </c>
    </row>
    <row r="361" spans="1:13">
      <c r="A361" s="119" t="s">
        <v>65</v>
      </c>
      <c r="B361" s="119" t="s">
        <v>397</v>
      </c>
      <c r="C361" s="119">
        <v>27124</v>
      </c>
      <c r="D361" s="119">
        <v>27480</v>
      </c>
      <c r="E361" s="119">
        <v>27043.599999999999</v>
      </c>
      <c r="F361" s="119">
        <v>27365.75</v>
      </c>
      <c r="G361" s="119">
        <v>27400</v>
      </c>
      <c r="H361" s="119">
        <v>26916.400000000001</v>
      </c>
      <c r="I361" s="119">
        <v>36682</v>
      </c>
      <c r="J361" s="119">
        <v>999880584.35000002</v>
      </c>
      <c r="K361" s="121">
        <v>43152</v>
      </c>
      <c r="L361" s="119">
        <v>13635</v>
      </c>
      <c r="M361" s="119" t="s">
        <v>787</v>
      </c>
    </row>
    <row r="362" spans="1:13">
      <c r="A362" s="119" t="s">
        <v>788</v>
      </c>
      <c r="B362" s="119" t="s">
        <v>397</v>
      </c>
      <c r="C362" s="119">
        <v>321.2</v>
      </c>
      <c r="D362" s="119">
        <v>321.25</v>
      </c>
      <c r="E362" s="119">
        <v>307.89999999999998</v>
      </c>
      <c r="F362" s="119">
        <v>313.3</v>
      </c>
      <c r="G362" s="119">
        <v>313.2</v>
      </c>
      <c r="H362" s="119">
        <v>319.35000000000002</v>
      </c>
      <c r="I362" s="119">
        <v>373205</v>
      </c>
      <c r="J362" s="119">
        <v>117795943.5</v>
      </c>
      <c r="K362" s="121">
        <v>43152</v>
      </c>
      <c r="L362" s="119">
        <v>2435</v>
      </c>
      <c r="M362" s="119" t="s">
        <v>789</v>
      </c>
    </row>
    <row r="363" spans="1:13">
      <c r="A363" s="119" t="s">
        <v>2792</v>
      </c>
      <c r="B363" s="119" t="s">
        <v>397</v>
      </c>
      <c r="C363" s="119">
        <v>431.3</v>
      </c>
      <c r="D363" s="119">
        <v>519.6</v>
      </c>
      <c r="E363" s="119">
        <v>431.3</v>
      </c>
      <c r="F363" s="119">
        <v>519.6</v>
      </c>
      <c r="G363" s="119">
        <v>519.6</v>
      </c>
      <c r="H363" s="119">
        <v>433</v>
      </c>
      <c r="I363" s="119">
        <v>172328</v>
      </c>
      <c r="J363" s="119">
        <v>86810825.450000003</v>
      </c>
      <c r="K363" s="121">
        <v>43152</v>
      </c>
      <c r="L363" s="119">
        <v>7987</v>
      </c>
      <c r="M363" s="119" t="s">
        <v>2793</v>
      </c>
    </row>
    <row r="364" spans="1:13">
      <c r="A364" s="119" t="s">
        <v>790</v>
      </c>
      <c r="B364" s="119" t="s">
        <v>397</v>
      </c>
      <c r="C364" s="119">
        <v>174.75</v>
      </c>
      <c r="D364" s="119">
        <v>181.5</v>
      </c>
      <c r="E364" s="119">
        <v>171</v>
      </c>
      <c r="F364" s="119">
        <v>172.8</v>
      </c>
      <c r="G364" s="119">
        <v>172.6</v>
      </c>
      <c r="H364" s="119">
        <v>171.85</v>
      </c>
      <c r="I364" s="119">
        <v>241668</v>
      </c>
      <c r="J364" s="119">
        <v>42360140.149999999</v>
      </c>
      <c r="K364" s="121">
        <v>43152</v>
      </c>
      <c r="L364" s="119">
        <v>3878</v>
      </c>
      <c r="M364" s="119" t="s">
        <v>791</v>
      </c>
    </row>
    <row r="365" spans="1:13">
      <c r="A365" s="119" t="s">
        <v>2485</v>
      </c>
      <c r="B365" s="119" t="s">
        <v>397</v>
      </c>
      <c r="C365" s="119">
        <v>506.95</v>
      </c>
      <c r="D365" s="119">
        <v>514</v>
      </c>
      <c r="E365" s="119">
        <v>491.3</v>
      </c>
      <c r="F365" s="119">
        <v>495.1</v>
      </c>
      <c r="G365" s="119">
        <v>499</v>
      </c>
      <c r="H365" s="119">
        <v>485.9</v>
      </c>
      <c r="I365" s="119">
        <v>2225</v>
      </c>
      <c r="J365" s="119">
        <v>1112523.7</v>
      </c>
      <c r="K365" s="121">
        <v>43152</v>
      </c>
      <c r="L365" s="119">
        <v>188</v>
      </c>
      <c r="M365" s="119" t="s">
        <v>2486</v>
      </c>
    </row>
    <row r="366" spans="1:13">
      <c r="A366" s="119" t="s">
        <v>792</v>
      </c>
      <c r="B366" s="119" t="s">
        <v>397</v>
      </c>
      <c r="C366" s="119">
        <v>55</v>
      </c>
      <c r="D366" s="119">
        <v>55.95</v>
      </c>
      <c r="E366" s="119">
        <v>53</v>
      </c>
      <c r="F366" s="119">
        <v>53.6</v>
      </c>
      <c r="G366" s="119">
        <v>53.3</v>
      </c>
      <c r="H366" s="119">
        <v>53.95</v>
      </c>
      <c r="I366" s="119">
        <v>1226744</v>
      </c>
      <c r="J366" s="119">
        <v>66576952.299999997</v>
      </c>
      <c r="K366" s="121">
        <v>43152</v>
      </c>
      <c r="L366" s="119">
        <v>4835</v>
      </c>
      <c r="M366" s="119" t="s">
        <v>793</v>
      </c>
    </row>
    <row r="367" spans="1:13">
      <c r="A367" s="119" t="s">
        <v>3140</v>
      </c>
      <c r="B367" s="119" t="s">
        <v>397</v>
      </c>
      <c r="C367" s="119">
        <v>16</v>
      </c>
      <c r="D367" s="119">
        <v>16</v>
      </c>
      <c r="E367" s="119">
        <v>15.5</v>
      </c>
      <c r="F367" s="119">
        <v>15.8</v>
      </c>
      <c r="G367" s="119">
        <v>15.8</v>
      </c>
      <c r="H367" s="119">
        <v>15.6</v>
      </c>
      <c r="I367" s="119">
        <v>5853</v>
      </c>
      <c r="J367" s="119">
        <v>91824.2</v>
      </c>
      <c r="K367" s="121">
        <v>43152</v>
      </c>
      <c r="L367" s="119">
        <v>30</v>
      </c>
      <c r="M367" s="119" t="s">
        <v>3141</v>
      </c>
    </row>
    <row r="368" spans="1:13">
      <c r="A368" s="119" t="s">
        <v>794</v>
      </c>
      <c r="B368" s="119" t="s">
        <v>397</v>
      </c>
      <c r="C368" s="119">
        <v>82</v>
      </c>
      <c r="D368" s="119">
        <v>83.85</v>
      </c>
      <c r="E368" s="119">
        <v>80.650000000000006</v>
      </c>
      <c r="F368" s="119">
        <v>82</v>
      </c>
      <c r="G368" s="119">
        <v>82.5</v>
      </c>
      <c r="H368" s="119">
        <v>81.150000000000006</v>
      </c>
      <c r="I368" s="119">
        <v>568171</v>
      </c>
      <c r="J368" s="119">
        <v>46672424.5</v>
      </c>
      <c r="K368" s="121">
        <v>43152</v>
      </c>
      <c r="L368" s="119">
        <v>3874</v>
      </c>
      <c r="M368" s="119" t="s">
        <v>795</v>
      </c>
    </row>
    <row r="369" spans="1:13">
      <c r="A369" s="119" t="s">
        <v>796</v>
      </c>
      <c r="B369" s="119" t="s">
        <v>397</v>
      </c>
      <c r="C369" s="119">
        <v>31.9</v>
      </c>
      <c r="D369" s="119">
        <v>32.15</v>
      </c>
      <c r="E369" s="119">
        <v>31.25</v>
      </c>
      <c r="F369" s="119">
        <v>31.4</v>
      </c>
      <c r="G369" s="119">
        <v>31.25</v>
      </c>
      <c r="H369" s="119">
        <v>31.65</v>
      </c>
      <c r="I369" s="119">
        <v>161676</v>
      </c>
      <c r="J369" s="119">
        <v>5103927.55</v>
      </c>
      <c r="K369" s="121">
        <v>43152</v>
      </c>
      <c r="L369" s="119">
        <v>685</v>
      </c>
      <c r="M369" s="119" t="s">
        <v>797</v>
      </c>
    </row>
    <row r="370" spans="1:13">
      <c r="A370" s="119" t="s">
        <v>2655</v>
      </c>
      <c r="B370" s="119" t="s">
        <v>397</v>
      </c>
      <c r="C370" s="119">
        <v>155.15</v>
      </c>
      <c r="D370" s="119">
        <v>159.94999999999999</v>
      </c>
      <c r="E370" s="119">
        <v>155.15</v>
      </c>
      <c r="F370" s="119">
        <v>156.30000000000001</v>
      </c>
      <c r="G370" s="119">
        <v>157.69999999999999</v>
      </c>
      <c r="H370" s="119">
        <v>158.05000000000001</v>
      </c>
      <c r="I370" s="119">
        <v>4782</v>
      </c>
      <c r="J370" s="119">
        <v>750055.25</v>
      </c>
      <c r="K370" s="121">
        <v>43152</v>
      </c>
      <c r="L370" s="119">
        <v>107</v>
      </c>
      <c r="M370" s="119" t="s">
        <v>2656</v>
      </c>
    </row>
    <row r="371" spans="1:13">
      <c r="A371" s="119" t="s">
        <v>798</v>
      </c>
      <c r="B371" s="119" t="s">
        <v>397</v>
      </c>
      <c r="C371" s="119">
        <v>311</v>
      </c>
      <c r="D371" s="119">
        <v>314.89999999999998</v>
      </c>
      <c r="E371" s="119">
        <v>306.2</v>
      </c>
      <c r="F371" s="119">
        <v>310.05</v>
      </c>
      <c r="G371" s="119">
        <v>310.5</v>
      </c>
      <c r="H371" s="119">
        <v>312.64999999999998</v>
      </c>
      <c r="I371" s="119">
        <v>8803</v>
      </c>
      <c r="J371" s="119">
        <v>2725471.55</v>
      </c>
      <c r="K371" s="121">
        <v>43152</v>
      </c>
      <c r="L371" s="119">
        <v>282</v>
      </c>
      <c r="M371" s="119" t="s">
        <v>799</v>
      </c>
    </row>
    <row r="372" spans="1:13">
      <c r="A372" s="119" t="s">
        <v>800</v>
      </c>
      <c r="B372" s="119" t="s">
        <v>397</v>
      </c>
      <c r="C372" s="119">
        <v>44.95</v>
      </c>
      <c r="D372" s="119">
        <v>45.4</v>
      </c>
      <c r="E372" s="119">
        <v>44.55</v>
      </c>
      <c r="F372" s="119">
        <v>45.15</v>
      </c>
      <c r="G372" s="119">
        <v>45</v>
      </c>
      <c r="H372" s="119">
        <v>44.9</v>
      </c>
      <c r="I372" s="119">
        <v>13897</v>
      </c>
      <c r="J372" s="119">
        <v>625476.55000000005</v>
      </c>
      <c r="K372" s="121">
        <v>43152</v>
      </c>
      <c r="L372" s="119">
        <v>88</v>
      </c>
      <c r="M372" s="119" t="s">
        <v>801</v>
      </c>
    </row>
    <row r="373" spans="1:13">
      <c r="A373" s="119" t="s">
        <v>2505</v>
      </c>
      <c r="B373" s="119" t="s">
        <v>397</v>
      </c>
      <c r="C373" s="119">
        <v>302.55</v>
      </c>
      <c r="D373" s="119">
        <v>308.05</v>
      </c>
      <c r="E373" s="119">
        <v>295.5</v>
      </c>
      <c r="F373" s="119">
        <v>296.64999999999998</v>
      </c>
      <c r="G373" s="119">
        <v>297.8</v>
      </c>
      <c r="H373" s="119">
        <v>299.14999999999998</v>
      </c>
      <c r="I373" s="119">
        <v>58142</v>
      </c>
      <c r="J373" s="119">
        <v>17436126.5</v>
      </c>
      <c r="K373" s="121">
        <v>43152</v>
      </c>
      <c r="L373" s="119">
        <v>805</v>
      </c>
      <c r="M373" s="119" t="s">
        <v>2506</v>
      </c>
    </row>
    <row r="374" spans="1:13">
      <c r="A374" s="119" t="s">
        <v>197</v>
      </c>
      <c r="B374" s="119" t="s">
        <v>397</v>
      </c>
      <c r="C374" s="119">
        <v>1058.0999999999999</v>
      </c>
      <c r="D374" s="119">
        <v>1060.0999999999999</v>
      </c>
      <c r="E374" s="119">
        <v>1042.0999999999999</v>
      </c>
      <c r="F374" s="119">
        <v>1053.5</v>
      </c>
      <c r="G374" s="119">
        <v>1046.05</v>
      </c>
      <c r="H374" s="119">
        <v>1044.95</v>
      </c>
      <c r="I374" s="119">
        <v>131910</v>
      </c>
      <c r="J374" s="119">
        <v>138305333.30000001</v>
      </c>
      <c r="K374" s="121">
        <v>43152</v>
      </c>
      <c r="L374" s="119">
        <v>11577</v>
      </c>
      <c r="M374" s="119" t="s">
        <v>802</v>
      </c>
    </row>
    <row r="375" spans="1:13">
      <c r="A375" s="119" t="s">
        <v>2859</v>
      </c>
      <c r="B375" s="119" t="s">
        <v>397</v>
      </c>
      <c r="C375" s="119">
        <v>18.25</v>
      </c>
      <c r="D375" s="119">
        <v>18.25</v>
      </c>
      <c r="E375" s="119">
        <v>17.5</v>
      </c>
      <c r="F375" s="119">
        <v>17.649999999999999</v>
      </c>
      <c r="G375" s="119">
        <v>17.8</v>
      </c>
      <c r="H375" s="119">
        <v>17.8</v>
      </c>
      <c r="I375" s="119">
        <v>34085</v>
      </c>
      <c r="J375" s="119">
        <v>603056.15</v>
      </c>
      <c r="K375" s="121">
        <v>43152</v>
      </c>
      <c r="L375" s="119">
        <v>224</v>
      </c>
      <c r="M375" s="119" t="s">
        <v>2860</v>
      </c>
    </row>
    <row r="376" spans="1:13">
      <c r="A376" s="119" t="s">
        <v>2657</v>
      </c>
      <c r="B376" s="119" t="s">
        <v>397</v>
      </c>
      <c r="C376" s="119">
        <v>207</v>
      </c>
      <c r="D376" s="119">
        <v>211.2</v>
      </c>
      <c r="E376" s="119">
        <v>201</v>
      </c>
      <c r="F376" s="119">
        <v>205.6</v>
      </c>
      <c r="G376" s="119">
        <v>206</v>
      </c>
      <c r="H376" s="119">
        <v>205.95</v>
      </c>
      <c r="I376" s="119">
        <v>41045</v>
      </c>
      <c r="J376" s="119">
        <v>8475896.0999999996</v>
      </c>
      <c r="K376" s="121">
        <v>43152</v>
      </c>
      <c r="L376" s="119">
        <v>882</v>
      </c>
      <c r="M376" s="119" t="s">
        <v>2658</v>
      </c>
    </row>
    <row r="377" spans="1:13">
      <c r="A377" s="119" t="s">
        <v>803</v>
      </c>
      <c r="B377" s="119" t="s">
        <v>397</v>
      </c>
      <c r="C377" s="119">
        <v>199.5</v>
      </c>
      <c r="D377" s="119">
        <v>203.9</v>
      </c>
      <c r="E377" s="119">
        <v>198</v>
      </c>
      <c r="F377" s="119">
        <v>200.1</v>
      </c>
      <c r="G377" s="119">
        <v>200.95</v>
      </c>
      <c r="H377" s="119">
        <v>199.8</v>
      </c>
      <c r="I377" s="119">
        <v>8833</v>
      </c>
      <c r="J377" s="119">
        <v>1766853.8</v>
      </c>
      <c r="K377" s="121">
        <v>43152</v>
      </c>
      <c r="L377" s="119">
        <v>195</v>
      </c>
      <c r="M377" s="119" t="s">
        <v>804</v>
      </c>
    </row>
    <row r="378" spans="1:13">
      <c r="A378" s="119" t="s">
        <v>2287</v>
      </c>
      <c r="B378" s="119" t="s">
        <v>397</v>
      </c>
      <c r="C378" s="119">
        <v>1278.8</v>
      </c>
      <c r="D378" s="119">
        <v>1305.9000000000001</v>
      </c>
      <c r="E378" s="119">
        <v>1272.05</v>
      </c>
      <c r="F378" s="119">
        <v>1284.6500000000001</v>
      </c>
      <c r="G378" s="119">
        <v>1286.5</v>
      </c>
      <c r="H378" s="119">
        <v>1276.05</v>
      </c>
      <c r="I378" s="119">
        <v>57364</v>
      </c>
      <c r="J378" s="119">
        <v>74066077.900000006</v>
      </c>
      <c r="K378" s="121">
        <v>43152</v>
      </c>
      <c r="L378" s="119">
        <v>7590</v>
      </c>
      <c r="M378" s="119" t="s">
        <v>2288</v>
      </c>
    </row>
    <row r="379" spans="1:13">
      <c r="A379" s="119" t="s">
        <v>2427</v>
      </c>
      <c r="B379" s="119" t="s">
        <v>397</v>
      </c>
      <c r="C379" s="119">
        <v>25.1</v>
      </c>
      <c r="D379" s="119">
        <v>25.1</v>
      </c>
      <c r="E379" s="119">
        <v>23.65</v>
      </c>
      <c r="F379" s="119">
        <v>23.7</v>
      </c>
      <c r="G379" s="119">
        <v>23.7</v>
      </c>
      <c r="H379" s="119">
        <v>24.45</v>
      </c>
      <c r="I379" s="119">
        <v>72974</v>
      </c>
      <c r="J379" s="119">
        <v>1738344.35</v>
      </c>
      <c r="K379" s="121">
        <v>43152</v>
      </c>
      <c r="L379" s="119">
        <v>177</v>
      </c>
      <c r="M379" s="119" t="s">
        <v>2428</v>
      </c>
    </row>
    <row r="380" spans="1:13">
      <c r="A380" s="119" t="s">
        <v>66</v>
      </c>
      <c r="B380" s="119" t="s">
        <v>397</v>
      </c>
      <c r="C380" s="119">
        <v>169</v>
      </c>
      <c r="D380" s="119">
        <v>169</v>
      </c>
      <c r="E380" s="119">
        <v>162.25</v>
      </c>
      <c r="F380" s="119">
        <v>163.55000000000001</v>
      </c>
      <c r="G380" s="119">
        <v>162.80000000000001</v>
      </c>
      <c r="H380" s="119">
        <v>167.2</v>
      </c>
      <c r="I380" s="119">
        <v>2695310</v>
      </c>
      <c r="J380" s="119">
        <v>447791766.55000001</v>
      </c>
      <c r="K380" s="121">
        <v>43152</v>
      </c>
      <c r="L380" s="119">
        <v>17480</v>
      </c>
      <c r="M380" s="119" t="s">
        <v>805</v>
      </c>
    </row>
    <row r="381" spans="1:13">
      <c r="A381" s="119" t="s">
        <v>806</v>
      </c>
      <c r="B381" s="119" t="s">
        <v>397</v>
      </c>
      <c r="C381" s="119">
        <v>702.7</v>
      </c>
      <c r="D381" s="119">
        <v>702.7</v>
      </c>
      <c r="E381" s="119">
        <v>699.05</v>
      </c>
      <c r="F381" s="119">
        <v>700.15</v>
      </c>
      <c r="G381" s="119">
        <v>700</v>
      </c>
      <c r="H381" s="119">
        <v>709.25</v>
      </c>
      <c r="I381" s="119">
        <v>2614</v>
      </c>
      <c r="J381" s="119">
        <v>1830236.15</v>
      </c>
      <c r="K381" s="121">
        <v>43152</v>
      </c>
      <c r="L381" s="119">
        <v>117</v>
      </c>
      <c r="M381" s="119" t="s">
        <v>807</v>
      </c>
    </row>
    <row r="382" spans="1:13">
      <c r="A382" s="119" t="s">
        <v>3142</v>
      </c>
      <c r="B382" s="119" t="s">
        <v>397</v>
      </c>
      <c r="C382" s="119">
        <v>93</v>
      </c>
      <c r="D382" s="119">
        <v>96.4</v>
      </c>
      <c r="E382" s="119">
        <v>92.15</v>
      </c>
      <c r="F382" s="119">
        <v>93.05</v>
      </c>
      <c r="G382" s="119">
        <v>92.75</v>
      </c>
      <c r="H382" s="119">
        <v>94.65</v>
      </c>
      <c r="I382" s="119">
        <v>11635</v>
      </c>
      <c r="J382" s="119">
        <v>1085700.8500000001</v>
      </c>
      <c r="K382" s="121">
        <v>43152</v>
      </c>
      <c r="L382" s="119">
        <v>123</v>
      </c>
      <c r="M382" s="119" t="s">
        <v>3143</v>
      </c>
    </row>
    <row r="383" spans="1:13">
      <c r="A383" s="119" t="s">
        <v>2984</v>
      </c>
      <c r="B383" s="119" t="s">
        <v>397</v>
      </c>
      <c r="C383" s="119">
        <v>264.98</v>
      </c>
      <c r="D383" s="119">
        <v>264.98</v>
      </c>
      <c r="E383" s="119">
        <v>235.03</v>
      </c>
      <c r="F383" s="119">
        <v>242</v>
      </c>
      <c r="G383" s="119">
        <v>242</v>
      </c>
      <c r="H383" s="119">
        <v>242.01</v>
      </c>
      <c r="I383" s="119">
        <v>22</v>
      </c>
      <c r="J383" s="119">
        <v>5473.1</v>
      </c>
      <c r="K383" s="121">
        <v>43152</v>
      </c>
      <c r="L383" s="119">
        <v>10</v>
      </c>
      <c r="M383" s="119" t="s">
        <v>2985</v>
      </c>
    </row>
    <row r="384" spans="1:13">
      <c r="A384" s="119" t="s">
        <v>808</v>
      </c>
      <c r="B384" s="119" t="s">
        <v>397</v>
      </c>
      <c r="C384" s="119">
        <v>143.75</v>
      </c>
      <c r="D384" s="119">
        <v>144.65</v>
      </c>
      <c r="E384" s="119">
        <v>138.6</v>
      </c>
      <c r="F384" s="119">
        <v>140</v>
      </c>
      <c r="G384" s="119">
        <v>140.65</v>
      </c>
      <c r="H384" s="119">
        <v>143.75</v>
      </c>
      <c r="I384" s="119">
        <v>791256</v>
      </c>
      <c r="J384" s="119">
        <v>111923771.25</v>
      </c>
      <c r="K384" s="121">
        <v>43152</v>
      </c>
      <c r="L384" s="119">
        <v>6187</v>
      </c>
      <c r="M384" s="119" t="s">
        <v>809</v>
      </c>
    </row>
    <row r="385" spans="1:13">
      <c r="A385" s="119" t="s">
        <v>2554</v>
      </c>
      <c r="B385" s="119" t="s">
        <v>397</v>
      </c>
      <c r="C385" s="119">
        <v>740</v>
      </c>
      <c r="D385" s="119">
        <v>754</v>
      </c>
      <c r="E385" s="119">
        <v>730</v>
      </c>
      <c r="F385" s="119">
        <v>747.95</v>
      </c>
      <c r="G385" s="119">
        <v>754</v>
      </c>
      <c r="H385" s="119">
        <v>748.35</v>
      </c>
      <c r="I385" s="119">
        <v>15715</v>
      </c>
      <c r="J385" s="119">
        <v>11627690.9</v>
      </c>
      <c r="K385" s="121">
        <v>43152</v>
      </c>
      <c r="L385" s="119">
        <v>1292</v>
      </c>
      <c r="M385" s="119" t="s">
        <v>2555</v>
      </c>
    </row>
    <row r="386" spans="1:13">
      <c r="A386" s="119" t="s">
        <v>810</v>
      </c>
      <c r="B386" s="119" t="s">
        <v>397</v>
      </c>
      <c r="C386" s="119">
        <v>218</v>
      </c>
      <c r="D386" s="119">
        <v>218</v>
      </c>
      <c r="E386" s="119">
        <v>204.25</v>
      </c>
      <c r="F386" s="119">
        <v>206.55</v>
      </c>
      <c r="G386" s="119">
        <v>206.7</v>
      </c>
      <c r="H386" s="119">
        <v>197.85</v>
      </c>
      <c r="I386" s="119">
        <v>4184886</v>
      </c>
      <c r="J386" s="119">
        <v>876171024.89999998</v>
      </c>
      <c r="K386" s="121">
        <v>43152</v>
      </c>
      <c r="L386" s="119">
        <v>40247</v>
      </c>
      <c r="M386" s="119" t="s">
        <v>811</v>
      </c>
    </row>
    <row r="387" spans="1:13">
      <c r="A387" s="119" t="s">
        <v>812</v>
      </c>
      <c r="B387" s="119" t="s">
        <v>397</v>
      </c>
      <c r="C387" s="119">
        <v>797.8</v>
      </c>
      <c r="D387" s="119">
        <v>799.8</v>
      </c>
      <c r="E387" s="119">
        <v>780</v>
      </c>
      <c r="F387" s="119">
        <v>785.15</v>
      </c>
      <c r="G387" s="119">
        <v>786</v>
      </c>
      <c r="H387" s="119">
        <v>789.4</v>
      </c>
      <c r="I387" s="119">
        <v>2505</v>
      </c>
      <c r="J387" s="119">
        <v>1974880.15</v>
      </c>
      <c r="K387" s="121">
        <v>43152</v>
      </c>
      <c r="L387" s="119">
        <v>293</v>
      </c>
      <c r="M387" s="119" t="s">
        <v>813</v>
      </c>
    </row>
    <row r="388" spans="1:13">
      <c r="A388" s="119" t="s">
        <v>814</v>
      </c>
      <c r="B388" s="119" t="s">
        <v>397</v>
      </c>
      <c r="C388" s="119">
        <v>861.2</v>
      </c>
      <c r="D388" s="119">
        <v>866.1</v>
      </c>
      <c r="E388" s="119">
        <v>851.2</v>
      </c>
      <c r="F388" s="119">
        <v>858.25</v>
      </c>
      <c r="G388" s="119">
        <v>858</v>
      </c>
      <c r="H388" s="119">
        <v>852.55</v>
      </c>
      <c r="I388" s="119">
        <v>1101407</v>
      </c>
      <c r="J388" s="119">
        <v>944890642.70000005</v>
      </c>
      <c r="K388" s="121">
        <v>43152</v>
      </c>
      <c r="L388" s="119">
        <v>30778</v>
      </c>
      <c r="M388" s="119" t="s">
        <v>815</v>
      </c>
    </row>
    <row r="389" spans="1:13">
      <c r="A389" s="119" t="s">
        <v>3144</v>
      </c>
      <c r="B389" s="119" t="s">
        <v>397</v>
      </c>
      <c r="C389" s="119">
        <v>3.3</v>
      </c>
      <c r="D389" s="119">
        <v>3.3</v>
      </c>
      <c r="E389" s="119">
        <v>3.3</v>
      </c>
      <c r="F389" s="119">
        <v>3.3</v>
      </c>
      <c r="G389" s="119">
        <v>3.3</v>
      </c>
      <c r="H389" s="119">
        <v>3.15</v>
      </c>
      <c r="I389" s="119">
        <v>2532669</v>
      </c>
      <c r="J389" s="119">
        <v>8357807.7000000002</v>
      </c>
      <c r="K389" s="121">
        <v>43152</v>
      </c>
      <c r="L389" s="119">
        <v>242</v>
      </c>
      <c r="M389" s="119" t="s">
        <v>3145</v>
      </c>
    </row>
    <row r="390" spans="1:13">
      <c r="A390" s="119" t="s">
        <v>816</v>
      </c>
      <c r="B390" s="119" t="s">
        <v>397</v>
      </c>
      <c r="C390" s="119">
        <v>25.7</v>
      </c>
      <c r="D390" s="119">
        <v>25.95</v>
      </c>
      <c r="E390" s="119">
        <v>25.25</v>
      </c>
      <c r="F390" s="119">
        <v>25.3</v>
      </c>
      <c r="G390" s="119">
        <v>25.25</v>
      </c>
      <c r="H390" s="119">
        <v>25.7</v>
      </c>
      <c r="I390" s="119">
        <v>25915</v>
      </c>
      <c r="J390" s="119">
        <v>661844.4</v>
      </c>
      <c r="K390" s="121">
        <v>43152</v>
      </c>
      <c r="L390" s="119">
        <v>138</v>
      </c>
      <c r="M390" s="119" t="s">
        <v>817</v>
      </c>
    </row>
    <row r="391" spans="1:13">
      <c r="A391" s="119" t="s">
        <v>818</v>
      </c>
      <c r="B391" s="119" t="s">
        <v>397</v>
      </c>
      <c r="C391" s="119">
        <v>277.95</v>
      </c>
      <c r="D391" s="119">
        <v>279.95</v>
      </c>
      <c r="E391" s="119">
        <v>273</v>
      </c>
      <c r="F391" s="119">
        <v>275.14999999999998</v>
      </c>
      <c r="G391" s="119">
        <v>273.14999999999998</v>
      </c>
      <c r="H391" s="119">
        <v>278</v>
      </c>
      <c r="I391" s="119">
        <v>21066</v>
      </c>
      <c r="J391" s="119">
        <v>5788348.7000000002</v>
      </c>
      <c r="K391" s="121">
        <v>43152</v>
      </c>
      <c r="L391" s="119">
        <v>874</v>
      </c>
      <c r="M391" s="119" t="s">
        <v>819</v>
      </c>
    </row>
    <row r="392" spans="1:13">
      <c r="A392" s="119" t="s">
        <v>2429</v>
      </c>
      <c r="B392" s="119" t="s">
        <v>397</v>
      </c>
      <c r="C392" s="119">
        <v>62.45</v>
      </c>
      <c r="D392" s="119">
        <v>65.2</v>
      </c>
      <c r="E392" s="119">
        <v>61.6</v>
      </c>
      <c r="F392" s="119">
        <v>65.2</v>
      </c>
      <c r="G392" s="119">
        <v>65.2</v>
      </c>
      <c r="H392" s="119">
        <v>62.1</v>
      </c>
      <c r="I392" s="119">
        <v>280288</v>
      </c>
      <c r="J392" s="119">
        <v>18120828.399999999</v>
      </c>
      <c r="K392" s="121">
        <v>43152</v>
      </c>
      <c r="L392" s="119">
        <v>1761</v>
      </c>
      <c r="M392" s="119" t="s">
        <v>2430</v>
      </c>
    </row>
    <row r="393" spans="1:13">
      <c r="A393" s="119" t="s">
        <v>2659</v>
      </c>
      <c r="B393" s="119" t="s">
        <v>397</v>
      </c>
      <c r="C393" s="119">
        <v>7.3</v>
      </c>
      <c r="D393" s="119">
        <v>7.65</v>
      </c>
      <c r="E393" s="119">
        <v>7.2</v>
      </c>
      <c r="F393" s="119">
        <v>7.25</v>
      </c>
      <c r="G393" s="119">
        <v>7.25</v>
      </c>
      <c r="H393" s="119">
        <v>7.35</v>
      </c>
      <c r="I393" s="119">
        <v>24913</v>
      </c>
      <c r="J393" s="119">
        <v>182577.95</v>
      </c>
      <c r="K393" s="121">
        <v>43152</v>
      </c>
      <c r="L393" s="119">
        <v>84</v>
      </c>
      <c r="M393" s="119" t="s">
        <v>2660</v>
      </c>
    </row>
    <row r="394" spans="1:13">
      <c r="A394" s="119" t="s">
        <v>2903</v>
      </c>
      <c r="B394" s="119" t="s">
        <v>397</v>
      </c>
      <c r="C394" s="119">
        <v>35.950000000000003</v>
      </c>
      <c r="D394" s="119">
        <v>35.950000000000003</v>
      </c>
      <c r="E394" s="119">
        <v>34.700000000000003</v>
      </c>
      <c r="F394" s="119">
        <v>35.549999999999997</v>
      </c>
      <c r="G394" s="119">
        <v>35.549999999999997</v>
      </c>
      <c r="H394" s="119">
        <v>35.25</v>
      </c>
      <c r="I394" s="119">
        <v>2872</v>
      </c>
      <c r="J394" s="119">
        <v>101475.05</v>
      </c>
      <c r="K394" s="121">
        <v>43152</v>
      </c>
      <c r="L394" s="119">
        <v>17</v>
      </c>
      <c r="M394" s="119" t="s">
        <v>2904</v>
      </c>
    </row>
    <row r="395" spans="1:13">
      <c r="A395" s="119" t="s">
        <v>820</v>
      </c>
      <c r="B395" s="119" t="s">
        <v>397</v>
      </c>
      <c r="C395" s="119">
        <v>393.25</v>
      </c>
      <c r="D395" s="119">
        <v>393.3</v>
      </c>
      <c r="E395" s="119">
        <v>380.25</v>
      </c>
      <c r="F395" s="119">
        <v>384.95</v>
      </c>
      <c r="G395" s="119">
        <v>382.85</v>
      </c>
      <c r="H395" s="119">
        <v>394.05</v>
      </c>
      <c r="I395" s="119">
        <v>23154</v>
      </c>
      <c r="J395" s="119">
        <v>8926770.75</v>
      </c>
      <c r="K395" s="121">
        <v>43152</v>
      </c>
      <c r="L395" s="119">
        <v>966</v>
      </c>
      <c r="M395" s="119" t="s">
        <v>821</v>
      </c>
    </row>
    <row r="396" spans="1:13">
      <c r="A396" s="119" t="s">
        <v>822</v>
      </c>
      <c r="B396" s="119" t="s">
        <v>397</v>
      </c>
      <c r="C396" s="119">
        <v>564</v>
      </c>
      <c r="D396" s="119">
        <v>567.45000000000005</v>
      </c>
      <c r="E396" s="119">
        <v>545</v>
      </c>
      <c r="F396" s="119">
        <v>556.9</v>
      </c>
      <c r="G396" s="119">
        <v>560</v>
      </c>
      <c r="H396" s="119">
        <v>545.4</v>
      </c>
      <c r="I396" s="119">
        <v>23482</v>
      </c>
      <c r="J396" s="119">
        <v>12993790</v>
      </c>
      <c r="K396" s="121">
        <v>43152</v>
      </c>
      <c r="L396" s="119">
        <v>945</v>
      </c>
      <c r="M396" s="119" t="s">
        <v>823</v>
      </c>
    </row>
    <row r="397" spans="1:13">
      <c r="A397" s="119" t="s">
        <v>3146</v>
      </c>
      <c r="B397" s="119" t="s">
        <v>397</v>
      </c>
      <c r="C397" s="119">
        <v>30.5</v>
      </c>
      <c r="D397" s="119">
        <v>31.5</v>
      </c>
      <c r="E397" s="119">
        <v>29.05</v>
      </c>
      <c r="F397" s="119">
        <v>29.2</v>
      </c>
      <c r="G397" s="119">
        <v>29.65</v>
      </c>
      <c r="H397" s="119">
        <v>30.55</v>
      </c>
      <c r="I397" s="119">
        <v>424509</v>
      </c>
      <c r="J397" s="119">
        <v>12397169.449999999</v>
      </c>
      <c r="K397" s="121">
        <v>43152</v>
      </c>
      <c r="L397" s="119">
        <v>305</v>
      </c>
      <c r="M397" s="119" t="s">
        <v>3147</v>
      </c>
    </row>
    <row r="398" spans="1:13">
      <c r="A398" s="119" t="s">
        <v>824</v>
      </c>
      <c r="B398" s="119" t="s">
        <v>397</v>
      </c>
      <c r="C398" s="119">
        <v>3425.15</v>
      </c>
      <c r="D398" s="119">
        <v>3430.8</v>
      </c>
      <c r="E398" s="119">
        <v>3300</v>
      </c>
      <c r="F398" s="119">
        <v>3324.3</v>
      </c>
      <c r="G398" s="119">
        <v>3334</v>
      </c>
      <c r="H398" s="119">
        <v>3394.6</v>
      </c>
      <c r="I398" s="119">
        <v>3745</v>
      </c>
      <c r="J398" s="119">
        <v>12523737.85</v>
      </c>
      <c r="K398" s="121">
        <v>43152</v>
      </c>
      <c r="L398" s="119">
        <v>579</v>
      </c>
      <c r="M398" s="119" t="s">
        <v>825</v>
      </c>
    </row>
    <row r="399" spans="1:13">
      <c r="A399" s="119" t="s">
        <v>826</v>
      </c>
      <c r="B399" s="119" t="s">
        <v>397</v>
      </c>
      <c r="C399" s="119">
        <v>850</v>
      </c>
      <c r="D399" s="119">
        <v>866</v>
      </c>
      <c r="E399" s="119">
        <v>829.9</v>
      </c>
      <c r="F399" s="119">
        <v>836.55</v>
      </c>
      <c r="G399" s="119">
        <v>829.9</v>
      </c>
      <c r="H399" s="119">
        <v>852.1</v>
      </c>
      <c r="I399" s="119">
        <v>16470</v>
      </c>
      <c r="J399" s="119">
        <v>13906854.800000001</v>
      </c>
      <c r="K399" s="121">
        <v>43152</v>
      </c>
      <c r="L399" s="119">
        <v>1374</v>
      </c>
      <c r="M399" s="119" t="s">
        <v>827</v>
      </c>
    </row>
    <row r="400" spans="1:13">
      <c r="A400" s="119" t="s">
        <v>67</v>
      </c>
      <c r="B400" s="119" t="s">
        <v>397</v>
      </c>
      <c r="C400" s="119">
        <v>211.5</v>
      </c>
      <c r="D400" s="119">
        <v>213.15</v>
      </c>
      <c r="E400" s="119">
        <v>209.55</v>
      </c>
      <c r="F400" s="119">
        <v>211</v>
      </c>
      <c r="G400" s="119">
        <v>211.8</v>
      </c>
      <c r="H400" s="119">
        <v>210.95</v>
      </c>
      <c r="I400" s="119">
        <v>817084</v>
      </c>
      <c r="J400" s="119">
        <v>172475963.75</v>
      </c>
      <c r="K400" s="121">
        <v>43152</v>
      </c>
      <c r="L400" s="119">
        <v>8931</v>
      </c>
      <c r="M400" s="119" t="s">
        <v>828</v>
      </c>
    </row>
    <row r="401" spans="1:13">
      <c r="A401" s="119" t="s">
        <v>2661</v>
      </c>
      <c r="B401" s="119" t="s">
        <v>397</v>
      </c>
      <c r="C401" s="119">
        <v>46.95</v>
      </c>
      <c r="D401" s="119">
        <v>47</v>
      </c>
      <c r="E401" s="119">
        <v>44.5</v>
      </c>
      <c r="F401" s="119">
        <v>44.9</v>
      </c>
      <c r="G401" s="119">
        <v>44.5</v>
      </c>
      <c r="H401" s="119">
        <v>46.1</v>
      </c>
      <c r="I401" s="119">
        <v>40940</v>
      </c>
      <c r="J401" s="119">
        <v>1864832.5</v>
      </c>
      <c r="K401" s="121">
        <v>43152</v>
      </c>
      <c r="L401" s="119">
        <v>477</v>
      </c>
      <c r="M401" s="119" t="s">
        <v>2662</v>
      </c>
    </row>
    <row r="402" spans="1:13">
      <c r="A402" s="119" t="s">
        <v>2393</v>
      </c>
      <c r="B402" s="119" t="s">
        <v>397</v>
      </c>
      <c r="C402" s="119">
        <v>403</v>
      </c>
      <c r="D402" s="119">
        <v>409</v>
      </c>
      <c r="E402" s="119">
        <v>396</v>
      </c>
      <c r="F402" s="119">
        <v>404.7</v>
      </c>
      <c r="G402" s="119">
        <v>408</v>
      </c>
      <c r="H402" s="119">
        <v>407.45</v>
      </c>
      <c r="I402" s="119">
        <v>3772</v>
      </c>
      <c r="J402" s="119">
        <v>1512790.5</v>
      </c>
      <c r="K402" s="121">
        <v>43152</v>
      </c>
      <c r="L402" s="119">
        <v>261</v>
      </c>
      <c r="M402" s="119" t="s">
        <v>429</v>
      </c>
    </row>
    <row r="403" spans="1:13">
      <c r="A403" s="119" t="s">
        <v>831</v>
      </c>
      <c r="B403" s="119" t="s">
        <v>397</v>
      </c>
      <c r="C403" s="119">
        <v>69.95</v>
      </c>
      <c r="D403" s="119">
        <v>70</v>
      </c>
      <c r="E403" s="119">
        <v>68.05</v>
      </c>
      <c r="F403" s="119">
        <v>69.2</v>
      </c>
      <c r="G403" s="119">
        <v>69.099999999999994</v>
      </c>
      <c r="H403" s="119">
        <v>68.349999999999994</v>
      </c>
      <c r="I403" s="119">
        <v>410087</v>
      </c>
      <c r="J403" s="119">
        <v>28309740.850000001</v>
      </c>
      <c r="K403" s="121">
        <v>43152</v>
      </c>
      <c r="L403" s="119">
        <v>2385</v>
      </c>
      <c r="M403" s="119" t="s">
        <v>832</v>
      </c>
    </row>
    <row r="404" spans="1:13">
      <c r="A404" s="119" t="s">
        <v>2290</v>
      </c>
      <c r="B404" s="119" t="s">
        <v>397</v>
      </c>
      <c r="C404" s="119">
        <v>59.45</v>
      </c>
      <c r="D404" s="119">
        <v>60.4</v>
      </c>
      <c r="E404" s="119">
        <v>58.25</v>
      </c>
      <c r="F404" s="119">
        <v>59.9</v>
      </c>
      <c r="G404" s="119">
        <v>60.05</v>
      </c>
      <c r="H404" s="119">
        <v>58.55</v>
      </c>
      <c r="I404" s="119">
        <v>2636699</v>
      </c>
      <c r="J404" s="119">
        <v>156059831.19999999</v>
      </c>
      <c r="K404" s="121">
        <v>43152</v>
      </c>
      <c r="L404" s="119">
        <v>9036</v>
      </c>
      <c r="M404" s="119" t="s">
        <v>830</v>
      </c>
    </row>
    <row r="405" spans="1:13">
      <c r="A405" s="119" t="s">
        <v>833</v>
      </c>
      <c r="B405" s="119" t="s">
        <v>397</v>
      </c>
      <c r="C405" s="119">
        <v>288</v>
      </c>
      <c r="D405" s="119">
        <v>288</v>
      </c>
      <c r="E405" s="119">
        <v>284.8</v>
      </c>
      <c r="F405" s="119">
        <v>285.55</v>
      </c>
      <c r="G405" s="119">
        <v>286.25</v>
      </c>
      <c r="H405" s="119">
        <v>285.95</v>
      </c>
      <c r="I405" s="119">
        <v>74781</v>
      </c>
      <c r="J405" s="119">
        <v>21360698.399999999</v>
      </c>
      <c r="K405" s="121">
        <v>43152</v>
      </c>
      <c r="L405" s="119">
        <v>2103</v>
      </c>
      <c r="M405" s="119" t="s">
        <v>834</v>
      </c>
    </row>
    <row r="406" spans="1:13">
      <c r="A406" s="119" t="s">
        <v>2547</v>
      </c>
      <c r="B406" s="119" t="s">
        <v>397</v>
      </c>
      <c r="C406" s="119">
        <v>77.45</v>
      </c>
      <c r="D406" s="119">
        <v>77.45</v>
      </c>
      <c r="E406" s="119">
        <v>74.150000000000006</v>
      </c>
      <c r="F406" s="119">
        <v>74.7</v>
      </c>
      <c r="G406" s="119">
        <v>74.95</v>
      </c>
      <c r="H406" s="119">
        <v>69.8</v>
      </c>
      <c r="I406" s="119">
        <v>468169</v>
      </c>
      <c r="J406" s="119">
        <v>35228543.850000001</v>
      </c>
      <c r="K406" s="121">
        <v>43152</v>
      </c>
      <c r="L406" s="119">
        <v>4259</v>
      </c>
      <c r="M406" s="119" t="s">
        <v>835</v>
      </c>
    </row>
    <row r="407" spans="1:13">
      <c r="A407" s="119" t="s">
        <v>68</v>
      </c>
      <c r="B407" s="119" t="s">
        <v>397</v>
      </c>
      <c r="C407" s="119">
        <v>92.7</v>
      </c>
      <c r="D407" s="119">
        <v>92.95</v>
      </c>
      <c r="E407" s="119">
        <v>91.4</v>
      </c>
      <c r="F407" s="119">
        <v>92</v>
      </c>
      <c r="G407" s="119">
        <v>92.15</v>
      </c>
      <c r="H407" s="119">
        <v>91.85</v>
      </c>
      <c r="I407" s="119">
        <v>7095263</v>
      </c>
      <c r="J407" s="119">
        <v>652935296.95000005</v>
      </c>
      <c r="K407" s="121">
        <v>43152</v>
      </c>
      <c r="L407" s="119">
        <v>44110</v>
      </c>
      <c r="M407" s="119" t="s">
        <v>836</v>
      </c>
    </row>
    <row r="408" spans="1:13">
      <c r="A408" s="119" t="s">
        <v>837</v>
      </c>
      <c r="B408" s="119" t="s">
        <v>397</v>
      </c>
      <c r="C408" s="119">
        <v>43.5</v>
      </c>
      <c r="D408" s="119">
        <v>43.6</v>
      </c>
      <c r="E408" s="119">
        <v>41.5</v>
      </c>
      <c r="F408" s="119">
        <v>41.9</v>
      </c>
      <c r="G408" s="119">
        <v>41.75</v>
      </c>
      <c r="H408" s="119">
        <v>42.95</v>
      </c>
      <c r="I408" s="119">
        <v>1016785</v>
      </c>
      <c r="J408" s="119">
        <v>43004736.049999997</v>
      </c>
      <c r="K408" s="121">
        <v>43152</v>
      </c>
      <c r="L408" s="119">
        <v>3203</v>
      </c>
      <c r="M408" s="119" t="s">
        <v>838</v>
      </c>
    </row>
    <row r="409" spans="1:13">
      <c r="A409" s="119" t="s">
        <v>839</v>
      </c>
      <c r="B409" s="119" t="s">
        <v>397</v>
      </c>
      <c r="C409" s="119">
        <v>41.95</v>
      </c>
      <c r="D409" s="119">
        <v>41.95</v>
      </c>
      <c r="E409" s="119">
        <v>40.549999999999997</v>
      </c>
      <c r="F409" s="119">
        <v>41.25</v>
      </c>
      <c r="G409" s="119">
        <v>41.35</v>
      </c>
      <c r="H409" s="119">
        <v>40.799999999999997</v>
      </c>
      <c r="I409" s="119">
        <v>5792</v>
      </c>
      <c r="J409" s="119">
        <v>238721.75</v>
      </c>
      <c r="K409" s="121">
        <v>43152</v>
      </c>
      <c r="L409" s="119">
        <v>89</v>
      </c>
      <c r="M409" s="119" t="s">
        <v>840</v>
      </c>
    </row>
    <row r="410" spans="1:13">
      <c r="A410" s="119" t="s">
        <v>841</v>
      </c>
      <c r="B410" s="119" t="s">
        <v>397</v>
      </c>
      <c r="C410" s="119">
        <v>880</v>
      </c>
      <c r="D410" s="119">
        <v>880</v>
      </c>
      <c r="E410" s="119">
        <v>859</v>
      </c>
      <c r="F410" s="119">
        <v>865.95</v>
      </c>
      <c r="G410" s="119">
        <v>865</v>
      </c>
      <c r="H410" s="119">
        <v>869.7</v>
      </c>
      <c r="I410" s="119">
        <v>5307</v>
      </c>
      <c r="J410" s="119">
        <v>4583225.7</v>
      </c>
      <c r="K410" s="121">
        <v>43152</v>
      </c>
      <c r="L410" s="119">
        <v>472</v>
      </c>
      <c r="M410" s="119" t="s">
        <v>842</v>
      </c>
    </row>
    <row r="411" spans="1:13">
      <c r="A411" s="119" t="s">
        <v>843</v>
      </c>
      <c r="B411" s="119" t="s">
        <v>397</v>
      </c>
      <c r="C411" s="119">
        <v>207.75</v>
      </c>
      <c r="D411" s="119">
        <v>210.25</v>
      </c>
      <c r="E411" s="119">
        <v>201.6</v>
      </c>
      <c r="F411" s="119">
        <v>203</v>
      </c>
      <c r="G411" s="119">
        <v>201.6</v>
      </c>
      <c r="H411" s="119">
        <v>206.55</v>
      </c>
      <c r="I411" s="119">
        <v>259313</v>
      </c>
      <c r="J411" s="119">
        <v>53090821.450000003</v>
      </c>
      <c r="K411" s="121">
        <v>43152</v>
      </c>
      <c r="L411" s="119">
        <v>1102</v>
      </c>
      <c r="M411" s="119" t="s">
        <v>844</v>
      </c>
    </row>
    <row r="412" spans="1:13">
      <c r="A412" s="119" t="s">
        <v>846</v>
      </c>
      <c r="B412" s="119" t="s">
        <v>397</v>
      </c>
      <c r="C412" s="119">
        <v>714.5</v>
      </c>
      <c r="D412" s="119">
        <v>714.5</v>
      </c>
      <c r="E412" s="119">
        <v>700</v>
      </c>
      <c r="F412" s="119">
        <v>703.5</v>
      </c>
      <c r="G412" s="119">
        <v>703.6</v>
      </c>
      <c r="H412" s="119">
        <v>712.75</v>
      </c>
      <c r="I412" s="119">
        <v>25669</v>
      </c>
      <c r="J412" s="119">
        <v>18061503.5</v>
      </c>
      <c r="K412" s="121">
        <v>43152</v>
      </c>
      <c r="L412" s="119">
        <v>3017</v>
      </c>
      <c r="M412" s="119" t="s">
        <v>847</v>
      </c>
    </row>
    <row r="413" spans="1:13">
      <c r="A413" s="119" t="s">
        <v>848</v>
      </c>
      <c r="B413" s="119" t="s">
        <v>397</v>
      </c>
      <c r="C413" s="119">
        <v>628</v>
      </c>
      <c r="D413" s="119">
        <v>637.5</v>
      </c>
      <c r="E413" s="119">
        <v>624</v>
      </c>
      <c r="F413" s="119">
        <v>627.25</v>
      </c>
      <c r="G413" s="119">
        <v>626</v>
      </c>
      <c r="H413" s="119">
        <v>627.25</v>
      </c>
      <c r="I413" s="119">
        <v>21752</v>
      </c>
      <c r="J413" s="119">
        <v>13719366.35</v>
      </c>
      <c r="K413" s="121">
        <v>43152</v>
      </c>
      <c r="L413" s="119">
        <v>1114</v>
      </c>
      <c r="M413" s="119" t="s">
        <v>849</v>
      </c>
    </row>
    <row r="414" spans="1:13">
      <c r="A414" s="119" t="s">
        <v>3148</v>
      </c>
      <c r="B414" s="119" t="s">
        <v>397</v>
      </c>
      <c r="C414" s="119">
        <v>70.45</v>
      </c>
      <c r="D414" s="119">
        <v>72.650000000000006</v>
      </c>
      <c r="E414" s="119">
        <v>70.05</v>
      </c>
      <c r="F414" s="119">
        <v>71.349999999999994</v>
      </c>
      <c r="G414" s="119">
        <v>71.3</v>
      </c>
      <c r="H414" s="119">
        <v>70.45</v>
      </c>
      <c r="I414" s="119">
        <v>4588</v>
      </c>
      <c r="J414" s="119">
        <v>323851.75</v>
      </c>
      <c r="K414" s="121">
        <v>43152</v>
      </c>
      <c r="L414" s="119">
        <v>59</v>
      </c>
      <c r="M414" s="119" t="s">
        <v>3149</v>
      </c>
    </row>
    <row r="415" spans="1:13">
      <c r="A415" s="119" t="s">
        <v>850</v>
      </c>
      <c r="B415" s="119" t="s">
        <v>397</v>
      </c>
      <c r="C415" s="119">
        <v>366</v>
      </c>
      <c r="D415" s="119">
        <v>370.95</v>
      </c>
      <c r="E415" s="119">
        <v>359</v>
      </c>
      <c r="F415" s="119">
        <v>361.25</v>
      </c>
      <c r="G415" s="119">
        <v>359.05</v>
      </c>
      <c r="H415" s="119">
        <v>368.1</v>
      </c>
      <c r="I415" s="119">
        <v>15845</v>
      </c>
      <c r="J415" s="119">
        <v>5756098.9500000002</v>
      </c>
      <c r="K415" s="121">
        <v>43152</v>
      </c>
      <c r="L415" s="119">
        <v>461</v>
      </c>
      <c r="M415" s="119" t="s">
        <v>851</v>
      </c>
    </row>
    <row r="416" spans="1:13">
      <c r="A416" s="119" t="s">
        <v>852</v>
      </c>
      <c r="B416" s="119" t="s">
        <v>397</v>
      </c>
      <c r="C416" s="119">
        <v>490.5</v>
      </c>
      <c r="D416" s="119">
        <v>504.95</v>
      </c>
      <c r="E416" s="119">
        <v>490.1</v>
      </c>
      <c r="F416" s="119">
        <v>495.05</v>
      </c>
      <c r="G416" s="119">
        <v>494.25</v>
      </c>
      <c r="H416" s="119">
        <v>491.95</v>
      </c>
      <c r="I416" s="119">
        <v>4814</v>
      </c>
      <c r="J416" s="119">
        <v>2389973.9500000002</v>
      </c>
      <c r="K416" s="121">
        <v>43152</v>
      </c>
      <c r="L416" s="119">
        <v>336</v>
      </c>
      <c r="M416" s="119" t="s">
        <v>853</v>
      </c>
    </row>
    <row r="417" spans="1:13">
      <c r="A417" s="119" t="s">
        <v>854</v>
      </c>
      <c r="B417" s="119" t="s">
        <v>397</v>
      </c>
      <c r="C417" s="119">
        <v>110</v>
      </c>
      <c r="D417" s="119">
        <v>114.75</v>
      </c>
      <c r="E417" s="119">
        <v>108</v>
      </c>
      <c r="F417" s="119">
        <v>108.75</v>
      </c>
      <c r="G417" s="119">
        <v>109</v>
      </c>
      <c r="H417" s="119">
        <v>109.85</v>
      </c>
      <c r="I417" s="119">
        <v>34105</v>
      </c>
      <c r="J417" s="119">
        <v>3755792</v>
      </c>
      <c r="K417" s="121">
        <v>43152</v>
      </c>
      <c r="L417" s="119">
        <v>443</v>
      </c>
      <c r="M417" s="119" t="s">
        <v>855</v>
      </c>
    </row>
    <row r="418" spans="1:13">
      <c r="A418" s="119" t="s">
        <v>856</v>
      </c>
      <c r="B418" s="119" t="s">
        <v>397</v>
      </c>
      <c r="C418" s="119">
        <v>151.5</v>
      </c>
      <c r="D418" s="119">
        <v>159</v>
      </c>
      <c r="E418" s="119">
        <v>148.19999999999999</v>
      </c>
      <c r="F418" s="119">
        <v>155.5</v>
      </c>
      <c r="G418" s="119">
        <v>155.80000000000001</v>
      </c>
      <c r="H418" s="119">
        <v>153.6</v>
      </c>
      <c r="I418" s="119">
        <v>43017735</v>
      </c>
      <c r="J418" s="119">
        <v>6702672487.9499998</v>
      </c>
      <c r="K418" s="121">
        <v>43152</v>
      </c>
      <c r="L418" s="119">
        <v>188265</v>
      </c>
      <c r="M418" s="119" t="s">
        <v>857</v>
      </c>
    </row>
    <row r="419" spans="1:13">
      <c r="A419" s="119" t="s">
        <v>2583</v>
      </c>
      <c r="B419" s="119" t="s">
        <v>397</v>
      </c>
      <c r="C419" s="119">
        <v>249</v>
      </c>
      <c r="D419" s="119">
        <v>249</v>
      </c>
      <c r="E419" s="119">
        <v>242.1</v>
      </c>
      <c r="F419" s="119">
        <v>244.7</v>
      </c>
      <c r="G419" s="119">
        <v>244.7</v>
      </c>
      <c r="H419" s="119">
        <v>240.35</v>
      </c>
      <c r="I419" s="119">
        <v>130</v>
      </c>
      <c r="J419" s="119">
        <v>31636.799999999999</v>
      </c>
      <c r="K419" s="121">
        <v>43152</v>
      </c>
      <c r="L419" s="119">
        <v>8</v>
      </c>
      <c r="M419" s="119" t="s">
        <v>2584</v>
      </c>
    </row>
    <row r="420" spans="1:13">
      <c r="A420" s="119" t="s">
        <v>858</v>
      </c>
      <c r="B420" s="119" t="s">
        <v>397</v>
      </c>
      <c r="C420" s="119">
        <v>1648.9</v>
      </c>
      <c r="D420" s="119">
        <v>1663.95</v>
      </c>
      <c r="E420" s="119">
        <v>1590</v>
      </c>
      <c r="F420" s="119">
        <v>1613.7</v>
      </c>
      <c r="G420" s="119">
        <v>1622.8</v>
      </c>
      <c r="H420" s="119">
        <v>1656.8</v>
      </c>
      <c r="I420" s="119">
        <v>3045</v>
      </c>
      <c r="J420" s="119">
        <v>4895528.1500000004</v>
      </c>
      <c r="K420" s="121">
        <v>43152</v>
      </c>
      <c r="L420" s="119">
        <v>338</v>
      </c>
      <c r="M420" s="119" t="s">
        <v>859</v>
      </c>
    </row>
    <row r="421" spans="1:13">
      <c r="A421" s="119" t="s">
        <v>2932</v>
      </c>
      <c r="B421" s="119" t="s">
        <v>397</v>
      </c>
      <c r="C421" s="119">
        <v>510</v>
      </c>
      <c r="D421" s="119">
        <v>524.85</v>
      </c>
      <c r="E421" s="119">
        <v>510</v>
      </c>
      <c r="F421" s="119">
        <v>519.9</v>
      </c>
      <c r="G421" s="119">
        <v>519.25</v>
      </c>
      <c r="H421" s="119">
        <v>515.15</v>
      </c>
      <c r="I421" s="119">
        <v>146530</v>
      </c>
      <c r="J421" s="119">
        <v>76165494.349999994</v>
      </c>
      <c r="K421" s="121">
        <v>43152</v>
      </c>
      <c r="L421" s="119">
        <v>8465</v>
      </c>
      <c r="M421" s="119" t="s">
        <v>2933</v>
      </c>
    </row>
    <row r="422" spans="1:13">
      <c r="A422" s="119" t="s">
        <v>2937</v>
      </c>
      <c r="B422" s="119" t="s">
        <v>397</v>
      </c>
      <c r="C422" s="119">
        <v>665</v>
      </c>
      <c r="D422" s="119">
        <v>665</v>
      </c>
      <c r="E422" s="119">
        <v>643.04999999999995</v>
      </c>
      <c r="F422" s="119">
        <v>647</v>
      </c>
      <c r="G422" s="119">
        <v>646.9</v>
      </c>
      <c r="H422" s="119">
        <v>659.15</v>
      </c>
      <c r="I422" s="119">
        <v>37510</v>
      </c>
      <c r="J422" s="119">
        <v>24343727.800000001</v>
      </c>
      <c r="K422" s="121">
        <v>43152</v>
      </c>
      <c r="L422" s="119">
        <v>1042</v>
      </c>
      <c r="M422" s="119" t="s">
        <v>2938</v>
      </c>
    </row>
    <row r="423" spans="1:13">
      <c r="A423" s="119" t="s">
        <v>860</v>
      </c>
      <c r="B423" s="119" t="s">
        <v>397</v>
      </c>
      <c r="C423" s="119">
        <v>46.15</v>
      </c>
      <c r="D423" s="119">
        <v>48.65</v>
      </c>
      <c r="E423" s="119">
        <v>46</v>
      </c>
      <c r="F423" s="119">
        <v>48.35</v>
      </c>
      <c r="G423" s="119">
        <v>48.5</v>
      </c>
      <c r="H423" s="119">
        <v>45.8</v>
      </c>
      <c r="I423" s="119">
        <v>11469528</v>
      </c>
      <c r="J423" s="119">
        <v>545199516.20000005</v>
      </c>
      <c r="K423" s="121">
        <v>43152</v>
      </c>
      <c r="L423" s="119">
        <v>26973</v>
      </c>
      <c r="M423" s="119" t="s">
        <v>861</v>
      </c>
    </row>
    <row r="424" spans="1:13">
      <c r="A424" s="119" t="s">
        <v>862</v>
      </c>
      <c r="B424" s="119" t="s">
        <v>397</v>
      </c>
      <c r="C424" s="119">
        <v>154.5</v>
      </c>
      <c r="D424" s="119">
        <v>155.1</v>
      </c>
      <c r="E424" s="119">
        <v>152.5</v>
      </c>
      <c r="F424" s="119">
        <v>154.75</v>
      </c>
      <c r="G424" s="119">
        <v>155.1</v>
      </c>
      <c r="H424" s="119">
        <v>153.30000000000001</v>
      </c>
      <c r="I424" s="119">
        <v>40478</v>
      </c>
      <c r="J424" s="119">
        <v>6237312</v>
      </c>
      <c r="K424" s="121">
        <v>43152</v>
      </c>
      <c r="L424" s="119">
        <v>828</v>
      </c>
      <c r="M424" s="119" t="s">
        <v>863</v>
      </c>
    </row>
    <row r="425" spans="1:13">
      <c r="A425" s="119" t="s">
        <v>864</v>
      </c>
      <c r="B425" s="119" t="s">
        <v>397</v>
      </c>
      <c r="C425" s="119">
        <v>235.5</v>
      </c>
      <c r="D425" s="119">
        <v>238</v>
      </c>
      <c r="E425" s="119">
        <v>231.65</v>
      </c>
      <c r="F425" s="119">
        <v>233.75</v>
      </c>
      <c r="G425" s="119">
        <v>233.8</v>
      </c>
      <c r="H425" s="119">
        <v>234.35</v>
      </c>
      <c r="I425" s="119">
        <v>70872</v>
      </c>
      <c r="J425" s="119">
        <v>16585743.35</v>
      </c>
      <c r="K425" s="121">
        <v>43152</v>
      </c>
      <c r="L425" s="119">
        <v>1035</v>
      </c>
      <c r="M425" s="119" t="s">
        <v>865</v>
      </c>
    </row>
    <row r="426" spans="1:13">
      <c r="A426" s="119" t="s">
        <v>69</v>
      </c>
      <c r="B426" s="119" t="s">
        <v>397</v>
      </c>
      <c r="C426" s="119">
        <v>467</v>
      </c>
      <c r="D426" s="119">
        <v>469.8</v>
      </c>
      <c r="E426" s="119">
        <v>463.4</v>
      </c>
      <c r="F426" s="119">
        <v>466.1</v>
      </c>
      <c r="G426" s="119">
        <v>465.8</v>
      </c>
      <c r="H426" s="119">
        <v>465.15</v>
      </c>
      <c r="I426" s="119">
        <v>2322768</v>
      </c>
      <c r="J426" s="119">
        <v>1083856609.3499999</v>
      </c>
      <c r="K426" s="121">
        <v>43152</v>
      </c>
      <c r="L426" s="119">
        <v>48031</v>
      </c>
      <c r="M426" s="119" t="s">
        <v>866</v>
      </c>
    </row>
    <row r="427" spans="1:13">
      <c r="A427" s="119" t="s">
        <v>3385</v>
      </c>
      <c r="B427" s="119" t="s">
        <v>397</v>
      </c>
      <c r="C427" s="119">
        <v>1578.85</v>
      </c>
      <c r="D427" s="119">
        <v>1617.95</v>
      </c>
      <c r="E427" s="119">
        <v>1561.3</v>
      </c>
      <c r="F427" s="119">
        <v>1601</v>
      </c>
      <c r="G427" s="119">
        <v>1600</v>
      </c>
      <c r="H427" s="119">
        <v>1570.2</v>
      </c>
      <c r="I427" s="119">
        <v>83674</v>
      </c>
      <c r="J427" s="119">
        <v>133483463.95</v>
      </c>
      <c r="K427" s="121">
        <v>43152</v>
      </c>
      <c r="L427" s="119">
        <v>5873</v>
      </c>
      <c r="M427" s="119" t="s">
        <v>3387</v>
      </c>
    </row>
    <row r="428" spans="1:13">
      <c r="A428" s="119" t="s">
        <v>2959</v>
      </c>
      <c r="B428" s="119" t="s">
        <v>397</v>
      </c>
      <c r="C428" s="119">
        <v>282.05</v>
      </c>
      <c r="D428" s="119">
        <v>293.89999999999998</v>
      </c>
      <c r="E428" s="119">
        <v>278.10000000000002</v>
      </c>
      <c r="F428" s="119">
        <v>286.60000000000002</v>
      </c>
      <c r="G428" s="119">
        <v>285.75</v>
      </c>
      <c r="H428" s="119">
        <v>288.5</v>
      </c>
      <c r="I428" s="119">
        <v>3278</v>
      </c>
      <c r="J428" s="119">
        <v>936492</v>
      </c>
      <c r="K428" s="121">
        <v>43152</v>
      </c>
      <c r="L428" s="119">
        <v>242</v>
      </c>
      <c r="M428" s="119" t="s">
        <v>2960</v>
      </c>
    </row>
    <row r="429" spans="1:13">
      <c r="A429" s="119" t="s">
        <v>867</v>
      </c>
      <c r="B429" s="119" t="s">
        <v>397</v>
      </c>
      <c r="C429" s="119">
        <v>3.25</v>
      </c>
      <c r="D429" s="119">
        <v>3.25</v>
      </c>
      <c r="E429" s="119">
        <v>3.1</v>
      </c>
      <c r="F429" s="119">
        <v>3.2</v>
      </c>
      <c r="G429" s="119">
        <v>3.25</v>
      </c>
      <c r="H429" s="119">
        <v>3.2</v>
      </c>
      <c r="I429" s="119">
        <v>1938174</v>
      </c>
      <c r="J429" s="119">
        <v>6181713.2999999998</v>
      </c>
      <c r="K429" s="121">
        <v>43152</v>
      </c>
      <c r="L429" s="119">
        <v>1082</v>
      </c>
      <c r="M429" s="119" t="s">
        <v>868</v>
      </c>
    </row>
    <row r="430" spans="1:13">
      <c r="A430" s="119" t="s">
        <v>869</v>
      </c>
      <c r="B430" s="119" t="s">
        <v>397</v>
      </c>
      <c r="C430" s="119">
        <v>402</v>
      </c>
      <c r="D430" s="119">
        <v>408.5</v>
      </c>
      <c r="E430" s="119">
        <v>402</v>
      </c>
      <c r="F430" s="119">
        <v>405</v>
      </c>
      <c r="G430" s="119">
        <v>405</v>
      </c>
      <c r="H430" s="119">
        <v>405.7</v>
      </c>
      <c r="I430" s="119">
        <v>1636</v>
      </c>
      <c r="J430" s="119">
        <v>662906.75</v>
      </c>
      <c r="K430" s="121">
        <v>43152</v>
      </c>
      <c r="L430" s="119">
        <v>44</v>
      </c>
      <c r="M430" s="119" t="s">
        <v>870</v>
      </c>
    </row>
    <row r="431" spans="1:13">
      <c r="A431" s="119" t="s">
        <v>871</v>
      </c>
      <c r="B431" s="119" t="s">
        <v>397</v>
      </c>
      <c r="C431" s="119">
        <v>344.05</v>
      </c>
      <c r="D431" s="119">
        <v>347.25</v>
      </c>
      <c r="E431" s="119">
        <v>335</v>
      </c>
      <c r="F431" s="119">
        <v>335.25</v>
      </c>
      <c r="G431" s="119">
        <v>335</v>
      </c>
      <c r="H431" s="119">
        <v>337.35</v>
      </c>
      <c r="I431" s="119">
        <v>6463</v>
      </c>
      <c r="J431" s="119">
        <v>2177804.65</v>
      </c>
      <c r="K431" s="121">
        <v>43152</v>
      </c>
      <c r="L431" s="119">
        <v>227</v>
      </c>
      <c r="M431" s="119" t="s">
        <v>872</v>
      </c>
    </row>
    <row r="432" spans="1:13">
      <c r="A432" s="119" t="s">
        <v>873</v>
      </c>
      <c r="B432" s="119" t="s">
        <v>397</v>
      </c>
      <c r="C432" s="119">
        <v>150.65</v>
      </c>
      <c r="D432" s="119">
        <v>151.85</v>
      </c>
      <c r="E432" s="119">
        <v>143.35</v>
      </c>
      <c r="F432" s="119">
        <v>146.75</v>
      </c>
      <c r="G432" s="119">
        <v>147.05000000000001</v>
      </c>
      <c r="H432" s="119">
        <v>148.9</v>
      </c>
      <c r="I432" s="119">
        <v>122288</v>
      </c>
      <c r="J432" s="119">
        <v>18019897.100000001</v>
      </c>
      <c r="K432" s="121">
        <v>43152</v>
      </c>
      <c r="L432" s="119">
        <v>1665</v>
      </c>
      <c r="M432" s="119" t="s">
        <v>874</v>
      </c>
    </row>
    <row r="433" spans="1:13">
      <c r="A433" s="119" t="s">
        <v>3150</v>
      </c>
      <c r="B433" s="119" t="s">
        <v>397</v>
      </c>
      <c r="C433" s="119">
        <v>102.75</v>
      </c>
      <c r="D433" s="119">
        <v>102.75</v>
      </c>
      <c r="E433" s="119">
        <v>97.65</v>
      </c>
      <c r="F433" s="119">
        <v>98</v>
      </c>
      <c r="G433" s="119">
        <v>98</v>
      </c>
      <c r="H433" s="119">
        <v>102.75</v>
      </c>
      <c r="I433" s="119">
        <v>20777</v>
      </c>
      <c r="J433" s="119">
        <v>2037324.9</v>
      </c>
      <c r="K433" s="121">
        <v>43152</v>
      </c>
      <c r="L433" s="119">
        <v>23</v>
      </c>
      <c r="M433" s="119" t="s">
        <v>3151</v>
      </c>
    </row>
    <row r="434" spans="1:13">
      <c r="A434" s="119" t="s">
        <v>875</v>
      </c>
      <c r="B434" s="119" t="s">
        <v>397</v>
      </c>
      <c r="C434" s="119">
        <v>38.65</v>
      </c>
      <c r="D434" s="119">
        <v>40.450000000000003</v>
      </c>
      <c r="E434" s="119">
        <v>38.1</v>
      </c>
      <c r="F434" s="119">
        <v>38.549999999999997</v>
      </c>
      <c r="G434" s="119">
        <v>38.35</v>
      </c>
      <c r="H434" s="119">
        <v>38.799999999999997</v>
      </c>
      <c r="I434" s="119">
        <v>24810</v>
      </c>
      <c r="J434" s="119">
        <v>961207.6</v>
      </c>
      <c r="K434" s="121">
        <v>43152</v>
      </c>
      <c r="L434" s="119">
        <v>290</v>
      </c>
      <c r="M434" s="119" t="s">
        <v>876</v>
      </c>
    </row>
    <row r="435" spans="1:13">
      <c r="A435" s="119" t="s">
        <v>877</v>
      </c>
      <c r="B435" s="119" t="s">
        <v>397</v>
      </c>
      <c r="C435" s="119">
        <v>948.95</v>
      </c>
      <c r="D435" s="119">
        <v>948.95</v>
      </c>
      <c r="E435" s="119">
        <v>936.05</v>
      </c>
      <c r="F435" s="119">
        <v>942.45</v>
      </c>
      <c r="G435" s="119">
        <v>941.4</v>
      </c>
      <c r="H435" s="119">
        <v>944.05</v>
      </c>
      <c r="I435" s="119">
        <v>133390</v>
      </c>
      <c r="J435" s="119">
        <v>125736873.95</v>
      </c>
      <c r="K435" s="121">
        <v>43152</v>
      </c>
      <c r="L435" s="119">
        <v>1283</v>
      </c>
      <c r="M435" s="119" t="s">
        <v>878</v>
      </c>
    </row>
    <row r="436" spans="1:13">
      <c r="A436" s="119" t="s">
        <v>879</v>
      </c>
      <c r="B436" s="119" t="s">
        <v>397</v>
      </c>
      <c r="C436" s="119">
        <v>113.5</v>
      </c>
      <c r="D436" s="119">
        <v>114.4</v>
      </c>
      <c r="E436" s="119">
        <v>112.2</v>
      </c>
      <c r="F436" s="119">
        <v>113.45</v>
      </c>
      <c r="G436" s="119">
        <v>113.5</v>
      </c>
      <c r="H436" s="119">
        <v>112.55</v>
      </c>
      <c r="I436" s="119">
        <v>415151</v>
      </c>
      <c r="J436" s="119">
        <v>47003523.850000001</v>
      </c>
      <c r="K436" s="121">
        <v>43152</v>
      </c>
      <c r="L436" s="119">
        <v>3600</v>
      </c>
      <c r="M436" s="119" t="s">
        <v>880</v>
      </c>
    </row>
    <row r="437" spans="1:13">
      <c r="A437" s="119" t="s">
        <v>3412</v>
      </c>
      <c r="B437" s="119" t="s">
        <v>397</v>
      </c>
      <c r="C437" s="119">
        <v>215</v>
      </c>
      <c r="D437" s="119">
        <v>217.3</v>
      </c>
      <c r="E437" s="119">
        <v>212.4</v>
      </c>
      <c r="F437" s="119">
        <v>215.25</v>
      </c>
      <c r="G437" s="119">
        <v>215.4</v>
      </c>
      <c r="H437" s="119">
        <v>216.4</v>
      </c>
      <c r="I437" s="119">
        <v>112137</v>
      </c>
      <c r="J437" s="119">
        <v>24104933.5</v>
      </c>
      <c r="K437" s="121">
        <v>43152</v>
      </c>
      <c r="L437" s="119">
        <v>3066</v>
      </c>
      <c r="M437" s="119" t="s">
        <v>3413</v>
      </c>
    </row>
    <row r="438" spans="1:13">
      <c r="A438" s="119" t="s">
        <v>390</v>
      </c>
      <c r="B438" s="119" t="s">
        <v>397</v>
      </c>
      <c r="C438" s="119">
        <v>201.55</v>
      </c>
      <c r="D438" s="119">
        <v>202.15</v>
      </c>
      <c r="E438" s="119">
        <v>195.85</v>
      </c>
      <c r="F438" s="119">
        <v>199.2</v>
      </c>
      <c r="G438" s="119">
        <v>198.25</v>
      </c>
      <c r="H438" s="119">
        <v>200.2</v>
      </c>
      <c r="I438" s="119">
        <v>883428</v>
      </c>
      <c r="J438" s="119">
        <v>175041228.05000001</v>
      </c>
      <c r="K438" s="121">
        <v>43152</v>
      </c>
      <c r="L438" s="119">
        <v>3366</v>
      </c>
      <c r="M438" s="119" t="s">
        <v>881</v>
      </c>
    </row>
    <row r="439" spans="1:13">
      <c r="A439" s="119" t="s">
        <v>882</v>
      </c>
      <c r="B439" s="119" t="s">
        <v>397</v>
      </c>
      <c r="C439" s="119">
        <v>146</v>
      </c>
      <c r="D439" s="119">
        <v>149</v>
      </c>
      <c r="E439" s="119">
        <v>142.4</v>
      </c>
      <c r="F439" s="119">
        <v>146.69999999999999</v>
      </c>
      <c r="G439" s="119">
        <v>148.85</v>
      </c>
      <c r="H439" s="119">
        <v>146.4</v>
      </c>
      <c r="I439" s="119">
        <v>5000</v>
      </c>
      <c r="J439" s="119">
        <v>731028.85</v>
      </c>
      <c r="K439" s="121">
        <v>43152</v>
      </c>
      <c r="L439" s="119">
        <v>163</v>
      </c>
      <c r="M439" s="119" t="s">
        <v>883</v>
      </c>
    </row>
    <row r="440" spans="1:13">
      <c r="A440" s="119" t="s">
        <v>884</v>
      </c>
      <c r="B440" s="119" t="s">
        <v>397</v>
      </c>
      <c r="C440" s="119">
        <v>285.8</v>
      </c>
      <c r="D440" s="119">
        <v>285.8</v>
      </c>
      <c r="E440" s="119">
        <v>270.2</v>
      </c>
      <c r="F440" s="119">
        <v>271.95</v>
      </c>
      <c r="G440" s="119">
        <v>272</v>
      </c>
      <c r="H440" s="119">
        <v>281.10000000000002</v>
      </c>
      <c r="I440" s="119">
        <v>29451</v>
      </c>
      <c r="J440" s="119">
        <v>8155048.4000000004</v>
      </c>
      <c r="K440" s="121">
        <v>43152</v>
      </c>
      <c r="L440" s="119">
        <v>858</v>
      </c>
      <c r="M440" s="119" t="s">
        <v>885</v>
      </c>
    </row>
    <row r="441" spans="1:13">
      <c r="A441" s="119" t="s">
        <v>3152</v>
      </c>
      <c r="B441" s="119" t="s">
        <v>397</v>
      </c>
      <c r="C441" s="119">
        <v>14.55</v>
      </c>
      <c r="D441" s="119">
        <v>14.8</v>
      </c>
      <c r="E441" s="119">
        <v>14</v>
      </c>
      <c r="F441" s="119">
        <v>14.05</v>
      </c>
      <c r="G441" s="119">
        <v>14</v>
      </c>
      <c r="H441" s="119">
        <v>14.45</v>
      </c>
      <c r="I441" s="119">
        <v>77434</v>
      </c>
      <c r="J441" s="119">
        <v>1097125.55</v>
      </c>
      <c r="K441" s="121">
        <v>43152</v>
      </c>
      <c r="L441" s="119">
        <v>296</v>
      </c>
      <c r="M441" s="119" t="s">
        <v>3153</v>
      </c>
    </row>
    <row r="442" spans="1:13">
      <c r="A442" s="119" t="s">
        <v>886</v>
      </c>
      <c r="B442" s="119" t="s">
        <v>397</v>
      </c>
      <c r="C442" s="119">
        <v>67.25</v>
      </c>
      <c r="D442" s="119">
        <v>67.7</v>
      </c>
      <c r="E442" s="119">
        <v>65.599999999999994</v>
      </c>
      <c r="F442" s="119">
        <v>66.349999999999994</v>
      </c>
      <c r="G442" s="119">
        <v>66.7</v>
      </c>
      <c r="H442" s="119">
        <v>66.3</v>
      </c>
      <c r="I442" s="119">
        <v>501031</v>
      </c>
      <c r="J442" s="119">
        <v>33214326.449999999</v>
      </c>
      <c r="K442" s="121">
        <v>43152</v>
      </c>
      <c r="L442" s="119">
        <v>952</v>
      </c>
      <c r="M442" s="119" t="s">
        <v>887</v>
      </c>
    </row>
    <row r="443" spans="1:13">
      <c r="A443" s="119" t="s">
        <v>2419</v>
      </c>
      <c r="B443" s="119" t="s">
        <v>397</v>
      </c>
      <c r="C443" s="119">
        <v>96.5</v>
      </c>
      <c r="D443" s="119">
        <v>97.75</v>
      </c>
      <c r="E443" s="119">
        <v>95.5</v>
      </c>
      <c r="F443" s="119">
        <v>96.05</v>
      </c>
      <c r="G443" s="119">
        <v>96.5</v>
      </c>
      <c r="H443" s="119">
        <v>95.75</v>
      </c>
      <c r="I443" s="119">
        <v>171587</v>
      </c>
      <c r="J443" s="119">
        <v>16572495.699999999</v>
      </c>
      <c r="K443" s="121">
        <v>43152</v>
      </c>
      <c r="L443" s="119">
        <v>3156</v>
      </c>
      <c r="M443" s="119" t="s">
        <v>888</v>
      </c>
    </row>
    <row r="444" spans="1:13">
      <c r="A444" s="119" t="s">
        <v>2259</v>
      </c>
      <c r="B444" s="119" t="s">
        <v>397</v>
      </c>
      <c r="C444" s="119">
        <v>825.85</v>
      </c>
      <c r="D444" s="119">
        <v>849.95</v>
      </c>
      <c r="E444" s="119">
        <v>807.05</v>
      </c>
      <c r="F444" s="119">
        <v>824.5</v>
      </c>
      <c r="G444" s="119">
        <v>825</v>
      </c>
      <c r="H444" s="119">
        <v>817.7</v>
      </c>
      <c r="I444" s="119">
        <v>15986</v>
      </c>
      <c r="J444" s="119">
        <v>13149234.300000001</v>
      </c>
      <c r="K444" s="121">
        <v>43152</v>
      </c>
      <c r="L444" s="119">
        <v>1128</v>
      </c>
      <c r="M444" s="119" t="s">
        <v>442</v>
      </c>
    </row>
    <row r="445" spans="1:13">
      <c r="A445" s="119" t="s">
        <v>198</v>
      </c>
      <c r="B445" s="119" t="s">
        <v>397</v>
      </c>
      <c r="C445" s="119">
        <v>388.65</v>
      </c>
      <c r="D445" s="119">
        <v>391.95</v>
      </c>
      <c r="E445" s="119">
        <v>383.8</v>
      </c>
      <c r="F445" s="119">
        <v>390.45</v>
      </c>
      <c r="G445" s="119">
        <v>390.95</v>
      </c>
      <c r="H445" s="119">
        <v>384.85</v>
      </c>
      <c r="I445" s="119">
        <v>541511</v>
      </c>
      <c r="J445" s="119">
        <v>211117783.59999999</v>
      </c>
      <c r="K445" s="121">
        <v>43152</v>
      </c>
      <c r="L445" s="119">
        <v>2390</v>
      </c>
      <c r="M445" s="119" t="s">
        <v>889</v>
      </c>
    </row>
    <row r="446" spans="1:13">
      <c r="A446" s="119" t="s">
        <v>2260</v>
      </c>
      <c r="B446" s="119" t="s">
        <v>397</v>
      </c>
      <c r="C446" s="119">
        <v>422.8</v>
      </c>
      <c r="D446" s="119">
        <v>425</v>
      </c>
      <c r="E446" s="119">
        <v>415</v>
      </c>
      <c r="F446" s="119">
        <v>420.6</v>
      </c>
      <c r="G446" s="119">
        <v>417.95</v>
      </c>
      <c r="H446" s="119">
        <v>420.95</v>
      </c>
      <c r="I446" s="119">
        <v>22193</v>
      </c>
      <c r="J446" s="119">
        <v>9314405.5</v>
      </c>
      <c r="K446" s="121">
        <v>43152</v>
      </c>
      <c r="L446" s="119">
        <v>1655</v>
      </c>
      <c r="M446" s="119" t="s">
        <v>462</v>
      </c>
    </row>
    <row r="447" spans="1:13">
      <c r="A447" s="119" t="s">
        <v>890</v>
      </c>
      <c r="B447" s="119" t="s">
        <v>397</v>
      </c>
      <c r="C447" s="119">
        <v>296</v>
      </c>
      <c r="D447" s="119">
        <v>299.7</v>
      </c>
      <c r="E447" s="119">
        <v>291</v>
      </c>
      <c r="F447" s="119">
        <v>295.55</v>
      </c>
      <c r="G447" s="119">
        <v>295.60000000000002</v>
      </c>
      <c r="H447" s="119">
        <v>293.45</v>
      </c>
      <c r="I447" s="119">
        <v>133835</v>
      </c>
      <c r="J447" s="119">
        <v>39483909.75</v>
      </c>
      <c r="K447" s="121">
        <v>43152</v>
      </c>
      <c r="L447" s="119">
        <v>2336</v>
      </c>
      <c r="M447" s="119" t="s">
        <v>891</v>
      </c>
    </row>
    <row r="448" spans="1:13">
      <c r="A448" s="119" t="s">
        <v>892</v>
      </c>
      <c r="B448" s="119" t="s">
        <v>397</v>
      </c>
      <c r="C448" s="119">
        <v>398.2</v>
      </c>
      <c r="D448" s="119">
        <v>401.05</v>
      </c>
      <c r="E448" s="119">
        <v>393.4</v>
      </c>
      <c r="F448" s="119">
        <v>397.25</v>
      </c>
      <c r="G448" s="119">
        <v>397.4</v>
      </c>
      <c r="H448" s="119">
        <v>397.2</v>
      </c>
      <c r="I448" s="119">
        <v>55691</v>
      </c>
      <c r="J448" s="119">
        <v>22095611.199999999</v>
      </c>
      <c r="K448" s="121">
        <v>43152</v>
      </c>
      <c r="L448" s="119">
        <v>1657</v>
      </c>
      <c r="M448" s="119" t="s">
        <v>893</v>
      </c>
    </row>
    <row r="449" spans="1:13">
      <c r="A449" s="119" t="s">
        <v>2800</v>
      </c>
      <c r="B449" s="119" t="s">
        <v>397</v>
      </c>
      <c r="C449" s="119">
        <v>756.1</v>
      </c>
      <c r="D449" s="119">
        <v>762.4</v>
      </c>
      <c r="E449" s="119">
        <v>727.75</v>
      </c>
      <c r="F449" s="119">
        <v>731</v>
      </c>
      <c r="G449" s="119">
        <v>730</v>
      </c>
      <c r="H449" s="119">
        <v>756</v>
      </c>
      <c r="I449" s="119">
        <v>82316</v>
      </c>
      <c r="J449" s="119">
        <v>60805308.850000001</v>
      </c>
      <c r="K449" s="121">
        <v>43152</v>
      </c>
      <c r="L449" s="119">
        <v>4515</v>
      </c>
      <c r="M449" s="119" t="s">
        <v>2801</v>
      </c>
    </row>
    <row r="450" spans="1:13">
      <c r="A450" s="119" t="s">
        <v>3154</v>
      </c>
      <c r="B450" s="119" t="s">
        <v>397</v>
      </c>
      <c r="C450" s="119">
        <v>77.8</v>
      </c>
      <c r="D450" s="119">
        <v>77.8</v>
      </c>
      <c r="E450" s="119">
        <v>72.5</v>
      </c>
      <c r="F450" s="119">
        <v>72.8</v>
      </c>
      <c r="G450" s="119">
        <v>72.5</v>
      </c>
      <c r="H450" s="119">
        <v>74.55</v>
      </c>
      <c r="I450" s="119">
        <v>1698</v>
      </c>
      <c r="J450" s="119">
        <v>123689.85</v>
      </c>
      <c r="K450" s="121">
        <v>43152</v>
      </c>
      <c r="L450" s="119">
        <v>24</v>
      </c>
      <c r="M450" s="119" t="s">
        <v>3155</v>
      </c>
    </row>
    <row r="451" spans="1:13">
      <c r="A451" s="119" t="s">
        <v>894</v>
      </c>
      <c r="B451" s="119" t="s">
        <v>397</v>
      </c>
      <c r="C451" s="119">
        <v>6676</v>
      </c>
      <c r="D451" s="119">
        <v>6749.5</v>
      </c>
      <c r="E451" s="119">
        <v>6651</v>
      </c>
      <c r="F451" s="119">
        <v>6693.5</v>
      </c>
      <c r="G451" s="119">
        <v>6680</v>
      </c>
      <c r="H451" s="119">
        <v>6743.4</v>
      </c>
      <c r="I451" s="119">
        <v>5776</v>
      </c>
      <c r="J451" s="119">
        <v>38689062.75</v>
      </c>
      <c r="K451" s="121">
        <v>43152</v>
      </c>
      <c r="L451" s="119">
        <v>1264</v>
      </c>
      <c r="M451" s="119" t="s">
        <v>895</v>
      </c>
    </row>
    <row r="452" spans="1:13">
      <c r="A452" s="119" t="s">
        <v>896</v>
      </c>
      <c r="B452" s="119" t="s">
        <v>397</v>
      </c>
      <c r="C452" s="119">
        <v>34.75</v>
      </c>
      <c r="D452" s="119">
        <v>34.799999999999997</v>
      </c>
      <c r="E452" s="119">
        <v>34.1</v>
      </c>
      <c r="F452" s="119">
        <v>34.450000000000003</v>
      </c>
      <c r="G452" s="119">
        <v>34.5</v>
      </c>
      <c r="H452" s="119">
        <v>34.4</v>
      </c>
      <c r="I452" s="119">
        <v>76022</v>
      </c>
      <c r="J452" s="119">
        <v>2619019.4500000002</v>
      </c>
      <c r="K452" s="121">
        <v>43152</v>
      </c>
      <c r="L452" s="119">
        <v>486</v>
      </c>
      <c r="M452" s="119" t="s">
        <v>897</v>
      </c>
    </row>
    <row r="453" spans="1:13">
      <c r="A453" s="119" t="s">
        <v>898</v>
      </c>
      <c r="B453" s="119" t="s">
        <v>397</v>
      </c>
      <c r="C453" s="119">
        <v>118.1</v>
      </c>
      <c r="D453" s="119">
        <v>118.6</v>
      </c>
      <c r="E453" s="119">
        <v>114.5</v>
      </c>
      <c r="F453" s="119">
        <v>116.05</v>
      </c>
      <c r="G453" s="119">
        <v>116.5</v>
      </c>
      <c r="H453" s="119">
        <v>117.05</v>
      </c>
      <c r="I453" s="119">
        <v>62746</v>
      </c>
      <c r="J453" s="119">
        <v>7271677.6500000004</v>
      </c>
      <c r="K453" s="121">
        <v>43152</v>
      </c>
      <c r="L453" s="119">
        <v>950</v>
      </c>
      <c r="M453" s="119" t="s">
        <v>899</v>
      </c>
    </row>
    <row r="454" spans="1:13">
      <c r="A454" s="119" t="s">
        <v>900</v>
      </c>
      <c r="B454" s="119" t="s">
        <v>397</v>
      </c>
      <c r="C454" s="119">
        <v>27.4</v>
      </c>
      <c r="D454" s="119">
        <v>27.4</v>
      </c>
      <c r="E454" s="119">
        <v>27.4</v>
      </c>
      <c r="F454" s="119">
        <v>27.4</v>
      </c>
      <c r="G454" s="119">
        <v>27.4</v>
      </c>
      <c r="H454" s="119">
        <v>30.4</v>
      </c>
      <c r="I454" s="119">
        <v>88268</v>
      </c>
      <c r="J454" s="119">
        <v>2418543.2000000002</v>
      </c>
      <c r="K454" s="121">
        <v>43152</v>
      </c>
      <c r="L454" s="119">
        <v>614</v>
      </c>
      <c r="M454" s="119" t="s">
        <v>901</v>
      </c>
    </row>
    <row r="455" spans="1:13">
      <c r="A455" s="119" t="s">
        <v>2309</v>
      </c>
      <c r="B455" s="119" t="s">
        <v>397</v>
      </c>
      <c r="C455" s="119">
        <v>560</v>
      </c>
      <c r="D455" s="119">
        <v>607.95000000000005</v>
      </c>
      <c r="E455" s="119">
        <v>555</v>
      </c>
      <c r="F455" s="119">
        <v>592.70000000000005</v>
      </c>
      <c r="G455" s="119">
        <v>607.95000000000005</v>
      </c>
      <c r="H455" s="119">
        <v>555</v>
      </c>
      <c r="I455" s="119">
        <v>3855</v>
      </c>
      <c r="J455" s="119">
        <v>2253909.4500000002</v>
      </c>
      <c r="K455" s="121">
        <v>43152</v>
      </c>
      <c r="L455" s="119">
        <v>121</v>
      </c>
      <c r="M455" s="119" t="s">
        <v>2310</v>
      </c>
    </row>
    <row r="456" spans="1:13">
      <c r="A456" s="119" t="s">
        <v>902</v>
      </c>
      <c r="B456" s="119" t="s">
        <v>397</v>
      </c>
      <c r="C456" s="119">
        <v>2417.0500000000002</v>
      </c>
      <c r="D456" s="119">
        <v>2417.0500000000002</v>
      </c>
      <c r="E456" s="119">
        <v>2376.25</v>
      </c>
      <c r="F456" s="119">
        <v>2388.9</v>
      </c>
      <c r="G456" s="119">
        <v>2386.0500000000002</v>
      </c>
      <c r="H456" s="119">
        <v>2419.0500000000002</v>
      </c>
      <c r="I456" s="119">
        <v>11251</v>
      </c>
      <c r="J456" s="119">
        <v>26896947.5</v>
      </c>
      <c r="K456" s="121">
        <v>43152</v>
      </c>
      <c r="L456" s="119">
        <v>1284</v>
      </c>
      <c r="M456" s="119" t="s">
        <v>903</v>
      </c>
    </row>
    <row r="457" spans="1:13">
      <c r="A457" s="119" t="s">
        <v>70</v>
      </c>
      <c r="B457" s="119" t="s">
        <v>397</v>
      </c>
      <c r="C457" s="119">
        <v>524</v>
      </c>
      <c r="D457" s="119">
        <v>528</v>
      </c>
      <c r="E457" s="119">
        <v>521.5</v>
      </c>
      <c r="F457" s="119">
        <v>524.95000000000005</v>
      </c>
      <c r="G457" s="119">
        <v>524</v>
      </c>
      <c r="H457" s="119">
        <v>523.95000000000005</v>
      </c>
      <c r="I457" s="119">
        <v>559394</v>
      </c>
      <c r="J457" s="119">
        <v>293476327.25</v>
      </c>
      <c r="K457" s="121">
        <v>43152</v>
      </c>
      <c r="L457" s="119">
        <v>15008</v>
      </c>
      <c r="M457" s="119" t="s">
        <v>904</v>
      </c>
    </row>
    <row r="458" spans="1:13">
      <c r="A458" s="119" t="s">
        <v>905</v>
      </c>
      <c r="B458" s="119" t="s">
        <v>397</v>
      </c>
      <c r="C458" s="119">
        <v>139.05000000000001</v>
      </c>
      <c r="D458" s="119">
        <v>143</v>
      </c>
      <c r="E458" s="119">
        <v>139.05000000000001</v>
      </c>
      <c r="F458" s="119">
        <v>141.4</v>
      </c>
      <c r="G458" s="119">
        <v>141.69999999999999</v>
      </c>
      <c r="H458" s="119">
        <v>140.05000000000001</v>
      </c>
      <c r="I458" s="119">
        <v>27956</v>
      </c>
      <c r="J458" s="119">
        <v>3951519.9</v>
      </c>
      <c r="K458" s="121">
        <v>43152</v>
      </c>
      <c r="L458" s="119">
        <v>634</v>
      </c>
      <c r="M458" s="119" t="s">
        <v>906</v>
      </c>
    </row>
    <row r="459" spans="1:13">
      <c r="A459" s="119" t="s">
        <v>3156</v>
      </c>
      <c r="B459" s="119" t="s">
        <v>397</v>
      </c>
      <c r="C459" s="119">
        <v>31.9</v>
      </c>
      <c r="D459" s="119">
        <v>32.4</v>
      </c>
      <c r="E459" s="119">
        <v>31.05</v>
      </c>
      <c r="F459" s="119">
        <v>31.8</v>
      </c>
      <c r="G459" s="119">
        <v>32</v>
      </c>
      <c r="H459" s="119">
        <v>32</v>
      </c>
      <c r="I459" s="119">
        <v>23023</v>
      </c>
      <c r="J459" s="119">
        <v>730537.65</v>
      </c>
      <c r="K459" s="121">
        <v>43152</v>
      </c>
      <c r="L459" s="119">
        <v>206</v>
      </c>
      <c r="M459" s="119" t="s">
        <v>3157</v>
      </c>
    </row>
    <row r="460" spans="1:13">
      <c r="A460" s="119" t="s">
        <v>3158</v>
      </c>
      <c r="B460" s="119" t="s">
        <v>397</v>
      </c>
      <c r="C460" s="119">
        <v>132.35</v>
      </c>
      <c r="D460" s="119">
        <v>134.30000000000001</v>
      </c>
      <c r="E460" s="119">
        <v>126.75</v>
      </c>
      <c r="F460" s="119">
        <v>131.55000000000001</v>
      </c>
      <c r="G460" s="119">
        <v>131</v>
      </c>
      <c r="H460" s="119">
        <v>132.65</v>
      </c>
      <c r="I460" s="119">
        <v>19819</v>
      </c>
      <c r="J460" s="119">
        <v>2579850.15</v>
      </c>
      <c r="K460" s="121">
        <v>43152</v>
      </c>
      <c r="L460" s="119">
        <v>328</v>
      </c>
      <c r="M460" s="119" t="s">
        <v>3159</v>
      </c>
    </row>
    <row r="461" spans="1:13">
      <c r="A461" s="119" t="s">
        <v>907</v>
      </c>
      <c r="B461" s="119" t="s">
        <v>397</v>
      </c>
      <c r="C461" s="119">
        <v>928</v>
      </c>
      <c r="D461" s="119">
        <v>933</v>
      </c>
      <c r="E461" s="119">
        <v>905.05</v>
      </c>
      <c r="F461" s="119">
        <v>917.8</v>
      </c>
      <c r="G461" s="119">
        <v>921</v>
      </c>
      <c r="H461" s="119">
        <v>918.2</v>
      </c>
      <c r="I461" s="119">
        <v>26700</v>
      </c>
      <c r="J461" s="119">
        <v>24498632.800000001</v>
      </c>
      <c r="K461" s="121">
        <v>43152</v>
      </c>
      <c r="L461" s="119">
        <v>963</v>
      </c>
      <c r="M461" s="119" t="s">
        <v>908</v>
      </c>
    </row>
    <row r="462" spans="1:13">
      <c r="A462" s="119" t="s">
        <v>909</v>
      </c>
      <c r="B462" s="119" t="s">
        <v>397</v>
      </c>
      <c r="C462" s="119">
        <v>141</v>
      </c>
      <c r="D462" s="119">
        <v>143</v>
      </c>
      <c r="E462" s="119">
        <v>139.30000000000001</v>
      </c>
      <c r="F462" s="119">
        <v>139.55000000000001</v>
      </c>
      <c r="G462" s="119">
        <v>139.44999999999999</v>
      </c>
      <c r="H462" s="119">
        <v>140.15</v>
      </c>
      <c r="I462" s="119">
        <v>86439</v>
      </c>
      <c r="J462" s="119">
        <v>12153228.949999999</v>
      </c>
      <c r="K462" s="121">
        <v>43152</v>
      </c>
      <c r="L462" s="119">
        <v>1966</v>
      </c>
      <c r="M462" s="119" t="s">
        <v>910</v>
      </c>
    </row>
    <row r="463" spans="1:13">
      <c r="A463" s="119" t="s">
        <v>71</v>
      </c>
      <c r="B463" s="119" t="s">
        <v>397</v>
      </c>
      <c r="C463" s="119">
        <v>17.75</v>
      </c>
      <c r="D463" s="119">
        <v>17.95</v>
      </c>
      <c r="E463" s="119">
        <v>17.2</v>
      </c>
      <c r="F463" s="119">
        <v>17.3</v>
      </c>
      <c r="G463" s="119">
        <v>17.45</v>
      </c>
      <c r="H463" s="119">
        <v>17.649999999999999</v>
      </c>
      <c r="I463" s="119">
        <v>30344685</v>
      </c>
      <c r="J463" s="119">
        <v>529320041.30000001</v>
      </c>
      <c r="K463" s="121">
        <v>43152</v>
      </c>
      <c r="L463" s="119">
        <v>17030</v>
      </c>
      <c r="M463" s="119" t="s">
        <v>911</v>
      </c>
    </row>
    <row r="464" spans="1:13">
      <c r="A464" s="119" t="s">
        <v>2284</v>
      </c>
      <c r="B464" s="119" t="s">
        <v>397</v>
      </c>
      <c r="C464" s="119">
        <v>418.1</v>
      </c>
      <c r="D464" s="119">
        <v>423</v>
      </c>
      <c r="E464" s="119">
        <v>410.5</v>
      </c>
      <c r="F464" s="119">
        <v>415</v>
      </c>
      <c r="G464" s="119">
        <v>415</v>
      </c>
      <c r="H464" s="119">
        <v>420.15</v>
      </c>
      <c r="I464" s="119">
        <v>13181</v>
      </c>
      <c r="J464" s="119">
        <v>5470798.2000000002</v>
      </c>
      <c r="K464" s="121">
        <v>43152</v>
      </c>
      <c r="L464" s="119">
        <v>824</v>
      </c>
      <c r="M464" s="119" t="s">
        <v>2285</v>
      </c>
    </row>
    <row r="465" spans="1:13">
      <c r="A465" s="119" t="s">
        <v>912</v>
      </c>
      <c r="B465" s="119" t="s">
        <v>397</v>
      </c>
      <c r="C465" s="119">
        <v>467.5</v>
      </c>
      <c r="D465" s="119">
        <v>469.7</v>
      </c>
      <c r="E465" s="119">
        <v>458.4</v>
      </c>
      <c r="F465" s="119">
        <v>462.1</v>
      </c>
      <c r="G465" s="119">
        <v>460</v>
      </c>
      <c r="H465" s="119">
        <v>463.8</v>
      </c>
      <c r="I465" s="119">
        <v>391049</v>
      </c>
      <c r="J465" s="119">
        <v>181026180.05000001</v>
      </c>
      <c r="K465" s="121">
        <v>43152</v>
      </c>
      <c r="L465" s="119">
        <v>7838</v>
      </c>
      <c r="M465" s="119" t="s">
        <v>913</v>
      </c>
    </row>
    <row r="466" spans="1:13">
      <c r="A466" s="119" t="s">
        <v>2663</v>
      </c>
      <c r="B466" s="119" t="s">
        <v>397</v>
      </c>
      <c r="C466" s="119">
        <v>954</v>
      </c>
      <c r="D466" s="119">
        <v>964</v>
      </c>
      <c r="E466" s="119">
        <v>926.35</v>
      </c>
      <c r="F466" s="119">
        <v>936.65</v>
      </c>
      <c r="G466" s="119">
        <v>930</v>
      </c>
      <c r="H466" s="119">
        <v>944.5</v>
      </c>
      <c r="I466" s="119">
        <v>96421</v>
      </c>
      <c r="J466" s="119">
        <v>90577342.650000006</v>
      </c>
      <c r="K466" s="121">
        <v>43152</v>
      </c>
      <c r="L466" s="119">
        <v>3811</v>
      </c>
      <c r="M466" s="119" t="s">
        <v>2664</v>
      </c>
    </row>
    <row r="467" spans="1:13">
      <c r="A467" s="119" t="s">
        <v>914</v>
      </c>
      <c r="B467" s="119" t="s">
        <v>397</v>
      </c>
      <c r="C467" s="119">
        <v>599.5</v>
      </c>
      <c r="D467" s="119">
        <v>599.5</v>
      </c>
      <c r="E467" s="119">
        <v>565.4</v>
      </c>
      <c r="F467" s="119">
        <v>571.4</v>
      </c>
      <c r="G467" s="119">
        <v>576.9</v>
      </c>
      <c r="H467" s="119">
        <v>588.15</v>
      </c>
      <c r="I467" s="119">
        <v>6400</v>
      </c>
      <c r="J467" s="119">
        <v>3698951.4</v>
      </c>
      <c r="K467" s="121">
        <v>43152</v>
      </c>
      <c r="L467" s="119">
        <v>687</v>
      </c>
      <c r="M467" s="119" t="s">
        <v>915</v>
      </c>
    </row>
    <row r="468" spans="1:13">
      <c r="A468" s="119" t="s">
        <v>916</v>
      </c>
      <c r="B468" s="119" t="s">
        <v>397</v>
      </c>
      <c r="C468" s="119">
        <v>870</v>
      </c>
      <c r="D468" s="119">
        <v>875.8</v>
      </c>
      <c r="E468" s="119">
        <v>855</v>
      </c>
      <c r="F468" s="119">
        <v>859.55</v>
      </c>
      <c r="G468" s="119">
        <v>855</v>
      </c>
      <c r="H468" s="119">
        <v>867.85</v>
      </c>
      <c r="I468" s="119">
        <v>67613</v>
      </c>
      <c r="J468" s="119">
        <v>58221370.799999997</v>
      </c>
      <c r="K468" s="121">
        <v>43152</v>
      </c>
      <c r="L468" s="119">
        <v>3138</v>
      </c>
      <c r="M468" s="119" t="s">
        <v>917</v>
      </c>
    </row>
    <row r="469" spans="1:13">
      <c r="A469" s="119" t="s">
        <v>2763</v>
      </c>
      <c r="B469" s="119" t="s">
        <v>397</v>
      </c>
      <c r="C469" s="119">
        <v>571.04999999999995</v>
      </c>
      <c r="D469" s="119">
        <v>590.9</v>
      </c>
      <c r="E469" s="119">
        <v>566.4</v>
      </c>
      <c r="F469" s="119">
        <v>588</v>
      </c>
      <c r="G469" s="119">
        <v>588.9</v>
      </c>
      <c r="H469" s="119">
        <v>568.6</v>
      </c>
      <c r="I469" s="119">
        <v>348230</v>
      </c>
      <c r="J469" s="119">
        <v>201437207.80000001</v>
      </c>
      <c r="K469" s="121">
        <v>43152</v>
      </c>
      <c r="L469" s="119">
        <v>16429</v>
      </c>
      <c r="M469" s="119" t="s">
        <v>2764</v>
      </c>
    </row>
    <row r="470" spans="1:13">
      <c r="A470" s="119" t="s">
        <v>350</v>
      </c>
      <c r="B470" s="119" t="s">
        <v>397</v>
      </c>
      <c r="C470" s="119">
        <v>1059.9000000000001</v>
      </c>
      <c r="D470" s="119">
        <v>1063.2</v>
      </c>
      <c r="E470" s="119">
        <v>1050.45</v>
      </c>
      <c r="F470" s="119">
        <v>1057.2</v>
      </c>
      <c r="G470" s="119">
        <v>1058</v>
      </c>
      <c r="H470" s="119">
        <v>1054.7</v>
      </c>
      <c r="I470" s="119">
        <v>348258</v>
      </c>
      <c r="J470" s="119">
        <v>368370872.64999998</v>
      </c>
      <c r="K470" s="121">
        <v>43152</v>
      </c>
      <c r="L470" s="119">
        <v>23267</v>
      </c>
      <c r="M470" s="119" t="s">
        <v>918</v>
      </c>
    </row>
    <row r="471" spans="1:13">
      <c r="A471" s="119" t="s">
        <v>72</v>
      </c>
      <c r="B471" s="119" t="s">
        <v>397</v>
      </c>
      <c r="C471" s="119">
        <v>543.9</v>
      </c>
      <c r="D471" s="119">
        <v>545</v>
      </c>
      <c r="E471" s="119">
        <v>537.65</v>
      </c>
      <c r="F471" s="119">
        <v>540.70000000000005</v>
      </c>
      <c r="G471" s="119">
        <v>542.4</v>
      </c>
      <c r="H471" s="119">
        <v>544.15</v>
      </c>
      <c r="I471" s="119">
        <v>156765</v>
      </c>
      <c r="J471" s="119">
        <v>84758299.299999997</v>
      </c>
      <c r="K471" s="121">
        <v>43152</v>
      </c>
      <c r="L471" s="119">
        <v>4573</v>
      </c>
      <c r="M471" s="119" t="s">
        <v>919</v>
      </c>
    </row>
    <row r="472" spans="1:13">
      <c r="A472" s="119" t="s">
        <v>920</v>
      </c>
      <c r="B472" s="119" t="s">
        <v>397</v>
      </c>
      <c r="C472" s="119">
        <v>762.45</v>
      </c>
      <c r="D472" s="119">
        <v>780</v>
      </c>
      <c r="E472" s="119">
        <v>762.45</v>
      </c>
      <c r="F472" s="119">
        <v>772.35</v>
      </c>
      <c r="G472" s="119">
        <v>772.4</v>
      </c>
      <c r="H472" s="119">
        <v>764.3</v>
      </c>
      <c r="I472" s="119">
        <v>62321</v>
      </c>
      <c r="J472" s="119">
        <v>48227856.75</v>
      </c>
      <c r="K472" s="121">
        <v>43152</v>
      </c>
      <c r="L472" s="119">
        <v>2935</v>
      </c>
      <c r="M472" s="119" t="s">
        <v>921</v>
      </c>
    </row>
    <row r="473" spans="1:13">
      <c r="A473" s="119" t="s">
        <v>2507</v>
      </c>
      <c r="B473" s="119" t="s">
        <v>397</v>
      </c>
      <c r="C473" s="119">
        <v>99</v>
      </c>
      <c r="D473" s="119">
        <v>99</v>
      </c>
      <c r="E473" s="119">
        <v>95.5</v>
      </c>
      <c r="F473" s="119">
        <v>97.8</v>
      </c>
      <c r="G473" s="119">
        <v>97</v>
      </c>
      <c r="H473" s="119">
        <v>96.9</v>
      </c>
      <c r="I473" s="119">
        <v>52499</v>
      </c>
      <c r="J473" s="119">
        <v>5103732.8499999996</v>
      </c>
      <c r="K473" s="121">
        <v>43152</v>
      </c>
      <c r="L473" s="119">
        <v>627</v>
      </c>
      <c r="M473" s="119" t="s">
        <v>2508</v>
      </c>
    </row>
    <row r="474" spans="1:13">
      <c r="A474" s="119" t="s">
        <v>3160</v>
      </c>
      <c r="B474" s="119" t="s">
        <v>397</v>
      </c>
      <c r="C474" s="119">
        <v>18.5</v>
      </c>
      <c r="D474" s="119">
        <v>19.100000000000001</v>
      </c>
      <c r="E474" s="119">
        <v>17.899999999999999</v>
      </c>
      <c r="F474" s="119">
        <v>18.05</v>
      </c>
      <c r="G474" s="119">
        <v>17.899999999999999</v>
      </c>
      <c r="H474" s="119">
        <v>18.5</v>
      </c>
      <c r="I474" s="119">
        <v>19245</v>
      </c>
      <c r="J474" s="119">
        <v>352262.8</v>
      </c>
      <c r="K474" s="121">
        <v>43152</v>
      </c>
      <c r="L474" s="119">
        <v>60</v>
      </c>
      <c r="M474" s="119" t="s">
        <v>3161</v>
      </c>
    </row>
    <row r="475" spans="1:13">
      <c r="A475" s="119" t="s">
        <v>3162</v>
      </c>
      <c r="B475" s="119" t="s">
        <v>397</v>
      </c>
      <c r="C475" s="119">
        <v>24.65</v>
      </c>
      <c r="D475" s="119">
        <v>25.45</v>
      </c>
      <c r="E475" s="119">
        <v>24.5</v>
      </c>
      <c r="F475" s="119">
        <v>24.75</v>
      </c>
      <c r="G475" s="119">
        <v>24.85</v>
      </c>
      <c r="H475" s="119">
        <v>24.9</v>
      </c>
      <c r="I475" s="119">
        <v>14922</v>
      </c>
      <c r="J475" s="119">
        <v>367988.3</v>
      </c>
      <c r="K475" s="121">
        <v>43152</v>
      </c>
      <c r="L475" s="119">
        <v>99</v>
      </c>
      <c r="M475" s="119" t="s">
        <v>3163</v>
      </c>
    </row>
    <row r="476" spans="1:13">
      <c r="A476" s="119" t="s">
        <v>2773</v>
      </c>
      <c r="B476" s="119" t="s">
        <v>397</v>
      </c>
      <c r="C476" s="119">
        <v>2740</v>
      </c>
      <c r="D476" s="119">
        <v>2740</v>
      </c>
      <c r="E476" s="119">
        <v>2727.2</v>
      </c>
      <c r="F476" s="119">
        <v>2731.45</v>
      </c>
      <c r="G476" s="119">
        <v>2727.9</v>
      </c>
      <c r="H476" s="119">
        <v>2750.3</v>
      </c>
      <c r="I476" s="119">
        <v>10742</v>
      </c>
      <c r="J476" s="119">
        <v>29333886.5</v>
      </c>
      <c r="K476" s="121">
        <v>43152</v>
      </c>
      <c r="L476" s="119">
        <v>995</v>
      </c>
      <c r="M476" s="119" t="s">
        <v>2774</v>
      </c>
    </row>
    <row r="477" spans="1:13">
      <c r="A477" s="119" t="s">
        <v>922</v>
      </c>
      <c r="B477" s="119" t="s">
        <v>397</v>
      </c>
      <c r="C477" s="119">
        <v>73.900000000000006</v>
      </c>
      <c r="D477" s="119">
        <v>75.95</v>
      </c>
      <c r="E477" s="119">
        <v>70</v>
      </c>
      <c r="F477" s="119">
        <v>70.5</v>
      </c>
      <c r="G477" s="119">
        <v>70.55</v>
      </c>
      <c r="H477" s="119">
        <v>72.599999999999994</v>
      </c>
      <c r="I477" s="119">
        <v>55985</v>
      </c>
      <c r="J477" s="119">
        <v>4050783.15</v>
      </c>
      <c r="K477" s="121">
        <v>43152</v>
      </c>
      <c r="L477" s="119">
        <v>467</v>
      </c>
      <c r="M477" s="119" t="s">
        <v>923</v>
      </c>
    </row>
    <row r="478" spans="1:13">
      <c r="A478" s="119" t="s">
        <v>2861</v>
      </c>
      <c r="B478" s="119" t="s">
        <v>397</v>
      </c>
      <c r="C478" s="119">
        <v>195.65</v>
      </c>
      <c r="D478" s="119">
        <v>206.5</v>
      </c>
      <c r="E478" s="119">
        <v>189</v>
      </c>
      <c r="F478" s="119">
        <v>198.1</v>
      </c>
      <c r="G478" s="119">
        <v>198</v>
      </c>
      <c r="H478" s="119">
        <v>193.15</v>
      </c>
      <c r="I478" s="119">
        <v>163635</v>
      </c>
      <c r="J478" s="119">
        <v>32681777.199999999</v>
      </c>
      <c r="K478" s="121">
        <v>43152</v>
      </c>
      <c r="L478" s="119">
        <v>2139</v>
      </c>
      <c r="M478" s="119" t="s">
        <v>2862</v>
      </c>
    </row>
    <row r="479" spans="1:13">
      <c r="A479" s="119" t="s">
        <v>2775</v>
      </c>
      <c r="B479" s="119" t="s">
        <v>397</v>
      </c>
      <c r="C479" s="119">
        <v>281.60000000000002</v>
      </c>
      <c r="D479" s="119">
        <v>281.60000000000002</v>
      </c>
      <c r="E479" s="119">
        <v>277.14999999999998</v>
      </c>
      <c r="F479" s="119">
        <v>279.5</v>
      </c>
      <c r="G479" s="119">
        <v>279.45</v>
      </c>
      <c r="H479" s="119">
        <v>279.5</v>
      </c>
      <c r="I479" s="119">
        <v>1309</v>
      </c>
      <c r="J479" s="119">
        <v>364935</v>
      </c>
      <c r="K479" s="121">
        <v>43152</v>
      </c>
      <c r="L479" s="119">
        <v>63</v>
      </c>
      <c r="M479" s="119" t="s">
        <v>2776</v>
      </c>
    </row>
    <row r="480" spans="1:13">
      <c r="A480" s="119" t="s">
        <v>2777</v>
      </c>
      <c r="B480" s="119" t="s">
        <v>397</v>
      </c>
      <c r="C480" s="119">
        <v>2725.5</v>
      </c>
      <c r="D480" s="119">
        <v>2750</v>
      </c>
      <c r="E480" s="119">
        <v>2720</v>
      </c>
      <c r="F480" s="119">
        <v>2728.45</v>
      </c>
      <c r="G480" s="119">
        <v>2727</v>
      </c>
      <c r="H480" s="119">
        <v>2750.1</v>
      </c>
      <c r="I480" s="119">
        <v>1991</v>
      </c>
      <c r="J480" s="119">
        <v>5429981.8499999996</v>
      </c>
      <c r="K480" s="121">
        <v>43152</v>
      </c>
      <c r="L480" s="119">
        <v>179</v>
      </c>
      <c r="M480" s="119" t="s">
        <v>2778</v>
      </c>
    </row>
    <row r="481" spans="1:13">
      <c r="A481" s="119" t="s">
        <v>3164</v>
      </c>
      <c r="B481" s="119" t="s">
        <v>397</v>
      </c>
      <c r="C481" s="119">
        <v>13.3</v>
      </c>
      <c r="D481" s="119">
        <v>14</v>
      </c>
      <c r="E481" s="119">
        <v>12.8</v>
      </c>
      <c r="F481" s="119">
        <v>13.8</v>
      </c>
      <c r="G481" s="119">
        <v>13.95</v>
      </c>
      <c r="H481" s="119">
        <v>13.4</v>
      </c>
      <c r="I481" s="119">
        <v>23229</v>
      </c>
      <c r="J481" s="119">
        <v>316248.05</v>
      </c>
      <c r="K481" s="121">
        <v>43152</v>
      </c>
      <c r="L481" s="119">
        <v>72</v>
      </c>
      <c r="M481" s="119" t="s">
        <v>3165</v>
      </c>
    </row>
    <row r="482" spans="1:13">
      <c r="A482" s="119" t="s">
        <v>2863</v>
      </c>
      <c r="B482" s="119" t="s">
        <v>397</v>
      </c>
      <c r="C482" s="119">
        <v>469.9</v>
      </c>
      <c r="D482" s="119">
        <v>495.6</v>
      </c>
      <c r="E482" s="119">
        <v>456.15</v>
      </c>
      <c r="F482" s="119">
        <v>495.6</v>
      </c>
      <c r="G482" s="119">
        <v>495.6</v>
      </c>
      <c r="H482" s="119">
        <v>472</v>
      </c>
      <c r="I482" s="119">
        <v>230774</v>
      </c>
      <c r="J482" s="119">
        <v>110531743.25</v>
      </c>
      <c r="K482" s="121">
        <v>43152</v>
      </c>
      <c r="L482" s="119">
        <v>5076</v>
      </c>
      <c r="M482" s="119" t="s">
        <v>2864</v>
      </c>
    </row>
    <row r="483" spans="1:13">
      <c r="A483" s="119" t="s">
        <v>318</v>
      </c>
      <c r="B483" s="119" t="s">
        <v>397</v>
      </c>
      <c r="C483" s="119">
        <v>142.30000000000001</v>
      </c>
      <c r="D483" s="119">
        <v>144.19999999999999</v>
      </c>
      <c r="E483" s="119">
        <v>141.75</v>
      </c>
      <c r="F483" s="119">
        <v>142.69999999999999</v>
      </c>
      <c r="G483" s="119">
        <v>142.5</v>
      </c>
      <c r="H483" s="119">
        <v>142</v>
      </c>
      <c r="I483" s="119">
        <v>113136</v>
      </c>
      <c r="J483" s="119">
        <v>16147197.800000001</v>
      </c>
      <c r="K483" s="121">
        <v>43152</v>
      </c>
      <c r="L483" s="119">
        <v>2039</v>
      </c>
      <c r="M483" s="119" t="s">
        <v>924</v>
      </c>
    </row>
    <row r="484" spans="1:13">
      <c r="A484" s="119" t="s">
        <v>2201</v>
      </c>
      <c r="B484" s="119" t="s">
        <v>397</v>
      </c>
      <c r="C484" s="119">
        <v>177.4</v>
      </c>
      <c r="D484" s="119">
        <v>185.85</v>
      </c>
      <c r="E484" s="119">
        <v>171.25</v>
      </c>
      <c r="F484" s="119">
        <v>180.6</v>
      </c>
      <c r="G484" s="119">
        <v>177.5</v>
      </c>
      <c r="H484" s="119">
        <v>176.85</v>
      </c>
      <c r="I484" s="119">
        <v>38822</v>
      </c>
      <c r="J484" s="119">
        <v>6916600.3499999996</v>
      </c>
      <c r="K484" s="121">
        <v>43152</v>
      </c>
      <c r="L484" s="119">
        <v>969</v>
      </c>
      <c r="M484" s="119" t="s">
        <v>2202</v>
      </c>
    </row>
    <row r="485" spans="1:13">
      <c r="A485" s="119" t="s">
        <v>355</v>
      </c>
      <c r="B485" s="119" t="s">
        <v>397</v>
      </c>
      <c r="C485" s="119">
        <v>116.75</v>
      </c>
      <c r="D485" s="119">
        <v>117.25</v>
      </c>
      <c r="E485" s="119">
        <v>114.4</v>
      </c>
      <c r="F485" s="119">
        <v>115.05</v>
      </c>
      <c r="G485" s="119">
        <v>114.9</v>
      </c>
      <c r="H485" s="119">
        <v>116.05</v>
      </c>
      <c r="I485" s="119">
        <v>870779</v>
      </c>
      <c r="J485" s="119">
        <v>100348999.40000001</v>
      </c>
      <c r="K485" s="121">
        <v>43152</v>
      </c>
      <c r="L485" s="119">
        <v>4516</v>
      </c>
      <c r="M485" s="119" t="s">
        <v>925</v>
      </c>
    </row>
    <row r="486" spans="1:13">
      <c r="A486" s="119" t="s">
        <v>926</v>
      </c>
      <c r="B486" s="119" t="s">
        <v>397</v>
      </c>
      <c r="C486" s="119">
        <v>669.8</v>
      </c>
      <c r="D486" s="119">
        <v>669.8</v>
      </c>
      <c r="E486" s="119">
        <v>638.4</v>
      </c>
      <c r="F486" s="119">
        <v>638.4</v>
      </c>
      <c r="G486" s="119">
        <v>638.4</v>
      </c>
      <c r="H486" s="119">
        <v>671.95</v>
      </c>
      <c r="I486" s="119">
        <v>1189643</v>
      </c>
      <c r="J486" s="119">
        <v>765480892.89999998</v>
      </c>
      <c r="K486" s="121">
        <v>43152</v>
      </c>
      <c r="L486" s="119">
        <v>27450</v>
      </c>
      <c r="M486" s="119" t="s">
        <v>927</v>
      </c>
    </row>
    <row r="487" spans="1:13">
      <c r="A487" s="119" t="s">
        <v>73</v>
      </c>
      <c r="B487" s="119" t="s">
        <v>397</v>
      </c>
      <c r="C487" s="119">
        <v>1124</v>
      </c>
      <c r="D487" s="119">
        <v>1127.05</v>
      </c>
      <c r="E487" s="119">
        <v>1100</v>
      </c>
      <c r="F487" s="119">
        <v>1110.5999999999999</v>
      </c>
      <c r="G487" s="119">
        <v>1109.2</v>
      </c>
      <c r="H487" s="119">
        <v>1118.6500000000001</v>
      </c>
      <c r="I487" s="119">
        <v>402766</v>
      </c>
      <c r="J487" s="119">
        <v>447555287.25</v>
      </c>
      <c r="K487" s="121">
        <v>43152</v>
      </c>
      <c r="L487" s="119">
        <v>14922</v>
      </c>
      <c r="M487" s="119" t="s">
        <v>2283</v>
      </c>
    </row>
    <row r="488" spans="1:13">
      <c r="A488" s="119" t="s">
        <v>392</v>
      </c>
      <c r="B488" s="119" t="s">
        <v>397</v>
      </c>
      <c r="C488" s="119">
        <v>150.4</v>
      </c>
      <c r="D488" s="119">
        <v>150.5</v>
      </c>
      <c r="E488" s="119">
        <v>145</v>
      </c>
      <c r="F488" s="119">
        <v>145.44999999999999</v>
      </c>
      <c r="G488" s="119">
        <v>145.19999999999999</v>
      </c>
      <c r="H488" s="119">
        <v>148.69999999999999</v>
      </c>
      <c r="I488" s="119">
        <v>179709</v>
      </c>
      <c r="J488" s="119">
        <v>26386498.899999999</v>
      </c>
      <c r="K488" s="121">
        <v>43152</v>
      </c>
      <c r="L488" s="119">
        <v>3017</v>
      </c>
      <c r="M488" s="119" t="s">
        <v>928</v>
      </c>
    </row>
    <row r="489" spans="1:13">
      <c r="A489" s="119" t="s">
        <v>929</v>
      </c>
      <c r="B489" s="119" t="s">
        <v>397</v>
      </c>
      <c r="C489" s="119">
        <v>121</v>
      </c>
      <c r="D489" s="119">
        <v>121</v>
      </c>
      <c r="E489" s="119">
        <v>119.3</v>
      </c>
      <c r="F489" s="119">
        <v>120.4</v>
      </c>
      <c r="G489" s="119">
        <v>120.2</v>
      </c>
      <c r="H489" s="119">
        <v>119.65</v>
      </c>
      <c r="I489" s="119">
        <v>462654</v>
      </c>
      <c r="J489" s="119">
        <v>55567022.600000001</v>
      </c>
      <c r="K489" s="121">
        <v>43152</v>
      </c>
      <c r="L489" s="119">
        <v>4269</v>
      </c>
      <c r="M489" s="119" t="s">
        <v>930</v>
      </c>
    </row>
    <row r="490" spans="1:13">
      <c r="A490" s="119" t="s">
        <v>931</v>
      </c>
      <c r="B490" s="119" t="s">
        <v>397</v>
      </c>
      <c r="C490" s="119">
        <v>1158</v>
      </c>
      <c r="D490" s="119">
        <v>1170</v>
      </c>
      <c r="E490" s="119">
        <v>1128</v>
      </c>
      <c r="F490" s="119">
        <v>1142.7</v>
      </c>
      <c r="G490" s="119">
        <v>1140</v>
      </c>
      <c r="H490" s="119">
        <v>1168.5999999999999</v>
      </c>
      <c r="I490" s="119">
        <v>800</v>
      </c>
      <c r="J490" s="119">
        <v>917593.59999999998</v>
      </c>
      <c r="K490" s="121">
        <v>43152</v>
      </c>
      <c r="L490" s="119">
        <v>127</v>
      </c>
      <c r="M490" s="119" t="s">
        <v>932</v>
      </c>
    </row>
    <row r="491" spans="1:13">
      <c r="A491" s="119" t="s">
        <v>933</v>
      </c>
      <c r="B491" s="119" t="s">
        <v>397</v>
      </c>
      <c r="C491" s="119">
        <v>354.95</v>
      </c>
      <c r="D491" s="119">
        <v>354.95</v>
      </c>
      <c r="E491" s="119">
        <v>342.3</v>
      </c>
      <c r="F491" s="119">
        <v>347.25</v>
      </c>
      <c r="G491" s="119">
        <v>344</v>
      </c>
      <c r="H491" s="119">
        <v>350.25</v>
      </c>
      <c r="I491" s="119">
        <v>20786</v>
      </c>
      <c r="J491" s="119">
        <v>7199962.4000000004</v>
      </c>
      <c r="K491" s="121">
        <v>43152</v>
      </c>
      <c r="L491" s="119">
        <v>718</v>
      </c>
      <c r="M491" s="119" t="s">
        <v>934</v>
      </c>
    </row>
    <row r="492" spans="1:13">
      <c r="A492" s="119" t="s">
        <v>935</v>
      </c>
      <c r="B492" s="119" t="s">
        <v>397</v>
      </c>
      <c r="C492" s="119">
        <v>11.2</v>
      </c>
      <c r="D492" s="119">
        <v>12.1</v>
      </c>
      <c r="E492" s="119">
        <v>11.15</v>
      </c>
      <c r="F492" s="119">
        <v>11.45</v>
      </c>
      <c r="G492" s="119">
        <v>11.35</v>
      </c>
      <c r="H492" s="119">
        <v>10.95</v>
      </c>
      <c r="I492" s="119">
        <v>547735</v>
      </c>
      <c r="J492" s="119">
        <v>6346369</v>
      </c>
      <c r="K492" s="121">
        <v>43152</v>
      </c>
      <c r="L492" s="119">
        <v>1323</v>
      </c>
      <c r="M492" s="119" t="s">
        <v>936</v>
      </c>
    </row>
    <row r="493" spans="1:13">
      <c r="A493" s="119" t="s">
        <v>937</v>
      </c>
      <c r="B493" s="119" t="s">
        <v>397</v>
      </c>
      <c r="C493" s="119">
        <v>519.25</v>
      </c>
      <c r="D493" s="119">
        <v>519.25</v>
      </c>
      <c r="E493" s="119">
        <v>505.15</v>
      </c>
      <c r="F493" s="119">
        <v>514.9</v>
      </c>
      <c r="G493" s="119">
        <v>512</v>
      </c>
      <c r="H493" s="119">
        <v>515.4</v>
      </c>
      <c r="I493" s="119">
        <v>6371</v>
      </c>
      <c r="J493" s="119">
        <v>3256219.25</v>
      </c>
      <c r="K493" s="121">
        <v>43152</v>
      </c>
      <c r="L493" s="119">
        <v>598</v>
      </c>
      <c r="M493" s="119" t="s">
        <v>938</v>
      </c>
    </row>
    <row r="494" spans="1:13">
      <c r="A494" s="119" t="s">
        <v>2370</v>
      </c>
      <c r="B494" s="119" t="s">
        <v>397</v>
      </c>
      <c r="C494" s="119">
        <v>1414</v>
      </c>
      <c r="D494" s="119">
        <v>1414</v>
      </c>
      <c r="E494" s="119">
        <v>1301</v>
      </c>
      <c r="F494" s="119">
        <v>1325.2</v>
      </c>
      <c r="G494" s="119">
        <v>1320</v>
      </c>
      <c r="H494" s="119">
        <v>1378.25</v>
      </c>
      <c r="I494" s="119">
        <v>877</v>
      </c>
      <c r="J494" s="119">
        <v>1186800.6499999999</v>
      </c>
      <c r="K494" s="121">
        <v>43152</v>
      </c>
      <c r="L494" s="119">
        <v>83</v>
      </c>
      <c r="M494" s="119" t="s">
        <v>2371</v>
      </c>
    </row>
    <row r="495" spans="1:13">
      <c r="A495" s="119" t="s">
        <v>939</v>
      </c>
      <c r="B495" s="119" t="s">
        <v>397</v>
      </c>
      <c r="C495" s="119">
        <v>509.6</v>
      </c>
      <c r="D495" s="119">
        <v>559.79999999999995</v>
      </c>
      <c r="E495" s="119">
        <v>500.45</v>
      </c>
      <c r="F495" s="119">
        <v>545.75</v>
      </c>
      <c r="G495" s="119">
        <v>556.1</v>
      </c>
      <c r="H495" s="119">
        <v>506.85</v>
      </c>
      <c r="I495" s="119">
        <v>1401361</v>
      </c>
      <c r="J495" s="119">
        <v>749037495.25</v>
      </c>
      <c r="K495" s="121">
        <v>43152</v>
      </c>
      <c r="L495" s="119">
        <v>27960</v>
      </c>
      <c r="M495" s="119" t="s">
        <v>940</v>
      </c>
    </row>
    <row r="496" spans="1:13">
      <c r="A496" s="119" t="s">
        <v>2865</v>
      </c>
      <c r="B496" s="119" t="s">
        <v>397</v>
      </c>
      <c r="C496" s="119">
        <v>32.25</v>
      </c>
      <c r="D496" s="119">
        <v>32.5</v>
      </c>
      <c r="E496" s="119">
        <v>31.3</v>
      </c>
      <c r="F496" s="119">
        <v>31.5</v>
      </c>
      <c r="G496" s="119">
        <v>31.3</v>
      </c>
      <c r="H496" s="119">
        <v>31.65</v>
      </c>
      <c r="I496" s="119">
        <v>113466</v>
      </c>
      <c r="J496" s="119">
        <v>3634016.8</v>
      </c>
      <c r="K496" s="121">
        <v>43152</v>
      </c>
      <c r="L496" s="119">
        <v>353</v>
      </c>
      <c r="M496" s="119" t="s">
        <v>2866</v>
      </c>
    </row>
    <row r="497" spans="1:13">
      <c r="A497" s="119" t="s">
        <v>316</v>
      </c>
      <c r="B497" s="119" t="s">
        <v>397</v>
      </c>
      <c r="C497" s="119">
        <v>131.5</v>
      </c>
      <c r="D497" s="119">
        <v>131.80000000000001</v>
      </c>
      <c r="E497" s="119">
        <v>128.75</v>
      </c>
      <c r="F497" s="119">
        <v>129.19999999999999</v>
      </c>
      <c r="G497" s="119">
        <v>128.9</v>
      </c>
      <c r="H497" s="119">
        <v>130.5</v>
      </c>
      <c r="I497" s="119">
        <v>895866</v>
      </c>
      <c r="J497" s="119">
        <v>116285677.8</v>
      </c>
      <c r="K497" s="121">
        <v>43152</v>
      </c>
      <c r="L497" s="119">
        <v>6339</v>
      </c>
      <c r="M497" s="119" t="s">
        <v>941</v>
      </c>
    </row>
    <row r="498" spans="1:13">
      <c r="A498" s="119" t="s">
        <v>182</v>
      </c>
      <c r="B498" s="119" t="s">
        <v>397</v>
      </c>
      <c r="C498" s="119">
        <v>6480</v>
      </c>
      <c r="D498" s="119">
        <v>6553.8</v>
      </c>
      <c r="E498" s="119">
        <v>6455</v>
      </c>
      <c r="F498" s="119">
        <v>6477.15</v>
      </c>
      <c r="G498" s="119">
        <v>6500</v>
      </c>
      <c r="H498" s="119">
        <v>6500.45</v>
      </c>
      <c r="I498" s="119">
        <v>5841</v>
      </c>
      <c r="J498" s="119">
        <v>37927997.350000001</v>
      </c>
      <c r="K498" s="121">
        <v>43152</v>
      </c>
      <c r="L498" s="119">
        <v>2345</v>
      </c>
      <c r="M498" s="119" t="s">
        <v>942</v>
      </c>
    </row>
    <row r="499" spans="1:13">
      <c r="A499" s="119" t="s">
        <v>199</v>
      </c>
      <c r="B499" s="119" t="s">
        <v>397</v>
      </c>
      <c r="C499" s="119">
        <v>197.7</v>
      </c>
      <c r="D499" s="119">
        <v>199.7</v>
      </c>
      <c r="E499" s="119">
        <v>195.9</v>
      </c>
      <c r="F499" s="119">
        <v>198.4</v>
      </c>
      <c r="G499" s="119">
        <v>198.25</v>
      </c>
      <c r="H499" s="119">
        <v>196.25</v>
      </c>
      <c r="I499" s="119">
        <v>146272</v>
      </c>
      <c r="J499" s="119">
        <v>28953977.25</v>
      </c>
      <c r="K499" s="121">
        <v>43152</v>
      </c>
      <c r="L499" s="119">
        <v>7764</v>
      </c>
      <c r="M499" s="119" t="s">
        <v>943</v>
      </c>
    </row>
    <row r="500" spans="1:13">
      <c r="A500" s="119" t="s">
        <v>2665</v>
      </c>
      <c r="B500" s="119" t="s">
        <v>397</v>
      </c>
      <c r="C500" s="119">
        <v>54.5</v>
      </c>
      <c r="D500" s="119">
        <v>54.8</v>
      </c>
      <c r="E500" s="119">
        <v>46.45</v>
      </c>
      <c r="F500" s="119">
        <v>50.6</v>
      </c>
      <c r="G500" s="119">
        <v>49.7</v>
      </c>
      <c r="H500" s="119">
        <v>52.65</v>
      </c>
      <c r="I500" s="119">
        <v>3260271</v>
      </c>
      <c r="J500" s="119">
        <v>164988078.44999999</v>
      </c>
      <c r="K500" s="121">
        <v>43152</v>
      </c>
      <c r="L500" s="119">
        <v>18350</v>
      </c>
      <c r="M500" s="119" t="s">
        <v>2666</v>
      </c>
    </row>
    <row r="501" spans="1:13">
      <c r="A501" s="119" t="s">
        <v>944</v>
      </c>
      <c r="B501" s="119" t="s">
        <v>397</v>
      </c>
      <c r="C501" s="119">
        <v>13.6</v>
      </c>
      <c r="D501" s="119">
        <v>13.6</v>
      </c>
      <c r="E501" s="119">
        <v>12.8</v>
      </c>
      <c r="F501" s="119">
        <v>13</v>
      </c>
      <c r="G501" s="119">
        <v>13</v>
      </c>
      <c r="H501" s="119">
        <v>13.15</v>
      </c>
      <c r="I501" s="119">
        <v>172522</v>
      </c>
      <c r="J501" s="119">
        <v>2250276.85</v>
      </c>
      <c r="K501" s="121">
        <v>43152</v>
      </c>
      <c r="L501" s="119">
        <v>382</v>
      </c>
      <c r="M501" s="119" t="s">
        <v>945</v>
      </c>
    </row>
    <row r="502" spans="1:13">
      <c r="A502" s="119" t="s">
        <v>946</v>
      </c>
      <c r="B502" s="119" t="s">
        <v>397</v>
      </c>
      <c r="C502" s="119">
        <v>5.2</v>
      </c>
      <c r="D502" s="119">
        <v>5.4</v>
      </c>
      <c r="E502" s="119">
        <v>5</v>
      </c>
      <c r="F502" s="119">
        <v>5.25</v>
      </c>
      <c r="G502" s="119">
        <v>5.15</v>
      </c>
      <c r="H502" s="119">
        <v>5.15</v>
      </c>
      <c r="I502" s="119">
        <v>4917245</v>
      </c>
      <c r="J502" s="119">
        <v>25236824.850000001</v>
      </c>
      <c r="K502" s="121">
        <v>43152</v>
      </c>
      <c r="L502" s="119">
        <v>1513</v>
      </c>
      <c r="M502" s="119" t="s">
        <v>947</v>
      </c>
    </row>
    <row r="503" spans="1:13">
      <c r="A503" s="119" t="s">
        <v>2301</v>
      </c>
      <c r="B503" s="119" t="s">
        <v>397</v>
      </c>
      <c r="C503" s="119">
        <v>17.7</v>
      </c>
      <c r="D503" s="119">
        <v>17.899999999999999</v>
      </c>
      <c r="E503" s="119">
        <v>16.55</v>
      </c>
      <c r="F503" s="119">
        <v>16.95</v>
      </c>
      <c r="G503" s="119">
        <v>16.899999999999999</v>
      </c>
      <c r="H503" s="119">
        <v>18</v>
      </c>
      <c r="I503" s="119">
        <v>90577</v>
      </c>
      <c r="J503" s="119">
        <v>1537865.9</v>
      </c>
      <c r="K503" s="121">
        <v>43152</v>
      </c>
      <c r="L503" s="119">
        <v>641</v>
      </c>
      <c r="M503" s="119" t="s">
        <v>2302</v>
      </c>
    </row>
    <row r="504" spans="1:13">
      <c r="A504" s="119" t="s">
        <v>3166</v>
      </c>
      <c r="B504" s="119" t="s">
        <v>397</v>
      </c>
      <c r="C504" s="119">
        <v>21.25</v>
      </c>
      <c r="D504" s="119">
        <v>21.25</v>
      </c>
      <c r="E504" s="119">
        <v>19.649999999999999</v>
      </c>
      <c r="F504" s="119">
        <v>19.8</v>
      </c>
      <c r="G504" s="119">
        <v>20.3</v>
      </c>
      <c r="H504" s="119">
        <v>20.350000000000001</v>
      </c>
      <c r="I504" s="119">
        <v>5614</v>
      </c>
      <c r="J504" s="119">
        <v>111444.15</v>
      </c>
      <c r="K504" s="121">
        <v>43152</v>
      </c>
      <c r="L504" s="119">
        <v>31</v>
      </c>
      <c r="M504" s="119" t="s">
        <v>3167</v>
      </c>
    </row>
    <row r="505" spans="1:13">
      <c r="A505" s="119" t="s">
        <v>2562</v>
      </c>
      <c r="B505" s="119" t="s">
        <v>397</v>
      </c>
      <c r="C505" s="119">
        <v>165.1</v>
      </c>
      <c r="D505" s="119">
        <v>165.5</v>
      </c>
      <c r="E505" s="119">
        <v>161.9</v>
      </c>
      <c r="F505" s="119">
        <v>163.95</v>
      </c>
      <c r="G505" s="119">
        <v>164</v>
      </c>
      <c r="H505" s="119">
        <v>165</v>
      </c>
      <c r="I505" s="119">
        <v>11971</v>
      </c>
      <c r="J505" s="119">
        <v>1961956.8</v>
      </c>
      <c r="K505" s="121">
        <v>43152</v>
      </c>
      <c r="L505" s="119">
        <v>226</v>
      </c>
      <c r="M505" s="119" t="s">
        <v>2563</v>
      </c>
    </row>
    <row r="506" spans="1:13">
      <c r="A506" s="119" t="s">
        <v>948</v>
      </c>
      <c r="B506" s="119" t="s">
        <v>397</v>
      </c>
      <c r="C506" s="119">
        <v>122.15</v>
      </c>
      <c r="D506" s="119">
        <v>123.95</v>
      </c>
      <c r="E506" s="119">
        <v>119.15</v>
      </c>
      <c r="F506" s="119">
        <v>120.25</v>
      </c>
      <c r="G506" s="119">
        <v>119.4</v>
      </c>
      <c r="H506" s="119">
        <v>121.05</v>
      </c>
      <c r="I506" s="119">
        <v>34399</v>
      </c>
      <c r="J506" s="119">
        <v>4155701.6</v>
      </c>
      <c r="K506" s="121">
        <v>43152</v>
      </c>
      <c r="L506" s="119">
        <v>846</v>
      </c>
      <c r="M506" s="119" t="s">
        <v>949</v>
      </c>
    </row>
    <row r="507" spans="1:13">
      <c r="A507" s="119" t="s">
        <v>950</v>
      </c>
      <c r="B507" s="119" t="s">
        <v>397</v>
      </c>
      <c r="C507" s="119">
        <v>752</v>
      </c>
      <c r="D507" s="119">
        <v>763.95</v>
      </c>
      <c r="E507" s="119">
        <v>735.65</v>
      </c>
      <c r="F507" s="119">
        <v>757.25</v>
      </c>
      <c r="G507" s="119">
        <v>759</v>
      </c>
      <c r="H507" s="119">
        <v>748.7</v>
      </c>
      <c r="I507" s="119">
        <v>98909</v>
      </c>
      <c r="J507" s="119">
        <v>73936605.849999994</v>
      </c>
      <c r="K507" s="121">
        <v>43152</v>
      </c>
      <c r="L507" s="119">
        <v>4131</v>
      </c>
      <c r="M507" s="119" t="s">
        <v>951</v>
      </c>
    </row>
    <row r="508" spans="1:13">
      <c r="A508" s="119" t="s">
        <v>2210</v>
      </c>
      <c r="B508" s="119" t="s">
        <v>397</v>
      </c>
      <c r="C508" s="119">
        <v>215.4</v>
      </c>
      <c r="D508" s="119">
        <v>219</v>
      </c>
      <c r="E508" s="119">
        <v>213.65</v>
      </c>
      <c r="F508" s="119">
        <v>215.75</v>
      </c>
      <c r="G508" s="119">
        <v>216.8</v>
      </c>
      <c r="H508" s="119">
        <v>222</v>
      </c>
      <c r="I508" s="119">
        <v>4675</v>
      </c>
      <c r="J508" s="119">
        <v>1011690.55</v>
      </c>
      <c r="K508" s="121">
        <v>43152</v>
      </c>
      <c r="L508" s="119">
        <v>189</v>
      </c>
      <c r="M508" s="119" t="s">
        <v>2211</v>
      </c>
    </row>
    <row r="509" spans="1:13">
      <c r="A509" s="119" t="s">
        <v>952</v>
      </c>
      <c r="B509" s="119" t="s">
        <v>397</v>
      </c>
      <c r="C509" s="119">
        <v>773</v>
      </c>
      <c r="D509" s="119">
        <v>773</v>
      </c>
      <c r="E509" s="119">
        <v>741.1</v>
      </c>
      <c r="F509" s="119">
        <v>748.1</v>
      </c>
      <c r="G509" s="119">
        <v>745</v>
      </c>
      <c r="H509" s="119">
        <v>767.95</v>
      </c>
      <c r="I509" s="119">
        <v>45214</v>
      </c>
      <c r="J509" s="119">
        <v>34084821.850000001</v>
      </c>
      <c r="K509" s="121">
        <v>43152</v>
      </c>
      <c r="L509" s="119">
        <v>1900</v>
      </c>
      <c r="M509" s="119" t="s">
        <v>953</v>
      </c>
    </row>
    <row r="510" spans="1:13">
      <c r="A510" s="119" t="s">
        <v>954</v>
      </c>
      <c r="B510" s="119" t="s">
        <v>397</v>
      </c>
      <c r="C510" s="119">
        <v>864.95</v>
      </c>
      <c r="D510" s="119">
        <v>875</v>
      </c>
      <c r="E510" s="119">
        <v>853</v>
      </c>
      <c r="F510" s="119">
        <v>860.75</v>
      </c>
      <c r="G510" s="119">
        <v>861.05</v>
      </c>
      <c r="H510" s="119">
        <v>854.15</v>
      </c>
      <c r="I510" s="119">
        <v>31974</v>
      </c>
      <c r="J510" s="119">
        <v>27497089.399999999</v>
      </c>
      <c r="K510" s="121">
        <v>43152</v>
      </c>
      <c r="L510" s="119">
        <v>2168</v>
      </c>
      <c r="M510" s="119" t="s">
        <v>955</v>
      </c>
    </row>
    <row r="511" spans="1:13">
      <c r="A511" s="119" t="s">
        <v>956</v>
      </c>
      <c r="B511" s="119" t="s">
        <v>397</v>
      </c>
      <c r="C511" s="119">
        <v>1020</v>
      </c>
      <c r="D511" s="119">
        <v>1039</v>
      </c>
      <c r="E511" s="119">
        <v>989.95</v>
      </c>
      <c r="F511" s="119">
        <v>1000.3</v>
      </c>
      <c r="G511" s="119">
        <v>996.2</v>
      </c>
      <c r="H511" s="119">
        <v>1010.15</v>
      </c>
      <c r="I511" s="119">
        <v>12308</v>
      </c>
      <c r="J511" s="119">
        <v>12387476.4</v>
      </c>
      <c r="K511" s="121">
        <v>43152</v>
      </c>
      <c r="L511" s="119">
        <v>1030</v>
      </c>
      <c r="M511" s="119" t="s">
        <v>957</v>
      </c>
    </row>
    <row r="512" spans="1:13">
      <c r="A512" s="119" t="s">
        <v>958</v>
      </c>
      <c r="B512" s="119" t="s">
        <v>397</v>
      </c>
      <c r="C512" s="119">
        <v>82.15</v>
      </c>
      <c r="D512" s="119">
        <v>82.45</v>
      </c>
      <c r="E512" s="119">
        <v>80</v>
      </c>
      <c r="F512" s="119">
        <v>80.3</v>
      </c>
      <c r="G512" s="119">
        <v>80.150000000000006</v>
      </c>
      <c r="H512" s="119">
        <v>81.5</v>
      </c>
      <c r="I512" s="119">
        <v>27805</v>
      </c>
      <c r="J512" s="119">
        <v>2241732.9</v>
      </c>
      <c r="K512" s="121">
        <v>43152</v>
      </c>
      <c r="L512" s="119">
        <v>456</v>
      </c>
      <c r="M512" s="119" t="s">
        <v>959</v>
      </c>
    </row>
    <row r="513" spans="1:13">
      <c r="A513" s="119" t="s">
        <v>960</v>
      </c>
      <c r="B513" s="119" t="s">
        <v>397</v>
      </c>
      <c r="C513" s="119">
        <v>80.05</v>
      </c>
      <c r="D513" s="119">
        <v>80.7</v>
      </c>
      <c r="E513" s="119">
        <v>78.650000000000006</v>
      </c>
      <c r="F513" s="119">
        <v>78.75</v>
      </c>
      <c r="G513" s="119">
        <v>79</v>
      </c>
      <c r="H513" s="119">
        <v>79.75</v>
      </c>
      <c r="I513" s="119">
        <v>30245</v>
      </c>
      <c r="J513" s="119">
        <v>2387383.4</v>
      </c>
      <c r="K513" s="121">
        <v>43152</v>
      </c>
      <c r="L513" s="119">
        <v>239</v>
      </c>
      <c r="M513" s="119" t="s">
        <v>2372</v>
      </c>
    </row>
    <row r="514" spans="1:13">
      <c r="A514" s="119" t="s">
        <v>3168</v>
      </c>
      <c r="B514" s="119" t="s">
        <v>397</v>
      </c>
      <c r="C514" s="119">
        <v>17.45</v>
      </c>
      <c r="D514" s="119">
        <v>17.7</v>
      </c>
      <c r="E514" s="119">
        <v>16.649999999999999</v>
      </c>
      <c r="F514" s="119">
        <v>16.850000000000001</v>
      </c>
      <c r="G514" s="119">
        <v>16.7</v>
      </c>
      <c r="H514" s="119">
        <v>17.45</v>
      </c>
      <c r="I514" s="119">
        <v>4339503</v>
      </c>
      <c r="J514" s="119">
        <v>73757552.599999994</v>
      </c>
      <c r="K514" s="121">
        <v>43152</v>
      </c>
      <c r="L514" s="119">
        <v>5676</v>
      </c>
      <c r="M514" s="119" t="s">
        <v>3169</v>
      </c>
    </row>
    <row r="515" spans="1:13">
      <c r="A515" s="119" t="s">
        <v>961</v>
      </c>
      <c r="B515" s="119" t="s">
        <v>397</v>
      </c>
      <c r="C515" s="119">
        <v>924.95</v>
      </c>
      <c r="D515" s="119">
        <v>934.9</v>
      </c>
      <c r="E515" s="119">
        <v>907.1</v>
      </c>
      <c r="F515" s="119">
        <v>914.75</v>
      </c>
      <c r="G515" s="119">
        <v>915</v>
      </c>
      <c r="H515" s="119">
        <v>913.45</v>
      </c>
      <c r="I515" s="119">
        <v>1215</v>
      </c>
      <c r="J515" s="119">
        <v>1109128.8500000001</v>
      </c>
      <c r="K515" s="121">
        <v>43152</v>
      </c>
      <c r="L515" s="119">
        <v>173</v>
      </c>
      <c r="M515" s="119" t="s">
        <v>962</v>
      </c>
    </row>
    <row r="516" spans="1:13">
      <c r="A516" s="119" t="s">
        <v>3170</v>
      </c>
      <c r="B516" s="119" t="s">
        <v>397</v>
      </c>
      <c r="C516" s="119">
        <v>84</v>
      </c>
      <c r="D516" s="119">
        <v>84</v>
      </c>
      <c r="E516" s="119">
        <v>82</v>
      </c>
      <c r="F516" s="119">
        <v>82.3</v>
      </c>
      <c r="G516" s="119">
        <v>82.15</v>
      </c>
      <c r="H516" s="119">
        <v>83.6</v>
      </c>
      <c r="I516" s="119">
        <v>7319</v>
      </c>
      <c r="J516" s="119">
        <v>605580.9</v>
      </c>
      <c r="K516" s="121">
        <v>43152</v>
      </c>
      <c r="L516" s="119">
        <v>149</v>
      </c>
      <c r="M516" s="119" t="s">
        <v>3171</v>
      </c>
    </row>
    <row r="517" spans="1:13">
      <c r="A517" s="119" t="s">
        <v>963</v>
      </c>
      <c r="B517" s="119" t="s">
        <v>397</v>
      </c>
      <c r="C517" s="119">
        <v>38.049999999999997</v>
      </c>
      <c r="D517" s="119">
        <v>38.75</v>
      </c>
      <c r="E517" s="119">
        <v>36.85</v>
      </c>
      <c r="F517" s="119">
        <v>37.1</v>
      </c>
      <c r="G517" s="119">
        <v>36.950000000000003</v>
      </c>
      <c r="H517" s="119">
        <v>38.4</v>
      </c>
      <c r="I517" s="119">
        <v>338703</v>
      </c>
      <c r="J517" s="119">
        <v>12699743.65</v>
      </c>
      <c r="K517" s="121">
        <v>43152</v>
      </c>
      <c r="L517" s="119">
        <v>1522</v>
      </c>
      <c r="M517" s="119" t="s">
        <v>964</v>
      </c>
    </row>
    <row r="518" spans="1:13">
      <c r="A518" s="119" t="s">
        <v>965</v>
      </c>
      <c r="B518" s="119" t="s">
        <v>397</v>
      </c>
      <c r="C518" s="119">
        <v>782</v>
      </c>
      <c r="D518" s="119">
        <v>787</v>
      </c>
      <c r="E518" s="119">
        <v>760</v>
      </c>
      <c r="F518" s="119">
        <v>767.15</v>
      </c>
      <c r="G518" s="119">
        <v>772.7</v>
      </c>
      <c r="H518" s="119">
        <v>781.8</v>
      </c>
      <c r="I518" s="119">
        <v>9451</v>
      </c>
      <c r="J518" s="119">
        <v>7291462.4500000002</v>
      </c>
      <c r="K518" s="121">
        <v>43152</v>
      </c>
      <c r="L518" s="119">
        <v>879</v>
      </c>
      <c r="M518" s="119" t="s">
        <v>966</v>
      </c>
    </row>
    <row r="519" spans="1:13">
      <c r="A519" s="119" t="s">
        <v>74</v>
      </c>
      <c r="B519" s="119" t="s">
        <v>397</v>
      </c>
      <c r="C519" s="119">
        <v>510.85</v>
      </c>
      <c r="D519" s="119">
        <v>511.6</v>
      </c>
      <c r="E519" s="119">
        <v>500.2</v>
      </c>
      <c r="F519" s="119">
        <v>506.35</v>
      </c>
      <c r="G519" s="119">
        <v>505.95</v>
      </c>
      <c r="H519" s="119">
        <v>508.65</v>
      </c>
      <c r="I519" s="119">
        <v>720502</v>
      </c>
      <c r="J519" s="119">
        <v>363736090.69999999</v>
      </c>
      <c r="K519" s="121">
        <v>43152</v>
      </c>
      <c r="L519" s="119">
        <v>17968</v>
      </c>
      <c r="M519" s="119" t="s">
        <v>967</v>
      </c>
    </row>
    <row r="520" spans="1:13">
      <c r="A520" s="119" t="s">
        <v>968</v>
      </c>
      <c r="B520" s="119" t="s">
        <v>397</v>
      </c>
      <c r="C520" s="119">
        <v>56.1</v>
      </c>
      <c r="D520" s="119">
        <v>56.2</v>
      </c>
      <c r="E520" s="119">
        <v>54.9</v>
      </c>
      <c r="F520" s="119">
        <v>55.55</v>
      </c>
      <c r="G520" s="119">
        <v>55.6</v>
      </c>
      <c r="H520" s="119">
        <v>55.7</v>
      </c>
      <c r="I520" s="119">
        <v>179832</v>
      </c>
      <c r="J520" s="119">
        <v>9977333.8000000007</v>
      </c>
      <c r="K520" s="121">
        <v>43152</v>
      </c>
      <c r="L520" s="119">
        <v>1334</v>
      </c>
      <c r="M520" s="119" t="s">
        <v>969</v>
      </c>
    </row>
    <row r="521" spans="1:13">
      <c r="A521" s="119" t="s">
        <v>2667</v>
      </c>
      <c r="B521" s="119" t="s">
        <v>397</v>
      </c>
      <c r="C521" s="119">
        <v>41</v>
      </c>
      <c r="D521" s="119">
        <v>42</v>
      </c>
      <c r="E521" s="119">
        <v>40.25</v>
      </c>
      <c r="F521" s="119">
        <v>41.5</v>
      </c>
      <c r="G521" s="119">
        <v>42</v>
      </c>
      <c r="H521" s="119">
        <v>40.4</v>
      </c>
      <c r="I521" s="119">
        <v>36409</v>
      </c>
      <c r="J521" s="119">
        <v>1499328.5</v>
      </c>
      <c r="K521" s="121">
        <v>43152</v>
      </c>
      <c r="L521" s="119">
        <v>326</v>
      </c>
      <c r="M521" s="119" t="s">
        <v>2668</v>
      </c>
    </row>
    <row r="522" spans="1:13">
      <c r="A522" s="119" t="s">
        <v>970</v>
      </c>
      <c r="B522" s="119" t="s">
        <v>397</v>
      </c>
      <c r="C522" s="119">
        <v>34.4</v>
      </c>
      <c r="D522" s="119">
        <v>34.4</v>
      </c>
      <c r="E522" s="119">
        <v>33.5</v>
      </c>
      <c r="F522" s="119">
        <v>33.700000000000003</v>
      </c>
      <c r="G522" s="119">
        <v>33.700000000000003</v>
      </c>
      <c r="H522" s="119">
        <v>34</v>
      </c>
      <c r="I522" s="119">
        <v>4407399</v>
      </c>
      <c r="J522" s="119">
        <v>149095183.75</v>
      </c>
      <c r="K522" s="121">
        <v>43152</v>
      </c>
      <c r="L522" s="119">
        <v>7532</v>
      </c>
      <c r="M522" s="119" t="s">
        <v>971</v>
      </c>
    </row>
    <row r="523" spans="1:13">
      <c r="A523" s="119" t="s">
        <v>972</v>
      </c>
      <c r="B523" s="119" t="s">
        <v>397</v>
      </c>
      <c r="C523" s="119">
        <v>320.60000000000002</v>
      </c>
      <c r="D523" s="119">
        <v>323.85000000000002</v>
      </c>
      <c r="E523" s="119">
        <v>317.10000000000002</v>
      </c>
      <c r="F523" s="119">
        <v>317.95</v>
      </c>
      <c r="G523" s="119">
        <v>317.3</v>
      </c>
      <c r="H523" s="119">
        <v>318.10000000000002</v>
      </c>
      <c r="I523" s="119">
        <v>35587</v>
      </c>
      <c r="J523" s="119">
        <v>11381231.75</v>
      </c>
      <c r="K523" s="121">
        <v>43152</v>
      </c>
      <c r="L523" s="119">
        <v>1069</v>
      </c>
      <c r="M523" s="119" t="s">
        <v>973</v>
      </c>
    </row>
    <row r="524" spans="1:13">
      <c r="A524" s="119" t="s">
        <v>975</v>
      </c>
      <c r="B524" s="119" t="s">
        <v>397</v>
      </c>
      <c r="C524" s="119">
        <v>61.65</v>
      </c>
      <c r="D524" s="119">
        <v>62.25</v>
      </c>
      <c r="E524" s="119">
        <v>59.5</v>
      </c>
      <c r="F524" s="119">
        <v>61.6</v>
      </c>
      <c r="G524" s="119">
        <v>61.95</v>
      </c>
      <c r="H524" s="119">
        <v>61.05</v>
      </c>
      <c r="I524" s="119">
        <v>2743618</v>
      </c>
      <c r="J524" s="119">
        <v>167845663.65000001</v>
      </c>
      <c r="K524" s="121">
        <v>43152</v>
      </c>
      <c r="L524" s="119">
        <v>9671</v>
      </c>
      <c r="M524" s="119" t="s">
        <v>976</v>
      </c>
    </row>
    <row r="525" spans="1:13">
      <c r="A525" s="119" t="s">
        <v>75</v>
      </c>
      <c r="B525" s="119" t="s">
        <v>397</v>
      </c>
      <c r="C525" s="119">
        <v>918</v>
      </c>
      <c r="D525" s="119">
        <v>947.8</v>
      </c>
      <c r="E525" s="119">
        <v>912</v>
      </c>
      <c r="F525" s="119">
        <v>942.9</v>
      </c>
      <c r="G525" s="119">
        <v>945</v>
      </c>
      <c r="H525" s="119">
        <v>907.45</v>
      </c>
      <c r="I525" s="119">
        <v>2784756</v>
      </c>
      <c r="J525" s="119">
        <v>2593906469.1500001</v>
      </c>
      <c r="K525" s="121">
        <v>43152</v>
      </c>
      <c r="L525" s="119">
        <v>87368</v>
      </c>
      <c r="M525" s="119" t="s">
        <v>977</v>
      </c>
    </row>
    <row r="526" spans="1:13">
      <c r="A526" s="119" t="s">
        <v>76</v>
      </c>
      <c r="B526" s="119" t="s">
        <v>397</v>
      </c>
      <c r="C526" s="119">
        <v>1825</v>
      </c>
      <c r="D526" s="119">
        <v>1832.7</v>
      </c>
      <c r="E526" s="119">
        <v>1816</v>
      </c>
      <c r="F526" s="119">
        <v>1824.8</v>
      </c>
      <c r="G526" s="119">
        <v>1825</v>
      </c>
      <c r="H526" s="119">
        <v>1811.75</v>
      </c>
      <c r="I526" s="119">
        <v>3795216</v>
      </c>
      <c r="J526" s="119">
        <v>6924890771.5</v>
      </c>
      <c r="K526" s="121">
        <v>43152</v>
      </c>
      <c r="L526" s="119">
        <v>173405</v>
      </c>
      <c r="M526" s="119" t="s">
        <v>978</v>
      </c>
    </row>
    <row r="527" spans="1:13">
      <c r="A527" s="119" t="s">
        <v>77</v>
      </c>
      <c r="B527" s="119" t="s">
        <v>397</v>
      </c>
      <c r="C527" s="119">
        <v>1867.95</v>
      </c>
      <c r="D527" s="119">
        <v>1868.55</v>
      </c>
      <c r="E527" s="119">
        <v>1852.2</v>
      </c>
      <c r="F527" s="119">
        <v>1857.4</v>
      </c>
      <c r="G527" s="119">
        <v>1859.2</v>
      </c>
      <c r="H527" s="119">
        <v>1863.2</v>
      </c>
      <c r="I527" s="119">
        <v>688268</v>
      </c>
      <c r="J527" s="119">
        <v>1279377292.3</v>
      </c>
      <c r="K527" s="121">
        <v>43152</v>
      </c>
      <c r="L527" s="119">
        <v>32317</v>
      </c>
      <c r="M527" s="119" t="s">
        <v>979</v>
      </c>
    </row>
    <row r="528" spans="1:13">
      <c r="A528" s="119" t="s">
        <v>2905</v>
      </c>
      <c r="B528" s="119" t="s">
        <v>397</v>
      </c>
      <c r="C528" s="119">
        <v>438.9</v>
      </c>
      <c r="D528" s="119">
        <v>450.5</v>
      </c>
      <c r="E528" s="119">
        <v>436.15</v>
      </c>
      <c r="F528" s="119">
        <v>449.6</v>
      </c>
      <c r="G528" s="119">
        <v>450</v>
      </c>
      <c r="H528" s="119">
        <v>434.5</v>
      </c>
      <c r="I528" s="119">
        <v>1312613</v>
      </c>
      <c r="J528" s="119">
        <v>584844385.10000002</v>
      </c>
      <c r="K528" s="121">
        <v>43152</v>
      </c>
      <c r="L528" s="119">
        <v>33689</v>
      </c>
      <c r="M528" s="119" t="s">
        <v>2906</v>
      </c>
    </row>
    <row r="529" spans="1:13">
      <c r="A529" s="119" t="s">
        <v>2779</v>
      </c>
      <c r="B529" s="119" t="s">
        <v>397</v>
      </c>
      <c r="C529" s="119">
        <v>2796.05</v>
      </c>
      <c r="D529" s="119">
        <v>2806</v>
      </c>
      <c r="E529" s="119">
        <v>2785.1</v>
      </c>
      <c r="F529" s="119">
        <v>2802.1</v>
      </c>
      <c r="G529" s="119">
        <v>2802</v>
      </c>
      <c r="H529" s="119">
        <v>2813.85</v>
      </c>
      <c r="I529" s="119">
        <v>1377</v>
      </c>
      <c r="J529" s="119">
        <v>3849309.35</v>
      </c>
      <c r="K529" s="121">
        <v>43152</v>
      </c>
      <c r="L529" s="119">
        <v>172</v>
      </c>
      <c r="M529" s="119" t="s">
        <v>2780</v>
      </c>
    </row>
    <row r="530" spans="1:13">
      <c r="A530" s="119" t="s">
        <v>980</v>
      </c>
      <c r="B530" s="119" t="s">
        <v>397</v>
      </c>
      <c r="C530" s="119">
        <v>1066.5</v>
      </c>
      <c r="D530" s="119">
        <v>1066.5</v>
      </c>
      <c r="E530" s="119">
        <v>1059</v>
      </c>
      <c r="F530" s="119">
        <v>1062.23</v>
      </c>
      <c r="G530" s="119">
        <v>1062.23</v>
      </c>
      <c r="H530" s="119">
        <v>1060.25</v>
      </c>
      <c r="I530" s="119">
        <v>158</v>
      </c>
      <c r="J530" s="119">
        <v>167811.3</v>
      </c>
      <c r="K530" s="121">
        <v>43152</v>
      </c>
      <c r="L530" s="119">
        <v>12</v>
      </c>
      <c r="M530" s="119" t="s">
        <v>981</v>
      </c>
    </row>
    <row r="531" spans="1:13">
      <c r="A531" s="119" t="s">
        <v>3009</v>
      </c>
      <c r="B531" s="119" t="s">
        <v>397</v>
      </c>
      <c r="C531" s="119">
        <v>3530</v>
      </c>
      <c r="D531" s="119">
        <v>3530</v>
      </c>
      <c r="E531" s="119">
        <v>3530</v>
      </c>
      <c r="F531" s="119">
        <v>3530</v>
      </c>
      <c r="G531" s="119">
        <v>3530</v>
      </c>
      <c r="H531" s="119">
        <v>3534</v>
      </c>
      <c r="I531" s="119">
        <v>16</v>
      </c>
      <c r="J531" s="119">
        <v>56480</v>
      </c>
      <c r="K531" s="121">
        <v>43152</v>
      </c>
      <c r="L531" s="119">
        <v>4</v>
      </c>
      <c r="M531" s="119" t="s">
        <v>3010</v>
      </c>
    </row>
    <row r="532" spans="1:13">
      <c r="A532" s="119" t="s">
        <v>78</v>
      </c>
      <c r="B532" s="119" t="s">
        <v>397</v>
      </c>
      <c r="C532" s="119">
        <v>52.4</v>
      </c>
      <c r="D532" s="119">
        <v>52.4</v>
      </c>
      <c r="E532" s="119">
        <v>48.75</v>
      </c>
      <c r="F532" s="119">
        <v>49.15</v>
      </c>
      <c r="G532" s="119">
        <v>49.1</v>
      </c>
      <c r="H532" s="119">
        <v>51.45</v>
      </c>
      <c r="I532" s="119">
        <v>18235779</v>
      </c>
      <c r="J532" s="119">
        <v>909455091.79999995</v>
      </c>
      <c r="K532" s="121">
        <v>43152</v>
      </c>
      <c r="L532" s="119">
        <v>45596</v>
      </c>
      <c r="M532" s="119" t="s">
        <v>982</v>
      </c>
    </row>
    <row r="533" spans="1:13">
      <c r="A533" s="119" t="s">
        <v>983</v>
      </c>
      <c r="B533" s="119" t="s">
        <v>397</v>
      </c>
      <c r="C533" s="119">
        <v>2670</v>
      </c>
      <c r="D533" s="119">
        <v>2718</v>
      </c>
      <c r="E533" s="119">
        <v>2540.1</v>
      </c>
      <c r="F533" s="119">
        <v>2581.4499999999998</v>
      </c>
      <c r="G533" s="119">
        <v>2570.1</v>
      </c>
      <c r="H533" s="119">
        <v>2660.35</v>
      </c>
      <c r="I533" s="119">
        <v>613068</v>
      </c>
      <c r="J533" s="119">
        <v>1589480889.6500001</v>
      </c>
      <c r="K533" s="121">
        <v>43152</v>
      </c>
      <c r="L533" s="119">
        <v>41272</v>
      </c>
      <c r="M533" s="119" t="s">
        <v>984</v>
      </c>
    </row>
    <row r="534" spans="1:13">
      <c r="A534" s="119" t="s">
        <v>985</v>
      </c>
      <c r="B534" s="119" t="s">
        <v>397</v>
      </c>
      <c r="C534" s="119">
        <v>156.5</v>
      </c>
      <c r="D534" s="119">
        <v>158</v>
      </c>
      <c r="E534" s="119">
        <v>151.6</v>
      </c>
      <c r="F534" s="119">
        <v>153.05000000000001</v>
      </c>
      <c r="G534" s="119">
        <v>152.30000000000001</v>
      </c>
      <c r="H534" s="119">
        <v>155.85</v>
      </c>
      <c r="I534" s="119">
        <v>250929</v>
      </c>
      <c r="J534" s="119">
        <v>39011103.149999999</v>
      </c>
      <c r="K534" s="121">
        <v>43152</v>
      </c>
      <c r="L534" s="119">
        <v>2644</v>
      </c>
      <c r="M534" s="119" t="s">
        <v>986</v>
      </c>
    </row>
    <row r="535" spans="1:13">
      <c r="A535" s="119" t="s">
        <v>987</v>
      </c>
      <c r="B535" s="119" t="s">
        <v>397</v>
      </c>
      <c r="C535" s="119">
        <v>127.8</v>
      </c>
      <c r="D535" s="119">
        <v>129.5</v>
      </c>
      <c r="E535" s="119">
        <v>126.7</v>
      </c>
      <c r="F535" s="119">
        <v>127.2</v>
      </c>
      <c r="G535" s="119">
        <v>128.5</v>
      </c>
      <c r="H535" s="119">
        <v>127.8</v>
      </c>
      <c r="I535" s="119">
        <v>13337</v>
      </c>
      <c r="J535" s="119">
        <v>1704814.45</v>
      </c>
      <c r="K535" s="121">
        <v>43152</v>
      </c>
      <c r="L535" s="119">
        <v>291</v>
      </c>
      <c r="M535" s="119" t="s">
        <v>988</v>
      </c>
    </row>
    <row r="536" spans="1:13">
      <c r="A536" s="119" t="s">
        <v>989</v>
      </c>
      <c r="B536" s="119" t="s">
        <v>397</v>
      </c>
      <c r="C536" s="119">
        <v>686.6</v>
      </c>
      <c r="D536" s="119">
        <v>694</v>
      </c>
      <c r="E536" s="119">
        <v>675.75</v>
      </c>
      <c r="F536" s="119">
        <v>677.75</v>
      </c>
      <c r="G536" s="119">
        <v>680</v>
      </c>
      <c r="H536" s="119">
        <v>686.55</v>
      </c>
      <c r="I536" s="119">
        <v>12244</v>
      </c>
      <c r="J536" s="119">
        <v>8369887.5999999996</v>
      </c>
      <c r="K536" s="121">
        <v>43152</v>
      </c>
      <c r="L536" s="119">
        <v>746</v>
      </c>
      <c r="M536" s="119" t="s">
        <v>2756</v>
      </c>
    </row>
    <row r="537" spans="1:13">
      <c r="A537" s="119" t="s">
        <v>79</v>
      </c>
      <c r="B537" s="119" t="s">
        <v>397</v>
      </c>
      <c r="C537" s="119">
        <v>3517.8</v>
      </c>
      <c r="D537" s="119">
        <v>3517.8</v>
      </c>
      <c r="E537" s="119">
        <v>3460</v>
      </c>
      <c r="F537" s="119">
        <v>3490.75</v>
      </c>
      <c r="G537" s="119">
        <v>3505</v>
      </c>
      <c r="H537" s="119">
        <v>3477.45</v>
      </c>
      <c r="I537" s="119">
        <v>266352</v>
      </c>
      <c r="J537" s="119">
        <v>927723186.5</v>
      </c>
      <c r="K537" s="121">
        <v>43152</v>
      </c>
      <c r="L537" s="119">
        <v>29195</v>
      </c>
      <c r="M537" s="119" t="s">
        <v>990</v>
      </c>
    </row>
    <row r="538" spans="1:13">
      <c r="A538" s="119" t="s">
        <v>991</v>
      </c>
      <c r="B538" s="119" t="s">
        <v>397</v>
      </c>
      <c r="C538" s="119">
        <v>1600.2</v>
      </c>
      <c r="D538" s="119">
        <v>1620</v>
      </c>
      <c r="E538" s="119">
        <v>1598</v>
      </c>
      <c r="F538" s="119">
        <v>1609.2</v>
      </c>
      <c r="G538" s="119">
        <v>1618.4</v>
      </c>
      <c r="H538" s="119">
        <v>1612.45</v>
      </c>
      <c r="I538" s="119">
        <v>1123</v>
      </c>
      <c r="J538" s="119">
        <v>1803594.7</v>
      </c>
      <c r="K538" s="121">
        <v>43152</v>
      </c>
      <c r="L538" s="119">
        <v>168</v>
      </c>
      <c r="M538" s="119" t="s">
        <v>992</v>
      </c>
    </row>
    <row r="539" spans="1:13">
      <c r="A539" s="119" t="s">
        <v>80</v>
      </c>
      <c r="B539" s="119" t="s">
        <v>397</v>
      </c>
      <c r="C539" s="119">
        <v>337.45</v>
      </c>
      <c r="D539" s="119">
        <v>347.75</v>
      </c>
      <c r="E539" s="119">
        <v>334.6</v>
      </c>
      <c r="F539" s="119">
        <v>345.85</v>
      </c>
      <c r="G539" s="119">
        <v>345.05</v>
      </c>
      <c r="H539" s="119">
        <v>333.05</v>
      </c>
      <c r="I539" s="119">
        <v>2165646</v>
      </c>
      <c r="J539" s="119">
        <v>743887206.75</v>
      </c>
      <c r="K539" s="121">
        <v>43152</v>
      </c>
      <c r="L539" s="119">
        <v>29551</v>
      </c>
      <c r="M539" s="119" t="s">
        <v>993</v>
      </c>
    </row>
    <row r="540" spans="1:13">
      <c r="A540" s="119" t="s">
        <v>994</v>
      </c>
      <c r="B540" s="119" t="s">
        <v>397</v>
      </c>
      <c r="C540" s="119">
        <v>28.5</v>
      </c>
      <c r="D540" s="119">
        <v>28.65</v>
      </c>
      <c r="E540" s="119">
        <v>27.75</v>
      </c>
      <c r="F540" s="119">
        <v>28.3</v>
      </c>
      <c r="G540" s="119">
        <v>28.15</v>
      </c>
      <c r="H540" s="119">
        <v>28.1</v>
      </c>
      <c r="I540" s="119">
        <v>2823122</v>
      </c>
      <c r="J540" s="119">
        <v>79652422.049999997</v>
      </c>
      <c r="K540" s="121">
        <v>43152</v>
      </c>
      <c r="L540" s="119">
        <v>5241</v>
      </c>
      <c r="M540" s="119" t="s">
        <v>995</v>
      </c>
    </row>
    <row r="541" spans="1:13">
      <c r="A541" s="119" t="s">
        <v>996</v>
      </c>
      <c r="B541" s="119" t="s">
        <v>397</v>
      </c>
      <c r="C541" s="119">
        <v>833</v>
      </c>
      <c r="D541" s="119">
        <v>848</v>
      </c>
      <c r="E541" s="119">
        <v>825</v>
      </c>
      <c r="F541" s="119">
        <v>835.2</v>
      </c>
      <c r="G541" s="119">
        <v>831.35</v>
      </c>
      <c r="H541" s="119">
        <v>839.65</v>
      </c>
      <c r="I541" s="119">
        <v>22560</v>
      </c>
      <c r="J541" s="119">
        <v>18860040.649999999</v>
      </c>
      <c r="K541" s="121">
        <v>43152</v>
      </c>
      <c r="L541" s="119">
        <v>2686</v>
      </c>
      <c r="M541" s="119" t="s">
        <v>997</v>
      </c>
    </row>
    <row r="542" spans="1:13">
      <c r="A542" s="119" t="s">
        <v>2312</v>
      </c>
      <c r="B542" s="119" t="s">
        <v>397</v>
      </c>
      <c r="C542" s="119">
        <v>11.45</v>
      </c>
      <c r="D542" s="119">
        <v>11.85</v>
      </c>
      <c r="E542" s="119">
        <v>11.15</v>
      </c>
      <c r="F542" s="119">
        <v>11.25</v>
      </c>
      <c r="G542" s="119">
        <v>11.2</v>
      </c>
      <c r="H542" s="119">
        <v>11.55</v>
      </c>
      <c r="I542" s="119">
        <v>159402</v>
      </c>
      <c r="J542" s="119">
        <v>1804519.65</v>
      </c>
      <c r="K542" s="121">
        <v>43152</v>
      </c>
      <c r="L542" s="119">
        <v>415</v>
      </c>
      <c r="M542" s="119" t="s">
        <v>2313</v>
      </c>
    </row>
    <row r="543" spans="1:13">
      <c r="A543" s="119" t="s">
        <v>998</v>
      </c>
      <c r="B543" s="119" t="s">
        <v>397</v>
      </c>
      <c r="C543" s="119">
        <v>228.75</v>
      </c>
      <c r="D543" s="119">
        <v>228.75</v>
      </c>
      <c r="E543" s="119">
        <v>225.15</v>
      </c>
      <c r="F543" s="119">
        <v>226.3</v>
      </c>
      <c r="G543" s="119">
        <v>226</v>
      </c>
      <c r="H543" s="119">
        <v>227.9</v>
      </c>
      <c r="I543" s="119">
        <v>22955</v>
      </c>
      <c r="J543" s="119">
        <v>5201549.5999999996</v>
      </c>
      <c r="K543" s="121">
        <v>43152</v>
      </c>
      <c r="L543" s="119">
        <v>507</v>
      </c>
      <c r="M543" s="119" t="s">
        <v>999</v>
      </c>
    </row>
    <row r="544" spans="1:13">
      <c r="A544" s="119" t="s">
        <v>1000</v>
      </c>
      <c r="B544" s="119" t="s">
        <v>397</v>
      </c>
      <c r="C544" s="119">
        <v>1753.65</v>
      </c>
      <c r="D544" s="119">
        <v>1753.65</v>
      </c>
      <c r="E544" s="119">
        <v>1682.9</v>
      </c>
      <c r="F544" s="119">
        <v>1691.85</v>
      </c>
      <c r="G544" s="119">
        <v>1690.15</v>
      </c>
      <c r="H544" s="119">
        <v>1736.35</v>
      </c>
      <c r="I544" s="119">
        <v>10332</v>
      </c>
      <c r="J544" s="119">
        <v>17575923</v>
      </c>
      <c r="K544" s="121">
        <v>43152</v>
      </c>
      <c r="L544" s="119">
        <v>1083</v>
      </c>
      <c r="M544" s="119" t="s">
        <v>1001</v>
      </c>
    </row>
    <row r="545" spans="1:13">
      <c r="A545" s="119" t="s">
        <v>2206</v>
      </c>
      <c r="B545" s="119" t="s">
        <v>397</v>
      </c>
      <c r="C545" s="119">
        <v>34</v>
      </c>
      <c r="D545" s="119">
        <v>34.549999999999997</v>
      </c>
      <c r="E545" s="119">
        <v>33</v>
      </c>
      <c r="F545" s="119">
        <v>33.450000000000003</v>
      </c>
      <c r="G545" s="119">
        <v>33.1</v>
      </c>
      <c r="H545" s="119">
        <v>33.950000000000003</v>
      </c>
      <c r="I545" s="119">
        <v>31028</v>
      </c>
      <c r="J545" s="119">
        <v>1049860.8500000001</v>
      </c>
      <c r="K545" s="121">
        <v>43152</v>
      </c>
      <c r="L545" s="119">
        <v>419</v>
      </c>
      <c r="M545" s="119" t="s">
        <v>2207</v>
      </c>
    </row>
    <row r="546" spans="1:13">
      <c r="A546" s="119" t="s">
        <v>1002</v>
      </c>
      <c r="B546" s="119" t="s">
        <v>397</v>
      </c>
      <c r="C546" s="119">
        <v>359</v>
      </c>
      <c r="D546" s="119">
        <v>359</v>
      </c>
      <c r="E546" s="119">
        <v>350.3</v>
      </c>
      <c r="F546" s="119">
        <v>353.75</v>
      </c>
      <c r="G546" s="119">
        <v>356.95</v>
      </c>
      <c r="H546" s="119">
        <v>356.6</v>
      </c>
      <c r="I546" s="119">
        <v>36698</v>
      </c>
      <c r="J546" s="119">
        <v>12992530.699999999</v>
      </c>
      <c r="K546" s="121">
        <v>43152</v>
      </c>
      <c r="L546" s="119">
        <v>1632</v>
      </c>
      <c r="M546" s="119" t="s">
        <v>1003</v>
      </c>
    </row>
    <row r="547" spans="1:13">
      <c r="A547" s="119" t="s">
        <v>81</v>
      </c>
      <c r="B547" s="119" t="s">
        <v>397</v>
      </c>
      <c r="C547" s="119">
        <v>250.5</v>
      </c>
      <c r="D547" s="119">
        <v>250.8</v>
      </c>
      <c r="E547" s="119">
        <v>238.75</v>
      </c>
      <c r="F547" s="119">
        <v>240.65</v>
      </c>
      <c r="G547" s="119">
        <v>241.05</v>
      </c>
      <c r="H547" s="119">
        <v>248.8</v>
      </c>
      <c r="I547" s="119">
        <v>11901519</v>
      </c>
      <c r="J547" s="119">
        <v>2866511857.5500002</v>
      </c>
      <c r="K547" s="121">
        <v>43152</v>
      </c>
      <c r="L547" s="119">
        <v>81542</v>
      </c>
      <c r="M547" s="119" t="s">
        <v>1004</v>
      </c>
    </row>
    <row r="548" spans="1:13">
      <c r="A548" s="119" t="s">
        <v>1005</v>
      </c>
      <c r="B548" s="119" t="s">
        <v>397</v>
      </c>
      <c r="C548" s="119">
        <v>452</v>
      </c>
      <c r="D548" s="119">
        <v>455.2</v>
      </c>
      <c r="E548" s="119">
        <v>443.25</v>
      </c>
      <c r="F548" s="119">
        <v>452.7</v>
      </c>
      <c r="G548" s="119">
        <v>455</v>
      </c>
      <c r="H548" s="119">
        <v>454.55</v>
      </c>
      <c r="I548" s="119">
        <v>3149</v>
      </c>
      <c r="J548" s="119">
        <v>1416092.15</v>
      </c>
      <c r="K548" s="121">
        <v>43152</v>
      </c>
      <c r="L548" s="119">
        <v>236</v>
      </c>
      <c r="M548" s="119" t="s">
        <v>2491</v>
      </c>
    </row>
    <row r="549" spans="1:13">
      <c r="A549" s="119" t="s">
        <v>1006</v>
      </c>
      <c r="B549" s="119" t="s">
        <v>397</v>
      </c>
      <c r="C549" s="119">
        <v>75.2</v>
      </c>
      <c r="D549" s="119">
        <v>75.400000000000006</v>
      </c>
      <c r="E549" s="119">
        <v>73</v>
      </c>
      <c r="F549" s="119">
        <v>73.3</v>
      </c>
      <c r="G549" s="119">
        <v>73.150000000000006</v>
      </c>
      <c r="H549" s="119">
        <v>74.599999999999994</v>
      </c>
      <c r="I549" s="119">
        <v>1264816</v>
      </c>
      <c r="J549" s="119">
        <v>93228067.049999997</v>
      </c>
      <c r="K549" s="121">
        <v>43152</v>
      </c>
      <c r="L549" s="119">
        <v>6335</v>
      </c>
      <c r="M549" s="119" t="s">
        <v>1007</v>
      </c>
    </row>
    <row r="550" spans="1:13">
      <c r="A550" s="119" t="s">
        <v>3172</v>
      </c>
      <c r="B550" s="119" t="s">
        <v>397</v>
      </c>
      <c r="C550" s="119">
        <v>4.75</v>
      </c>
      <c r="D550" s="119">
        <v>4.75</v>
      </c>
      <c r="E550" s="119">
        <v>4.75</v>
      </c>
      <c r="F550" s="119">
        <v>4.75</v>
      </c>
      <c r="G550" s="119">
        <v>4.75</v>
      </c>
      <c r="H550" s="119">
        <v>5</v>
      </c>
      <c r="I550" s="119">
        <v>15596</v>
      </c>
      <c r="J550" s="119">
        <v>74081</v>
      </c>
      <c r="K550" s="121">
        <v>43152</v>
      </c>
      <c r="L550" s="119">
        <v>27</v>
      </c>
      <c r="M550" s="119" t="s">
        <v>3173</v>
      </c>
    </row>
    <row r="551" spans="1:13">
      <c r="A551" s="119" t="s">
        <v>2994</v>
      </c>
      <c r="B551" s="119" t="s">
        <v>397</v>
      </c>
      <c r="C551" s="119">
        <v>130.05000000000001</v>
      </c>
      <c r="D551" s="119">
        <v>135</v>
      </c>
      <c r="E551" s="119">
        <v>124.05</v>
      </c>
      <c r="F551" s="119">
        <v>127.55</v>
      </c>
      <c r="G551" s="119">
        <v>126</v>
      </c>
      <c r="H551" s="119">
        <v>128.69999999999999</v>
      </c>
      <c r="I551" s="119">
        <v>1756</v>
      </c>
      <c r="J551" s="119">
        <v>225335.05</v>
      </c>
      <c r="K551" s="121">
        <v>43152</v>
      </c>
      <c r="L551" s="119">
        <v>31</v>
      </c>
      <c r="M551" s="119" t="s">
        <v>2995</v>
      </c>
    </row>
    <row r="552" spans="1:13">
      <c r="A552" s="119" t="s">
        <v>1008</v>
      </c>
      <c r="B552" s="119" t="s">
        <v>397</v>
      </c>
      <c r="C552" s="119">
        <v>122.95</v>
      </c>
      <c r="D552" s="119">
        <v>122.95</v>
      </c>
      <c r="E552" s="119">
        <v>118.1</v>
      </c>
      <c r="F552" s="119">
        <v>118.85</v>
      </c>
      <c r="G552" s="119">
        <v>118.8</v>
      </c>
      <c r="H552" s="119">
        <v>121.05</v>
      </c>
      <c r="I552" s="119">
        <v>388081</v>
      </c>
      <c r="J552" s="119">
        <v>46578796.950000003</v>
      </c>
      <c r="K552" s="121">
        <v>43152</v>
      </c>
      <c r="L552" s="119">
        <v>3959</v>
      </c>
      <c r="M552" s="119" t="s">
        <v>1009</v>
      </c>
    </row>
    <row r="553" spans="1:13">
      <c r="A553" s="119" t="s">
        <v>82</v>
      </c>
      <c r="B553" s="119" t="s">
        <v>397</v>
      </c>
      <c r="C553" s="119">
        <v>382</v>
      </c>
      <c r="D553" s="119">
        <v>388</v>
      </c>
      <c r="E553" s="119">
        <v>376.7</v>
      </c>
      <c r="F553" s="119">
        <v>386.9</v>
      </c>
      <c r="G553" s="119">
        <v>387.4</v>
      </c>
      <c r="H553" s="119">
        <v>380.85</v>
      </c>
      <c r="I553" s="119">
        <v>2789103</v>
      </c>
      <c r="J553" s="119">
        <v>1067877830.65</v>
      </c>
      <c r="K553" s="121">
        <v>43152</v>
      </c>
      <c r="L553" s="119">
        <v>46467</v>
      </c>
      <c r="M553" s="119" t="s">
        <v>1010</v>
      </c>
    </row>
    <row r="554" spans="1:13">
      <c r="A554" s="119" t="s">
        <v>1011</v>
      </c>
      <c r="B554" s="119" t="s">
        <v>397</v>
      </c>
      <c r="C554" s="119">
        <v>809.9</v>
      </c>
      <c r="D554" s="119">
        <v>809.9</v>
      </c>
      <c r="E554" s="119">
        <v>790.2</v>
      </c>
      <c r="F554" s="119">
        <v>791.45</v>
      </c>
      <c r="G554" s="119">
        <v>790.2</v>
      </c>
      <c r="H554" s="119">
        <v>806.1</v>
      </c>
      <c r="I554" s="119">
        <v>2771</v>
      </c>
      <c r="J554" s="119">
        <v>2202859.0499999998</v>
      </c>
      <c r="K554" s="121">
        <v>43152</v>
      </c>
      <c r="L554" s="119">
        <v>305</v>
      </c>
      <c r="M554" s="119" t="s">
        <v>1012</v>
      </c>
    </row>
    <row r="555" spans="1:13">
      <c r="A555" s="119" t="s">
        <v>83</v>
      </c>
      <c r="B555" s="119" t="s">
        <v>397</v>
      </c>
      <c r="C555" s="119">
        <v>1339</v>
      </c>
      <c r="D555" s="119">
        <v>1339</v>
      </c>
      <c r="E555" s="119">
        <v>1323</v>
      </c>
      <c r="F555" s="119">
        <v>1330.6</v>
      </c>
      <c r="G555" s="119">
        <v>1333</v>
      </c>
      <c r="H555" s="119">
        <v>1331.8</v>
      </c>
      <c r="I555" s="119">
        <v>1406451</v>
      </c>
      <c r="J555" s="119">
        <v>1869076546.7</v>
      </c>
      <c r="K555" s="121">
        <v>43152</v>
      </c>
      <c r="L555" s="119">
        <v>52543</v>
      </c>
      <c r="M555" s="119" t="s">
        <v>1013</v>
      </c>
    </row>
    <row r="556" spans="1:13">
      <c r="A556" s="119" t="s">
        <v>84</v>
      </c>
      <c r="B556" s="119" t="s">
        <v>397</v>
      </c>
      <c r="C556" s="119">
        <v>317.35000000000002</v>
      </c>
      <c r="D556" s="119">
        <v>319.25</v>
      </c>
      <c r="E556" s="119">
        <v>315.2</v>
      </c>
      <c r="F556" s="119">
        <v>316.2</v>
      </c>
      <c r="G556" s="119">
        <v>317.89999999999998</v>
      </c>
      <c r="H556" s="119">
        <v>315.39999999999998</v>
      </c>
      <c r="I556" s="119">
        <v>3448007</v>
      </c>
      <c r="J556" s="119">
        <v>1091018037.75</v>
      </c>
      <c r="K556" s="121">
        <v>43152</v>
      </c>
      <c r="L556" s="119">
        <v>48510</v>
      </c>
      <c r="M556" s="119" t="s">
        <v>1014</v>
      </c>
    </row>
    <row r="557" spans="1:13">
      <c r="A557" s="119" t="s">
        <v>2867</v>
      </c>
      <c r="B557" s="119" t="s">
        <v>397</v>
      </c>
      <c r="C557" s="119">
        <v>129.94999999999999</v>
      </c>
      <c r="D557" s="119">
        <v>131</v>
      </c>
      <c r="E557" s="119">
        <v>128</v>
      </c>
      <c r="F557" s="119">
        <v>128.55000000000001</v>
      </c>
      <c r="G557" s="119">
        <v>128.15</v>
      </c>
      <c r="H557" s="119">
        <v>127.45</v>
      </c>
      <c r="I557" s="119">
        <v>6707</v>
      </c>
      <c r="J557" s="119">
        <v>867042</v>
      </c>
      <c r="K557" s="121">
        <v>43152</v>
      </c>
      <c r="L557" s="119">
        <v>205</v>
      </c>
      <c r="M557" s="119" t="s">
        <v>2868</v>
      </c>
    </row>
    <row r="558" spans="1:13">
      <c r="A558" s="119" t="s">
        <v>3174</v>
      </c>
      <c r="B558" s="119" t="s">
        <v>397</v>
      </c>
      <c r="C558" s="119">
        <v>88.55</v>
      </c>
      <c r="D558" s="119">
        <v>91</v>
      </c>
      <c r="E558" s="119">
        <v>85.55</v>
      </c>
      <c r="F558" s="119">
        <v>87.15</v>
      </c>
      <c r="G558" s="119">
        <v>91</v>
      </c>
      <c r="H558" s="119">
        <v>88.55</v>
      </c>
      <c r="I558" s="119">
        <v>1243</v>
      </c>
      <c r="J558" s="119">
        <v>110789.5</v>
      </c>
      <c r="K558" s="121">
        <v>43152</v>
      </c>
      <c r="L558" s="119">
        <v>16</v>
      </c>
      <c r="M558" s="119" t="s">
        <v>3175</v>
      </c>
    </row>
    <row r="559" spans="1:13">
      <c r="A559" s="119" t="s">
        <v>2487</v>
      </c>
      <c r="B559" s="119" t="s">
        <v>397</v>
      </c>
      <c r="C559" s="119">
        <v>155.94999999999999</v>
      </c>
      <c r="D559" s="119">
        <v>155.94999999999999</v>
      </c>
      <c r="E559" s="119">
        <v>151.5</v>
      </c>
      <c r="F559" s="119">
        <v>153.69999999999999</v>
      </c>
      <c r="G559" s="119">
        <v>153.5</v>
      </c>
      <c r="H559" s="119">
        <v>154.94999999999999</v>
      </c>
      <c r="I559" s="119">
        <v>5691</v>
      </c>
      <c r="J559" s="119">
        <v>874681.15</v>
      </c>
      <c r="K559" s="121">
        <v>43152</v>
      </c>
      <c r="L559" s="119">
        <v>162</v>
      </c>
      <c r="M559" s="119" t="s">
        <v>1018</v>
      </c>
    </row>
    <row r="560" spans="1:13">
      <c r="A560" s="119" t="s">
        <v>1016</v>
      </c>
      <c r="B560" s="119" t="s">
        <v>397</v>
      </c>
      <c r="C560" s="119">
        <v>443.9</v>
      </c>
      <c r="D560" s="119">
        <v>443.95</v>
      </c>
      <c r="E560" s="119">
        <v>429</v>
      </c>
      <c r="F560" s="119">
        <v>431.8</v>
      </c>
      <c r="G560" s="119">
        <v>429</v>
      </c>
      <c r="H560" s="119">
        <v>438.2</v>
      </c>
      <c r="I560" s="119">
        <v>3645</v>
      </c>
      <c r="J560" s="119">
        <v>1585299.35</v>
      </c>
      <c r="K560" s="121">
        <v>43152</v>
      </c>
      <c r="L560" s="119">
        <v>397</v>
      </c>
      <c r="M560" s="119" t="s">
        <v>1017</v>
      </c>
    </row>
    <row r="561" spans="1:13">
      <c r="A561" s="119" t="s">
        <v>1019</v>
      </c>
      <c r="B561" s="119" t="s">
        <v>397</v>
      </c>
      <c r="C561" s="119">
        <v>240</v>
      </c>
      <c r="D561" s="119">
        <v>250</v>
      </c>
      <c r="E561" s="119">
        <v>235.25</v>
      </c>
      <c r="F561" s="119">
        <v>245.85</v>
      </c>
      <c r="G561" s="119">
        <v>243.7</v>
      </c>
      <c r="H561" s="119">
        <v>238.15</v>
      </c>
      <c r="I561" s="119">
        <v>20769</v>
      </c>
      <c r="J561" s="119">
        <v>5026305.1500000004</v>
      </c>
      <c r="K561" s="121">
        <v>43152</v>
      </c>
      <c r="L561" s="119">
        <v>1016</v>
      </c>
      <c r="M561" s="119" t="s">
        <v>1020</v>
      </c>
    </row>
    <row r="562" spans="1:13">
      <c r="A562" s="119" t="s">
        <v>2981</v>
      </c>
      <c r="B562" s="119" t="s">
        <v>397</v>
      </c>
      <c r="C562" s="119">
        <v>3066</v>
      </c>
      <c r="D562" s="119">
        <v>3100</v>
      </c>
      <c r="E562" s="119">
        <v>3066</v>
      </c>
      <c r="F562" s="119">
        <v>3100</v>
      </c>
      <c r="G562" s="119">
        <v>3100</v>
      </c>
      <c r="H562" s="119">
        <v>3156</v>
      </c>
      <c r="I562" s="119">
        <v>9</v>
      </c>
      <c r="J562" s="119">
        <v>27866</v>
      </c>
      <c r="K562" s="121">
        <v>43152</v>
      </c>
      <c r="L562" s="119">
        <v>6</v>
      </c>
      <c r="M562" s="119" t="s">
        <v>2934</v>
      </c>
    </row>
    <row r="563" spans="1:13">
      <c r="A563" s="119" t="s">
        <v>1021</v>
      </c>
      <c r="B563" s="119" t="s">
        <v>397</v>
      </c>
      <c r="C563" s="119">
        <v>16439.400000000001</v>
      </c>
      <c r="D563" s="119">
        <v>16500</v>
      </c>
      <c r="E563" s="119">
        <v>16256.05</v>
      </c>
      <c r="F563" s="119">
        <v>16297.6</v>
      </c>
      <c r="G563" s="119">
        <v>16300</v>
      </c>
      <c r="H563" s="119">
        <v>16432.400000000001</v>
      </c>
      <c r="I563" s="119">
        <v>288</v>
      </c>
      <c r="J563" s="119">
        <v>4704614.4000000004</v>
      </c>
      <c r="K563" s="121">
        <v>43152</v>
      </c>
      <c r="L563" s="119">
        <v>168</v>
      </c>
      <c r="M563" s="119" t="s">
        <v>1022</v>
      </c>
    </row>
    <row r="564" spans="1:13">
      <c r="A564" s="119" t="s">
        <v>1023</v>
      </c>
      <c r="B564" s="119" t="s">
        <v>397</v>
      </c>
      <c r="C564" s="119">
        <v>1489.95</v>
      </c>
      <c r="D564" s="119">
        <v>1489.95</v>
      </c>
      <c r="E564" s="119">
        <v>1450</v>
      </c>
      <c r="F564" s="119">
        <v>1457.8</v>
      </c>
      <c r="G564" s="119">
        <v>1455</v>
      </c>
      <c r="H564" s="119">
        <v>1469.3</v>
      </c>
      <c r="I564" s="119">
        <v>4419</v>
      </c>
      <c r="J564" s="119">
        <v>6478227.2000000002</v>
      </c>
      <c r="K564" s="121">
        <v>43152</v>
      </c>
      <c r="L564" s="119">
        <v>596</v>
      </c>
      <c r="M564" s="119" t="s">
        <v>1024</v>
      </c>
    </row>
    <row r="565" spans="1:13">
      <c r="A565" s="119" t="s">
        <v>1025</v>
      </c>
      <c r="B565" s="119" t="s">
        <v>397</v>
      </c>
      <c r="C565" s="119">
        <v>20.2</v>
      </c>
      <c r="D565" s="119">
        <v>20.3</v>
      </c>
      <c r="E565" s="119">
        <v>19.2</v>
      </c>
      <c r="F565" s="119">
        <v>19.3</v>
      </c>
      <c r="G565" s="119">
        <v>19.399999999999999</v>
      </c>
      <c r="H565" s="119">
        <v>20.100000000000001</v>
      </c>
      <c r="I565" s="119">
        <v>1062442</v>
      </c>
      <c r="J565" s="119">
        <v>20802759.050000001</v>
      </c>
      <c r="K565" s="121">
        <v>43152</v>
      </c>
      <c r="L565" s="119">
        <v>1932</v>
      </c>
      <c r="M565" s="119" t="s">
        <v>1026</v>
      </c>
    </row>
    <row r="566" spans="1:13">
      <c r="A566" s="119" t="s">
        <v>3176</v>
      </c>
      <c r="B566" s="119" t="s">
        <v>397</v>
      </c>
      <c r="C566" s="119">
        <v>269.3</v>
      </c>
      <c r="D566" s="119">
        <v>274.7</v>
      </c>
      <c r="E566" s="119">
        <v>268.14999999999998</v>
      </c>
      <c r="F566" s="119">
        <v>268.39999999999998</v>
      </c>
      <c r="G566" s="119">
        <v>268.14999999999998</v>
      </c>
      <c r="H566" s="119">
        <v>267.25</v>
      </c>
      <c r="I566" s="119">
        <v>3928</v>
      </c>
      <c r="J566" s="119">
        <v>1063646.3500000001</v>
      </c>
      <c r="K566" s="121">
        <v>43152</v>
      </c>
      <c r="L566" s="119">
        <v>185</v>
      </c>
      <c r="M566" s="119" t="s">
        <v>3177</v>
      </c>
    </row>
    <row r="567" spans="1:13">
      <c r="A567" s="119" t="s">
        <v>2280</v>
      </c>
      <c r="B567" s="119" t="s">
        <v>397</v>
      </c>
      <c r="C567" s="119">
        <v>135.30000000000001</v>
      </c>
      <c r="D567" s="119">
        <v>137.9</v>
      </c>
      <c r="E567" s="119">
        <v>134.30000000000001</v>
      </c>
      <c r="F567" s="119">
        <v>136.75</v>
      </c>
      <c r="G567" s="119">
        <v>136</v>
      </c>
      <c r="H567" s="119">
        <v>134.85</v>
      </c>
      <c r="I567" s="119">
        <v>98273</v>
      </c>
      <c r="J567" s="119">
        <v>13412970.050000001</v>
      </c>
      <c r="K567" s="121">
        <v>43152</v>
      </c>
      <c r="L567" s="119">
        <v>1385</v>
      </c>
      <c r="M567" s="119" t="s">
        <v>2281</v>
      </c>
    </row>
    <row r="568" spans="1:13">
      <c r="A568" s="119" t="s">
        <v>2232</v>
      </c>
      <c r="B568" s="119" t="s">
        <v>397</v>
      </c>
      <c r="C568" s="119">
        <v>159.80000000000001</v>
      </c>
      <c r="D568" s="119">
        <v>162.80000000000001</v>
      </c>
      <c r="E568" s="119">
        <v>154.5</v>
      </c>
      <c r="F568" s="119">
        <v>157.4</v>
      </c>
      <c r="G568" s="119">
        <v>157.4</v>
      </c>
      <c r="H568" s="119">
        <v>158.85</v>
      </c>
      <c r="I568" s="119">
        <v>1209408</v>
      </c>
      <c r="J568" s="119">
        <v>191590759.30000001</v>
      </c>
      <c r="K568" s="121">
        <v>43152</v>
      </c>
      <c r="L568" s="119">
        <v>8524</v>
      </c>
      <c r="M568" s="119" t="s">
        <v>974</v>
      </c>
    </row>
    <row r="569" spans="1:13">
      <c r="A569" s="119" t="s">
        <v>303</v>
      </c>
      <c r="B569" s="119" t="s">
        <v>397</v>
      </c>
      <c r="C569" s="119">
        <v>420</v>
      </c>
      <c r="D569" s="119">
        <v>423.4</v>
      </c>
      <c r="E569" s="119">
        <v>415.05</v>
      </c>
      <c r="F569" s="119">
        <v>421</v>
      </c>
      <c r="G569" s="119">
        <v>423.4</v>
      </c>
      <c r="H569" s="119">
        <v>413.35</v>
      </c>
      <c r="I569" s="119">
        <v>36126</v>
      </c>
      <c r="J569" s="119">
        <v>15175899</v>
      </c>
      <c r="K569" s="121">
        <v>43152</v>
      </c>
      <c r="L569" s="119">
        <v>1274</v>
      </c>
      <c r="M569" s="119" t="s">
        <v>1027</v>
      </c>
    </row>
    <row r="570" spans="1:13">
      <c r="A570" s="119" t="s">
        <v>1028</v>
      </c>
      <c r="B570" s="119" t="s">
        <v>397</v>
      </c>
      <c r="C570" s="119">
        <v>93.35</v>
      </c>
      <c r="D570" s="119">
        <v>93.85</v>
      </c>
      <c r="E570" s="119">
        <v>91.5</v>
      </c>
      <c r="F570" s="119">
        <v>92.15</v>
      </c>
      <c r="G570" s="119">
        <v>92</v>
      </c>
      <c r="H570" s="119">
        <v>92.15</v>
      </c>
      <c r="I570" s="119">
        <v>58235</v>
      </c>
      <c r="J570" s="119">
        <v>5383800.1500000004</v>
      </c>
      <c r="K570" s="121">
        <v>43152</v>
      </c>
      <c r="L570" s="119">
        <v>656</v>
      </c>
      <c r="M570" s="119" t="s">
        <v>1029</v>
      </c>
    </row>
    <row r="571" spans="1:13">
      <c r="A571" s="119" t="s">
        <v>1030</v>
      </c>
      <c r="B571" s="119" t="s">
        <v>397</v>
      </c>
      <c r="C571" s="119">
        <v>93</v>
      </c>
      <c r="D571" s="119">
        <v>94.2</v>
      </c>
      <c r="E571" s="119">
        <v>83.2</v>
      </c>
      <c r="F571" s="119">
        <v>88.15</v>
      </c>
      <c r="G571" s="119">
        <v>90</v>
      </c>
      <c r="H571" s="119">
        <v>92.45</v>
      </c>
      <c r="I571" s="119">
        <v>1253087</v>
      </c>
      <c r="J571" s="119">
        <v>110419202.5</v>
      </c>
      <c r="K571" s="121">
        <v>43152</v>
      </c>
      <c r="L571" s="119">
        <v>7729</v>
      </c>
      <c r="M571" s="119" t="s">
        <v>1031</v>
      </c>
    </row>
    <row r="572" spans="1:13">
      <c r="A572" s="119" t="s">
        <v>2482</v>
      </c>
      <c r="B572" s="119" t="s">
        <v>397</v>
      </c>
      <c r="C572" s="119">
        <v>80.849999999999994</v>
      </c>
      <c r="D572" s="119">
        <v>80.900000000000006</v>
      </c>
      <c r="E572" s="119">
        <v>78.849999999999994</v>
      </c>
      <c r="F572" s="119">
        <v>79.099999999999994</v>
      </c>
      <c r="G572" s="119">
        <v>79.150000000000006</v>
      </c>
      <c r="H572" s="119">
        <v>80.25</v>
      </c>
      <c r="I572" s="119">
        <v>868966</v>
      </c>
      <c r="J572" s="119">
        <v>69302721.950000003</v>
      </c>
      <c r="K572" s="121">
        <v>43152</v>
      </c>
      <c r="L572" s="119">
        <v>5924</v>
      </c>
      <c r="M572" s="119" t="s">
        <v>2483</v>
      </c>
    </row>
    <row r="573" spans="1:13">
      <c r="A573" s="119" t="s">
        <v>85</v>
      </c>
      <c r="B573" s="119" t="s">
        <v>397</v>
      </c>
      <c r="C573" s="119">
        <v>220</v>
      </c>
      <c r="D573" s="119">
        <v>223</v>
      </c>
      <c r="E573" s="119">
        <v>214.1</v>
      </c>
      <c r="F573" s="119">
        <v>217.1</v>
      </c>
      <c r="G573" s="119">
        <v>214.5</v>
      </c>
      <c r="H573" s="119">
        <v>217.8</v>
      </c>
      <c r="I573" s="119">
        <v>8450424</v>
      </c>
      <c r="J573" s="119">
        <v>1845010909.5</v>
      </c>
      <c r="K573" s="121">
        <v>43152</v>
      </c>
      <c r="L573" s="119">
        <v>48619</v>
      </c>
      <c r="M573" s="119" t="s">
        <v>1032</v>
      </c>
    </row>
    <row r="574" spans="1:13">
      <c r="A574" s="119" t="s">
        <v>86</v>
      </c>
      <c r="B574" s="119" t="s">
        <v>397</v>
      </c>
      <c r="C574" s="119">
        <v>1247.5999999999999</v>
      </c>
      <c r="D574" s="119">
        <v>1250.6500000000001</v>
      </c>
      <c r="E574" s="119">
        <v>1227.8499999999999</v>
      </c>
      <c r="F574" s="119">
        <v>1244.05</v>
      </c>
      <c r="G574" s="119">
        <v>1250</v>
      </c>
      <c r="H574" s="119">
        <v>1237.45</v>
      </c>
      <c r="I574" s="119">
        <v>1194393</v>
      </c>
      <c r="J574" s="119">
        <v>1481458496.9000001</v>
      </c>
      <c r="K574" s="121">
        <v>43152</v>
      </c>
      <c r="L574" s="119">
        <v>73555</v>
      </c>
      <c r="M574" s="119" t="s">
        <v>1033</v>
      </c>
    </row>
    <row r="575" spans="1:13">
      <c r="A575" s="119" t="s">
        <v>1034</v>
      </c>
      <c r="B575" s="119" t="s">
        <v>397</v>
      </c>
      <c r="C575" s="119">
        <v>257.3</v>
      </c>
      <c r="D575" s="119">
        <v>266.60000000000002</v>
      </c>
      <c r="E575" s="119">
        <v>253.15</v>
      </c>
      <c r="F575" s="119">
        <v>261.7</v>
      </c>
      <c r="G575" s="119">
        <v>261.64999999999998</v>
      </c>
      <c r="H575" s="119">
        <v>255</v>
      </c>
      <c r="I575" s="119">
        <v>11122469</v>
      </c>
      <c r="J575" s="119">
        <v>2855773003.5500002</v>
      </c>
      <c r="K575" s="121">
        <v>43152</v>
      </c>
      <c r="L575" s="119">
        <v>23814</v>
      </c>
      <c r="M575" s="119" t="s">
        <v>1035</v>
      </c>
    </row>
    <row r="576" spans="1:13">
      <c r="A576" s="119" t="s">
        <v>87</v>
      </c>
      <c r="B576" s="119" t="s">
        <v>397</v>
      </c>
      <c r="C576" s="119">
        <v>319</v>
      </c>
      <c r="D576" s="119">
        <v>320.7</v>
      </c>
      <c r="E576" s="119">
        <v>315.7</v>
      </c>
      <c r="F576" s="119">
        <v>319.2</v>
      </c>
      <c r="G576" s="119">
        <v>318.75</v>
      </c>
      <c r="H576" s="119">
        <v>317.25</v>
      </c>
      <c r="I576" s="119">
        <v>9974873</v>
      </c>
      <c r="J576" s="119">
        <v>3175413581.9499998</v>
      </c>
      <c r="K576" s="121">
        <v>43152</v>
      </c>
      <c r="L576" s="119">
        <v>76935</v>
      </c>
      <c r="M576" s="119" t="s">
        <v>1036</v>
      </c>
    </row>
    <row r="577" spans="1:13">
      <c r="A577" s="119" t="s">
        <v>2726</v>
      </c>
      <c r="B577" s="119" t="s">
        <v>397</v>
      </c>
      <c r="C577" s="119">
        <v>816</v>
      </c>
      <c r="D577" s="119">
        <v>822.45</v>
      </c>
      <c r="E577" s="119">
        <v>810</v>
      </c>
      <c r="F577" s="119">
        <v>814.85</v>
      </c>
      <c r="G577" s="119">
        <v>815</v>
      </c>
      <c r="H577" s="119">
        <v>819.9</v>
      </c>
      <c r="I577" s="119">
        <v>69462</v>
      </c>
      <c r="J577" s="119">
        <v>56620126.600000001</v>
      </c>
      <c r="K577" s="121">
        <v>43152</v>
      </c>
      <c r="L577" s="119">
        <v>4490</v>
      </c>
      <c r="M577" s="119" t="s">
        <v>2727</v>
      </c>
    </row>
    <row r="578" spans="1:13">
      <c r="A578" s="119" t="s">
        <v>2275</v>
      </c>
      <c r="B578" s="119" t="s">
        <v>397</v>
      </c>
      <c r="C578" s="119">
        <v>404</v>
      </c>
      <c r="D578" s="119">
        <v>410.9</v>
      </c>
      <c r="E578" s="119">
        <v>401.65</v>
      </c>
      <c r="F578" s="119">
        <v>409.05</v>
      </c>
      <c r="G578" s="119">
        <v>410.5</v>
      </c>
      <c r="H578" s="119">
        <v>402.3</v>
      </c>
      <c r="I578" s="119">
        <v>492741</v>
      </c>
      <c r="J578" s="119">
        <v>200068352.90000001</v>
      </c>
      <c r="K578" s="121">
        <v>43152</v>
      </c>
      <c r="L578" s="119">
        <v>11350</v>
      </c>
      <c r="M578" s="119" t="s">
        <v>2276</v>
      </c>
    </row>
    <row r="579" spans="1:13">
      <c r="A579" s="119" t="s">
        <v>356</v>
      </c>
      <c r="B579" s="119" t="s">
        <v>397</v>
      </c>
      <c r="C579" s="119">
        <v>101.45</v>
      </c>
      <c r="D579" s="119">
        <v>102.2</v>
      </c>
      <c r="E579" s="119">
        <v>98</v>
      </c>
      <c r="F579" s="119">
        <v>99.1</v>
      </c>
      <c r="G579" s="119">
        <v>99</v>
      </c>
      <c r="H579" s="119">
        <v>100.35</v>
      </c>
      <c r="I579" s="119">
        <v>381969</v>
      </c>
      <c r="J579" s="119">
        <v>37980645.700000003</v>
      </c>
      <c r="K579" s="121">
        <v>43152</v>
      </c>
      <c r="L579" s="119">
        <v>3415</v>
      </c>
      <c r="M579" s="119" t="s">
        <v>2300</v>
      </c>
    </row>
    <row r="580" spans="1:13">
      <c r="A580" s="119" t="s">
        <v>1038</v>
      </c>
      <c r="B580" s="119" t="s">
        <v>397</v>
      </c>
      <c r="C580" s="119">
        <v>3884.95</v>
      </c>
      <c r="D580" s="119">
        <v>3884.95</v>
      </c>
      <c r="E580" s="119">
        <v>3775.25</v>
      </c>
      <c r="F580" s="119">
        <v>3802.5</v>
      </c>
      <c r="G580" s="119">
        <v>3775.25</v>
      </c>
      <c r="H580" s="119">
        <v>3846.2</v>
      </c>
      <c r="I580" s="119">
        <v>618</v>
      </c>
      <c r="J580" s="119">
        <v>2358579.1</v>
      </c>
      <c r="K580" s="121">
        <v>43152</v>
      </c>
      <c r="L580" s="119">
        <v>262</v>
      </c>
      <c r="M580" s="119" t="s">
        <v>1039</v>
      </c>
    </row>
    <row r="581" spans="1:13">
      <c r="A581" s="119" t="s">
        <v>88</v>
      </c>
      <c r="B581" s="119" t="s">
        <v>397</v>
      </c>
      <c r="C581" s="119">
        <v>67.25</v>
      </c>
      <c r="D581" s="119">
        <v>71.2</v>
      </c>
      <c r="E581" s="119">
        <v>65.45</v>
      </c>
      <c r="F581" s="119">
        <v>70.3</v>
      </c>
      <c r="G581" s="119">
        <v>70.650000000000006</v>
      </c>
      <c r="H581" s="119">
        <v>66.45</v>
      </c>
      <c r="I581" s="119">
        <v>19509732</v>
      </c>
      <c r="J581" s="119">
        <v>1337592334.05</v>
      </c>
      <c r="K581" s="121">
        <v>43152</v>
      </c>
      <c r="L581" s="119">
        <v>52241</v>
      </c>
      <c r="M581" s="119" t="s">
        <v>1040</v>
      </c>
    </row>
    <row r="582" spans="1:13">
      <c r="A582" s="119" t="s">
        <v>2940</v>
      </c>
      <c r="B582" s="119" t="s">
        <v>397</v>
      </c>
      <c r="C582" s="119">
        <v>2944</v>
      </c>
      <c r="D582" s="119">
        <v>2944</v>
      </c>
      <c r="E582" s="119">
        <v>2860</v>
      </c>
      <c r="F582" s="119">
        <v>2860.2</v>
      </c>
      <c r="G582" s="119">
        <v>2861</v>
      </c>
      <c r="H582" s="119">
        <v>2900</v>
      </c>
      <c r="I582" s="119">
        <v>384</v>
      </c>
      <c r="J582" s="119">
        <v>1107682.2</v>
      </c>
      <c r="K582" s="121">
        <v>43152</v>
      </c>
      <c r="L582" s="119">
        <v>16</v>
      </c>
      <c r="M582" s="119" t="s">
        <v>2941</v>
      </c>
    </row>
    <row r="583" spans="1:13">
      <c r="A583" s="119" t="s">
        <v>89</v>
      </c>
      <c r="B583" s="119" t="s">
        <v>397</v>
      </c>
      <c r="C583" s="119">
        <v>84.7</v>
      </c>
      <c r="D583" s="119">
        <v>84.7</v>
      </c>
      <c r="E583" s="119">
        <v>82.75</v>
      </c>
      <c r="F583" s="119">
        <v>83.1</v>
      </c>
      <c r="G583" s="119">
        <v>83.15</v>
      </c>
      <c r="H583" s="119">
        <v>84</v>
      </c>
      <c r="I583" s="119">
        <v>7065196</v>
      </c>
      <c r="J583" s="119">
        <v>591139252.35000002</v>
      </c>
      <c r="K583" s="121">
        <v>43152</v>
      </c>
      <c r="L583" s="119">
        <v>25708</v>
      </c>
      <c r="M583" s="119" t="s">
        <v>1041</v>
      </c>
    </row>
    <row r="584" spans="1:13">
      <c r="A584" s="119" t="s">
        <v>90</v>
      </c>
      <c r="B584" s="119" t="s">
        <v>397</v>
      </c>
      <c r="C584" s="119">
        <v>52.85</v>
      </c>
      <c r="D584" s="119">
        <v>52.85</v>
      </c>
      <c r="E584" s="119">
        <v>52.1</v>
      </c>
      <c r="F584" s="119">
        <v>52.5</v>
      </c>
      <c r="G584" s="119">
        <v>52.3</v>
      </c>
      <c r="H584" s="119">
        <v>52.5</v>
      </c>
      <c r="I584" s="119">
        <v>2396417</v>
      </c>
      <c r="J584" s="119">
        <v>125559905.84999999</v>
      </c>
      <c r="K584" s="121">
        <v>43152</v>
      </c>
      <c r="L584" s="119">
        <v>4287</v>
      </c>
      <c r="M584" s="119" t="s">
        <v>1042</v>
      </c>
    </row>
    <row r="585" spans="1:13">
      <c r="A585" s="119" t="s">
        <v>1043</v>
      </c>
      <c r="B585" s="119" t="s">
        <v>397</v>
      </c>
      <c r="C585" s="119">
        <v>52.8</v>
      </c>
      <c r="D585" s="119">
        <v>52.8</v>
      </c>
      <c r="E585" s="119">
        <v>52</v>
      </c>
      <c r="F585" s="119">
        <v>52.35</v>
      </c>
      <c r="G585" s="119">
        <v>52.2</v>
      </c>
      <c r="H585" s="119">
        <v>52.2</v>
      </c>
      <c r="I585" s="119">
        <v>3520590</v>
      </c>
      <c r="J585" s="119">
        <v>184143840.19999999</v>
      </c>
      <c r="K585" s="121">
        <v>43152</v>
      </c>
      <c r="L585" s="119">
        <v>11386</v>
      </c>
      <c r="M585" s="119" t="s">
        <v>1044</v>
      </c>
    </row>
    <row r="586" spans="1:13">
      <c r="A586" s="119" t="s">
        <v>2987</v>
      </c>
      <c r="B586" s="119" t="s">
        <v>397</v>
      </c>
      <c r="C586" s="119">
        <v>104.47</v>
      </c>
      <c r="D586" s="119">
        <v>104.47</v>
      </c>
      <c r="E586" s="119">
        <v>104.45</v>
      </c>
      <c r="F586" s="119">
        <v>104.45</v>
      </c>
      <c r="G586" s="119">
        <v>104.45</v>
      </c>
      <c r="H586" s="119">
        <v>104.48</v>
      </c>
      <c r="I586" s="119">
        <v>50</v>
      </c>
      <c r="J586" s="119">
        <v>5223.3999999999996</v>
      </c>
      <c r="K586" s="121">
        <v>43152</v>
      </c>
      <c r="L586" s="119">
        <v>2</v>
      </c>
      <c r="M586" s="119" t="s">
        <v>2988</v>
      </c>
    </row>
    <row r="587" spans="1:13">
      <c r="A587" s="119" t="s">
        <v>2794</v>
      </c>
      <c r="B587" s="119" t="s">
        <v>397</v>
      </c>
      <c r="C587" s="119">
        <v>1525</v>
      </c>
      <c r="D587" s="119">
        <v>1526</v>
      </c>
      <c r="E587" s="119">
        <v>1500.3</v>
      </c>
      <c r="F587" s="119">
        <v>1509.9</v>
      </c>
      <c r="G587" s="119">
        <v>1515</v>
      </c>
      <c r="H587" s="119">
        <v>1515.3</v>
      </c>
      <c r="I587" s="119">
        <v>6407</v>
      </c>
      <c r="J587" s="119">
        <v>9689845.9499999993</v>
      </c>
      <c r="K587" s="121">
        <v>43152</v>
      </c>
      <c r="L587" s="119">
        <v>824</v>
      </c>
      <c r="M587" s="119" t="s">
        <v>2795</v>
      </c>
    </row>
    <row r="588" spans="1:13">
      <c r="A588" s="119" t="s">
        <v>3178</v>
      </c>
      <c r="B588" s="119" t="s">
        <v>397</v>
      </c>
      <c r="C588" s="119">
        <v>660</v>
      </c>
      <c r="D588" s="119">
        <v>660</v>
      </c>
      <c r="E588" s="119">
        <v>642.25</v>
      </c>
      <c r="F588" s="119">
        <v>647.5</v>
      </c>
      <c r="G588" s="119">
        <v>646.65</v>
      </c>
      <c r="H588" s="119">
        <v>653.5</v>
      </c>
      <c r="I588" s="119">
        <v>3166</v>
      </c>
      <c r="J588" s="119">
        <v>2053370.05</v>
      </c>
      <c r="K588" s="121">
        <v>43152</v>
      </c>
      <c r="L588" s="119">
        <v>244</v>
      </c>
      <c r="M588" s="119" t="s">
        <v>3179</v>
      </c>
    </row>
    <row r="589" spans="1:13">
      <c r="A589" s="119" t="s">
        <v>1045</v>
      </c>
      <c r="B589" s="119" t="s">
        <v>397</v>
      </c>
      <c r="C589" s="119">
        <v>1297</v>
      </c>
      <c r="D589" s="119">
        <v>1375</v>
      </c>
      <c r="E589" s="119">
        <v>1292.0999999999999</v>
      </c>
      <c r="F589" s="119">
        <v>1359.8</v>
      </c>
      <c r="G589" s="119">
        <v>1362</v>
      </c>
      <c r="H589" s="119">
        <v>1306.4000000000001</v>
      </c>
      <c r="I589" s="119">
        <v>17641</v>
      </c>
      <c r="J589" s="119">
        <v>23836746.550000001</v>
      </c>
      <c r="K589" s="121">
        <v>43152</v>
      </c>
      <c r="L589" s="119">
        <v>1116</v>
      </c>
      <c r="M589" s="119" t="s">
        <v>1046</v>
      </c>
    </row>
    <row r="590" spans="1:13">
      <c r="A590" s="119" t="s">
        <v>91</v>
      </c>
      <c r="B590" s="119" t="s">
        <v>397</v>
      </c>
      <c r="C590" s="119">
        <v>22.95</v>
      </c>
      <c r="D590" s="119">
        <v>23.1</v>
      </c>
      <c r="E590" s="119">
        <v>22.5</v>
      </c>
      <c r="F590" s="119">
        <v>22.55</v>
      </c>
      <c r="G590" s="119">
        <v>22.55</v>
      </c>
      <c r="H590" s="119">
        <v>22.8</v>
      </c>
      <c r="I590" s="119">
        <v>5437101</v>
      </c>
      <c r="J590" s="119">
        <v>123537689.95</v>
      </c>
      <c r="K590" s="121">
        <v>43152</v>
      </c>
      <c r="L590" s="119">
        <v>6171</v>
      </c>
      <c r="M590" s="119" t="s">
        <v>1047</v>
      </c>
    </row>
    <row r="591" spans="1:13">
      <c r="A591" s="119" t="s">
        <v>2924</v>
      </c>
      <c r="B591" s="119" t="s">
        <v>397</v>
      </c>
      <c r="C591" s="119">
        <v>280</v>
      </c>
      <c r="D591" s="119">
        <v>280</v>
      </c>
      <c r="E591" s="119">
        <v>268</v>
      </c>
      <c r="F591" s="119">
        <v>272.8</v>
      </c>
      <c r="G591" s="119">
        <v>268.3</v>
      </c>
      <c r="H591" s="119">
        <v>275.10000000000002</v>
      </c>
      <c r="I591" s="119">
        <v>3169</v>
      </c>
      <c r="J591" s="119">
        <v>867725</v>
      </c>
      <c r="K591" s="121">
        <v>43152</v>
      </c>
      <c r="L591" s="119">
        <v>85</v>
      </c>
      <c r="M591" s="119" t="s">
        <v>2925</v>
      </c>
    </row>
    <row r="592" spans="1:13">
      <c r="A592" s="119" t="s">
        <v>1048</v>
      </c>
      <c r="B592" s="119" t="s">
        <v>397</v>
      </c>
      <c r="C592" s="119">
        <v>835.25</v>
      </c>
      <c r="D592" s="119">
        <v>839</v>
      </c>
      <c r="E592" s="119">
        <v>825</v>
      </c>
      <c r="F592" s="119">
        <v>829.6</v>
      </c>
      <c r="G592" s="119">
        <v>825</v>
      </c>
      <c r="H592" s="119">
        <v>838.65</v>
      </c>
      <c r="I592" s="119">
        <v>2917</v>
      </c>
      <c r="J592" s="119">
        <v>2422475.15</v>
      </c>
      <c r="K592" s="121">
        <v>43152</v>
      </c>
      <c r="L592" s="119">
        <v>162</v>
      </c>
      <c r="M592" s="119" t="s">
        <v>1049</v>
      </c>
    </row>
    <row r="593" spans="1:13">
      <c r="A593" s="119" t="s">
        <v>92</v>
      </c>
      <c r="B593" s="119" t="s">
        <v>397</v>
      </c>
      <c r="C593" s="119">
        <v>300.95</v>
      </c>
      <c r="D593" s="119">
        <v>301.55</v>
      </c>
      <c r="E593" s="119">
        <v>292.05</v>
      </c>
      <c r="F593" s="119">
        <v>293.89999999999998</v>
      </c>
      <c r="G593" s="119">
        <v>293.55</v>
      </c>
      <c r="H593" s="119">
        <v>296.85000000000002</v>
      </c>
      <c r="I593" s="119">
        <v>1954906</v>
      </c>
      <c r="J593" s="119">
        <v>579242474.85000002</v>
      </c>
      <c r="K593" s="121">
        <v>43152</v>
      </c>
      <c r="L593" s="119">
        <v>29287</v>
      </c>
      <c r="M593" s="119" t="s">
        <v>2833</v>
      </c>
    </row>
    <row r="594" spans="1:13">
      <c r="A594" s="119" t="s">
        <v>1050</v>
      </c>
      <c r="B594" s="119" t="s">
        <v>397</v>
      </c>
      <c r="C594" s="119">
        <v>710</v>
      </c>
      <c r="D594" s="119">
        <v>710.1</v>
      </c>
      <c r="E594" s="119">
        <v>694</v>
      </c>
      <c r="F594" s="119">
        <v>696</v>
      </c>
      <c r="G594" s="119">
        <v>695</v>
      </c>
      <c r="H594" s="119">
        <v>705.1</v>
      </c>
      <c r="I594" s="119">
        <v>16511</v>
      </c>
      <c r="J594" s="119">
        <v>11536670.5</v>
      </c>
      <c r="K594" s="121">
        <v>43152</v>
      </c>
      <c r="L594" s="119">
        <v>828</v>
      </c>
      <c r="M594" s="119" t="s">
        <v>1051</v>
      </c>
    </row>
    <row r="595" spans="1:13">
      <c r="A595" s="119" t="s">
        <v>2824</v>
      </c>
      <c r="B595" s="119" t="s">
        <v>397</v>
      </c>
      <c r="C595" s="119">
        <v>789.9</v>
      </c>
      <c r="D595" s="119">
        <v>789.9</v>
      </c>
      <c r="E595" s="119">
        <v>765.6</v>
      </c>
      <c r="F595" s="119">
        <v>772.3</v>
      </c>
      <c r="G595" s="119">
        <v>766.55</v>
      </c>
      <c r="H595" s="119">
        <v>778.35</v>
      </c>
      <c r="I595" s="119">
        <v>56695</v>
      </c>
      <c r="J595" s="119">
        <v>44137614.149999999</v>
      </c>
      <c r="K595" s="121">
        <v>43152</v>
      </c>
      <c r="L595" s="119">
        <v>2770</v>
      </c>
      <c r="M595" s="119" t="s">
        <v>2825</v>
      </c>
    </row>
    <row r="596" spans="1:13">
      <c r="A596" s="119" t="s">
        <v>3388</v>
      </c>
      <c r="B596" s="119" t="s">
        <v>397</v>
      </c>
      <c r="C596" s="119">
        <v>100</v>
      </c>
      <c r="D596" s="119">
        <v>105</v>
      </c>
      <c r="E596" s="119">
        <v>100</v>
      </c>
      <c r="F596" s="119">
        <v>104.6</v>
      </c>
      <c r="G596" s="119">
        <v>105</v>
      </c>
      <c r="H596" s="119">
        <v>100</v>
      </c>
      <c r="I596" s="119">
        <v>87757</v>
      </c>
      <c r="J596" s="119">
        <v>9024559.6500000004</v>
      </c>
      <c r="K596" s="121">
        <v>43152</v>
      </c>
      <c r="L596" s="119">
        <v>241</v>
      </c>
      <c r="M596" s="119" t="s">
        <v>3389</v>
      </c>
    </row>
    <row r="597" spans="1:13">
      <c r="A597" s="119" t="s">
        <v>3180</v>
      </c>
      <c r="B597" s="119" t="s">
        <v>397</v>
      </c>
      <c r="C597" s="119">
        <v>44</v>
      </c>
      <c r="D597" s="119">
        <v>44.55</v>
      </c>
      <c r="E597" s="119">
        <v>43.15</v>
      </c>
      <c r="F597" s="119">
        <v>43.7</v>
      </c>
      <c r="G597" s="119">
        <v>43.9</v>
      </c>
      <c r="H597" s="119">
        <v>43.8</v>
      </c>
      <c r="I597" s="119">
        <v>18394</v>
      </c>
      <c r="J597" s="119">
        <v>802766.85</v>
      </c>
      <c r="K597" s="121">
        <v>43152</v>
      </c>
      <c r="L597" s="119">
        <v>217</v>
      </c>
      <c r="M597" s="119" t="s">
        <v>3181</v>
      </c>
    </row>
    <row r="598" spans="1:13">
      <c r="A598" s="119" t="s">
        <v>1052</v>
      </c>
      <c r="B598" s="119" t="s">
        <v>397</v>
      </c>
      <c r="C598" s="119">
        <v>72</v>
      </c>
      <c r="D598" s="119">
        <v>72.2</v>
      </c>
      <c r="E598" s="119">
        <v>70.7</v>
      </c>
      <c r="F598" s="119">
        <v>71.25</v>
      </c>
      <c r="G598" s="119">
        <v>71.150000000000006</v>
      </c>
      <c r="H598" s="119">
        <v>71</v>
      </c>
      <c r="I598" s="119">
        <v>118527</v>
      </c>
      <c r="J598" s="119">
        <v>8445481.1500000004</v>
      </c>
      <c r="K598" s="121">
        <v>43152</v>
      </c>
      <c r="L598" s="119">
        <v>1057</v>
      </c>
      <c r="M598" s="119" t="s">
        <v>1053</v>
      </c>
    </row>
    <row r="599" spans="1:13">
      <c r="A599" s="119" t="s">
        <v>1054</v>
      </c>
      <c r="B599" s="119" t="s">
        <v>397</v>
      </c>
      <c r="C599" s="119">
        <v>594.1</v>
      </c>
      <c r="D599" s="119">
        <v>594.85</v>
      </c>
      <c r="E599" s="119">
        <v>575.20000000000005</v>
      </c>
      <c r="F599" s="119">
        <v>580.79999999999995</v>
      </c>
      <c r="G599" s="119">
        <v>580</v>
      </c>
      <c r="H599" s="119">
        <v>588.70000000000005</v>
      </c>
      <c r="I599" s="119">
        <v>42551</v>
      </c>
      <c r="J599" s="119">
        <v>24735493.399999999</v>
      </c>
      <c r="K599" s="121">
        <v>43152</v>
      </c>
      <c r="L599" s="119">
        <v>2101</v>
      </c>
      <c r="M599" s="119" t="s">
        <v>1055</v>
      </c>
    </row>
    <row r="600" spans="1:13">
      <c r="A600" s="119" t="s">
        <v>2367</v>
      </c>
      <c r="B600" s="119" t="s">
        <v>397</v>
      </c>
      <c r="C600" s="119">
        <v>1117.05</v>
      </c>
      <c r="D600" s="119">
        <v>1135</v>
      </c>
      <c r="E600" s="119">
        <v>1084</v>
      </c>
      <c r="F600" s="119">
        <v>1088.2</v>
      </c>
      <c r="G600" s="119">
        <v>1084</v>
      </c>
      <c r="H600" s="119">
        <v>1115.75</v>
      </c>
      <c r="I600" s="119">
        <v>960</v>
      </c>
      <c r="J600" s="119">
        <v>1056630.3500000001</v>
      </c>
      <c r="K600" s="121">
        <v>43152</v>
      </c>
      <c r="L600" s="119">
        <v>174</v>
      </c>
      <c r="M600" s="119" t="s">
        <v>2368</v>
      </c>
    </row>
    <row r="601" spans="1:13">
      <c r="A601" s="119" t="s">
        <v>3011</v>
      </c>
      <c r="B601" s="119" t="s">
        <v>397</v>
      </c>
      <c r="C601" s="119">
        <v>1.05</v>
      </c>
      <c r="D601" s="119">
        <v>1.1000000000000001</v>
      </c>
      <c r="E601" s="119">
        <v>1.05</v>
      </c>
      <c r="F601" s="119">
        <v>1.05</v>
      </c>
      <c r="G601" s="119">
        <v>1.05</v>
      </c>
      <c r="H601" s="119">
        <v>1.1000000000000001</v>
      </c>
      <c r="I601" s="119">
        <v>115785</v>
      </c>
      <c r="J601" s="119">
        <v>121574.35</v>
      </c>
      <c r="K601" s="121">
        <v>43152</v>
      </c>
      <c r="L601" s="119">
        <v>38</v>
      </c>
      <c r="M601" s="119" t="s">
        <v>3012</v>
      </c>
    </row>
    <row r="602" spans="1:13">
      <c r="A602" s="119" t="s">
        <v>200</v>
      </c>
      <c r="B602" s="119" t="s">
        <v>397</v>
      </c>
      <c r="C602" s="119">
        <v>136.6</v>
      </c>
      <c r="D602" s="119">
        <v>136.85</v>
      </c>
      <c r="E602" s="119">
        <v>132</v>
      </c>
      <c r="F602" s="119">
        <v>132.65</v>
      </c>
      <c r="G602" s="119">
        <v>132.65</v>
      </c>
      <c r="H602" s="119">
        <v>135.80000000000001</v>
      </c>
      <c r="I602" s="119">
        <v>899724</v>
      </c>
      <c r="J602" s="119">
        <v>119988508.84999999</v>
      </c>
      <c r="K602" s="121">
        <v>43152</v>
      </c>
      <c r="L602" s="119">
        <v>3602</v>
      </c>
      <c r="M602" s="119" t="s">
        <v>1056</v>
      </c>
    </row>
    <row r="603" spans="1:13">
      <c r="A603" s="119" t="s">
        <v>93</v>
      </c>
      <c r="B603" s="119" t="s">
        <v>397</v>
      </c>
      <c r="C603" s="119">
        <v>159.55000000000001</v>
      </c>
      <c r="D603" s="119">
        <v>160.19999999999999</v>
      </c>
      <c r="E603" s="119">
        <v>156.65</v>
      </c>
      <c r="F603" s="119">
        <v>158</v>
      </c>
      <c r="G603" s="119">
        <v>157.75</v>
      </c>
      <c r="H603" s="119">
        <v>158.55000000000001</v>
      </c>
      <c r="I603" s="119">
        <v>2761947</v>
      </c>
      <c r="J603" s="119">
        <v>436276069.14999998</v>
      </c>
      <c r="K603" s="121">
        <v>43152</v>
      </c>
      <c r="L603" s="119">
        <v>26223</v>
      </c>
      <c r="M603" s="119" t="s">
        <v>1057</v>
      </c>
    </row>
    <row r="604" spans="1:13">
      <c r="A604" s="119" t="s">
        <v>1058</v>
      </c>
      <c r="B604" s="119" t="s">
        <v>397</v>
      </c>
      <c r="C604" s="119">
        <v>516</v>
      </c>
      <c r="D604" s="119">
        <v>523</v>
      </c>
      <c r="E604" s="119">
        <v>508.05</v>
      </c>
      <c r="F604" s="119">
        <v>509.9</v>
      </c>
      <c r="G604" s="119">
        <v>509.9</v>
      </c>
      <c r="H604" s="119">
        <v>511.65</v>
      </c>
      <c r="I604" s="119">
        <v>151377</v>
      </c>
      <c r="J604" s="119">
        <v>77841134</v>
      </c>
      <c r="K604" s="121">
        <v>43152</v>
      </c>
      <c r="L604" s="119">
        <v>5468</v>
      </c>
      <c r="M604" s="119" t="s">
        <v>1059</v>
      </c>
    </row>
    <row r="605" spans="1:13">
      <c r="A605" s="119" t="s">
        <v>1060</v>
      </c>
      <c r="B605" s="119" t="s">
        <v>397</v>
      </c>
      <c r="C605" s="119">
        <v>331</v>
      </c>
      <c r="D605" s="119">
        <v>332.7</v>
      </c>
      <c r="E605" s="119">
        <v>316.5</v>
      </c>
      <c r="F605" s="119">
        <v>326.45</v>
      </c>
      <c r="G605" s="119">
        <v>326</v>
      </c>
      <c r="H605" s="119">
        <v>327.7</v>
      </c>
      <c r="I605" s="119">
        <v>1961660</v>
      </c>
      <c r="J605" s="119">
        <v>634021680.85000002</v>
      </c>
      <c r="K605" s="121">
        <v>43152</v>
      </c>
      <c r="L605" s="119">
        <v>25498</v>
      </c>
      <c r="M605" s="119" t="s">
        <v>1061</v>
      </c>
    </row>
    <row r="606" spans="1:13">
      <c r="A606" s="119" t="s">
        <v>1062</v>
      </c>
      <c r="B606" s="119" t="s">
        <v>397</v>
      </c>
      <c r="C606" s="119">
        <v>171.65</v>
      </c>
      <c r="D606" s="119">
        <v>175</v>
      </c>
      <c r="E606" s="119">
        <v>168.5</v>
      </c>
      <c r="F606" s="119">
        <v>170.25</v>
      </c>
      <c r="G606" s="119">
        <v>169</v>
      </c>
      <c r="H606" s="119">
        <v>171.3</v>
      </c>
      <c r="I606" s="119">
        <v>2105</v>
      </c>
      <c r="J606" s="119">
        <v>359981.15</v>
      </c>
      <c r="K606" s="121">
        <v>43152</v>
      </c>
      <c r="L606" s="119">
        <v>54</v>
      </c>
      <c r="M606" s="119" t="s">
        <v>1063</v>
      </c>
    </row>
    <row r="607" spans="1:13">
      <c r="A607" s="119" t="s">
        <v>1064</v>
      </c>
      <c r="B607" s="119" t="s">
        <v>397</v>
      </c>
      <c r="C607" s="119">
        <v>381.5</v>
      </c>
      <c r="D607" s="119">
        <v>391.2</v>
      </c>
      <c r="E607" s="119">
        <v>370</v>
      </c>
      <c r="F607" s="119">
        <v>383.15</v>
      </c>
      <c r="G607" s="119">
        <v>382.15</v>
      </c>
      <c r="H607" s="119">
        <v>373.65</v>
      </c>
      <c r="I607" s="119">
        <v>20768</v>
      </c>
      <c r="J607" s="119">
        <v>7967050.3499999996</v>
      </c>
      <c r="K607" s="121">
        <v>43152</v>
      </c>
      <c r="L607" s="119">
        <v>905</v>
      </c>
      <c r="M607" s="119" t="s">
        <v>1065</v>
      </c>
    </row>
    <row r="608" spans="1:13">
      <c r="A608" s="119" t="s">
        <v>1066</v>
      </c>
      <c r="B608" s="119" t="s">
        <v>397</v>
      </c>
      <c r="C608" s="119">
        <v>1274</v>
      </c>
      <c r="D608" s="119">
        <v>1286</v>
      </c>
      <c r="E608" s="119">
        <v>1261.05</v>
      </c>
      <c r="F608" s="119">
        <v>1274</v>
      </c>
      <c r="G608" s="119">
        <v>1270</v>
      </c>
      <c r="H608" s="119">
        <v>1265.1500000000001</v>
      </c>
      <c r="I608" s="119">
        <v>592221</v>
      </c>
      <c r="J608" s="119">
        <v>753259525.79999995</v>
      </c>
      <c r="K608" s="121">
        <v>43152</v>
      </c>
      <c r="L608" s="119">
        <v>27872</v>
      </c>
      <c r="M608" s="119" t="s">
        <v>1067</v>
      </c>
    </row>
    <row r="609" spans="1:13">
      <c r="A609" s="119" t="s">
        <v>3182</v>
      </c>
      <c r="B609" s="119" t="s">
        <v>397</v>
      </c>
      <c r="C609" s="119">
        <v>108.05</v>
      </c>
      <c r="D609" s="119">
        <v>111</v>
      </c>
      <c r="E609" s="119">
        <v>106.55</v>
      </c>
      <c r="F609" s="119">
        <v>107</v>
      </c>
      <c r="G609" s="119">
        <v>107</v>
      </c>
      <c r="H609" s="119">
        <v>107.65</v>
      </c>
      <c r="I609" s="119">
        <v>2732</v>
      </c>
      <c r="J609" s="119">
        <v>297781.3</v>
      </c>
      <c r="K609" s="121">
        <v>43152</v>
      </c>
      <c r="L609" s="119">
        <v>50</v>
      </c>
      <c r="M609" s="119" t="s">
        <v>3183</v>
      </c>
    </row>
    <row r="610" spans="1:13">
      <c r="A610" s="119" t="s">
        <v>1068</v>
      </c>
      <c r="B610" s="119" t="s">
        <v>397</v>
      </c>
      <c r="C610" s="119">
        <v>1001.95</v>
      </c>
      <c r="D610" s="119">
        <v>1025.05</v>
      </c>
      <c r="E610" s="119">
        <v>995.5</v>
      </c>
      <c r="F610" s="119">
        <v>1014.45</v>
      </c>
      <c r="G610" s="119">
        <v>1013</v>
      </c>
      <c r="H610" s="119">
        <v>1002.7</v>
      </c>
      <c r="I610" s="119">
        <v>2866</v>
      </c>
      <c r="J610" s="119">
        <v>2905458.35</v>
      </c>
      <c r="K610" s="121">
        <v>43152</v>
      </c>
      <c r="L610" s="119">
        <v>317</v>
      </c>
      <c r="M610" s="119" t="s">
        <v>1069</v>
      </c>
    </row>
    <row r="611" spans="1:13">
      <c r="A611" s="119" t="s">
        <v>1070</v>
      </c>
      <c r="B611" s="119" t="s">
        <v>397</v>
      </c>
      <c r="C611" s="119">
        <v>261.45</v>
      </c>
      <c r="D611" s="119">
        <v>269</v>
      </c>
      <c r="E611" s="119">
        <v>254.8</v>
      </c>
      <c r="F611" s="119">
        <v>261.55</v>
      </c>
      <c r="G611" s="119">
        <v>262</v>
      </c>
      <c r="H611" s="119">
        <v>257.64999999999998</v>
      </c>
      <c r="I611" s="119">
        <v>39738</v>
      </c>
      <c r="J611" s="119">
        <v>10335638.199999999</v>
      </c>
      <c r="K611" s="121">
        <v>43152</v>
      </c>
      <c r="L611" s="119">
        <v>792</v>
      </c>
      <c r="M611" s="119" t="s">
        <v>1071</v>
      </c>
    </row>
    <row r="612" spans="1:13">
      <c r="A612" s="119" t="s">
        <v>1072</v>
      </c>
      <c r="B612" s="119" t="s">
        <v>397</v>
      </c>
      <c r="C612" s="119">
        <v>34.35</v>
      </c>
      <c r="D612" s="119">
        <v>35.799999999999997</v>
      </c>
      <c r="E612" s="119">
        <v>33.5</v>
      </c>
      <c r="F612" s="119">
        <v>34.700000000000003</v>
      </c>
      <c r="G612" s="119">
        <v>35.1</v>
      </c>
      <c r="H612" s="119">
        <v>34.200000000000003</v>
      </c>
      <c r="I612" s="119">
        <v>102117</v>
      </c>
      <c r="J612" s="119">
        <v>3490410.85</v>
      </c>
      <c r="K612" s="121">
        <v>43152</v>
      </c>
      <c r="L612" s="119">
        <v>437</v>
      </c>
      <c r="M612" s="119" t="s">
        <v>1073</v>
      </c>
    </row>
    <row r="613" spans="1:13">
      <c r="A613" s="119" t="s">
        <v>1074</v>
      </c>
      <c r="B613" s="119" t="s">
        <v>397</v>
      </c>
      <c r="C613" s="119">
        <v>199</v>
      </c>
      <c r="D613" s="119">
        <v>202.55</v>
      </c>
      <c r="E613" s="119">
        <v>195</v>
      </c>
      <c r="F613" s="119">
        <v>196.2</v>
      </c>
      <c r="G613" s="119">
        <v>196.1</v>
      </c>
      <c r="H613" s="119">
        <v>196.7</v>
      </c>
      <c r="I613" s="119">
        <v>2799</v>
      </c>
      <c r="J613" s="119">
        <v>549304.19999999995</v>
      </c>
      <c r="K613" s="121">
        <v>43152</v>
      </c>
      <c r="L613" s="119">
        <v>35</v>
      </c>
      <c r="M613" s="119" t="s">
        <v>1075</v>
      </c>
    </row>
    <row r="614" spans="1:13">
      <c r="A614" s="119" t="s">
        <v>2247</v>
      </c>
      <c r="B614" s="119" t="s">
        <v>397</v>
      </c>
      <c r="C614" s="119">
        <v>82.85</v>
      </c>
      <c r="D614" s="119">
        <v>83.4</v>
      </c>
      <c r="E614" s="119">
        <v>80.5</v>
      </c>
      <c r="F614" s="119">
        <v>81.95</v>
      </c>
      <c r="G614" s="119">
        <v>81.75</v>
      </c>
      <c r="H614" s="119">
        <v>81.099999999999994</v>
      </c>
      <c r="I614" s="119">
        <v>36212</v>
      </c>
      <c r="J614" s="119">
        <v>2962810.95</v>
      </c>
      <c r="K614" s="121">
        <v>43152</v>
      </c>
      <c r="L614" s="119">
        <v>390</v>
      </c>
      <c r="M614" s="119" t="s">
        <v>2248</v>
      </c>
    </row>
    <row r="615" spans="1:13">
      <c r="A615" s="119" t="s">
        <v>1076</v>
      </c>
      <c r="B615" s="119" t="s">
        <v>397</v>
      </c>
      <c r="C615" s="119">
        <v>54.9</v>
      </c>
      <c r="D615" s="119">
        <v>54.9</v>
      </c>
      <c r="E615" s="119">
        <v>53.1</v>
      </c>
      <c r="F615" s="119">
        <v>53.5</v>
      </c>
      <c r="G615" s="119">
        <v>53.65</v>
      </c>
      <c r="H615" s="119">
        <v>54.45</v>
      </c>
      <c r="I615" s="119">
        <v>78253</v>
      </c>
      <c r="J615" s="119">
        <v>4222795.3</v>
      </c>
      <c r="K615" s="121">
        <v>43152</v>
      </c>
      <c r="L615" s="119">
        <v>627</v>
      </c>
      <c r="M615" s="119" t="s">
        <v>1077</v>
      </c>
    </row>
    <row r="616" spans="1:13">
      <c r="A616" s="119" t="s">
        <v>3184</v>
      </c>
      <c r="B616" s="119" t="s">
        <v>397</v>
      </c>
      <c r="C616" s="119">
        <v>71.7</v>
      </c>
      <c r="D616" s="119">
        <v>71.7</v>
      </c>
      <c r="E616" s="119">
        <v>69.599999999999994</v>
      </c>
      <c r="F616" s="119">
        <v>69.599999999999994</v>
      </c>
      <c r="G616" s="119">
        <v>69.599999999999994</v>
      </c>
      <c r="H616" s="119">
        <v>73.25</v>
      </c>
      <c r="I616" s="119">
        <v>14058</v>
      </c>
      <c r="J616" s="119">
        <v>987854.7</v>
      </c>
      <c r="K616" s="121">
        <v>43152</v>
      </c>
      <c r="L616" s="119">
        <v>116</v>
      </c>
      <c r="M616" s="119" t="s">
        <v>3185</v>
      </c>
    </row>
    <row r="617" spans="1:13">
      <c r="A617" s="119" t="s">
        <v>3186</v>
      </c>
      <c r="B617" s="119" t="s">
        <v>397</v>
      </c>
      <c r="C617" s="119">
        <v>9.35</v>
      </c>
      <c r="D617" s="119">
        <v>9.35</v>
      </c>
      <c r="E617" s="119">
        <v>8.75</v>
      </c>
      <c r="F617" s="119">
        <v>9.25</v>
      </c>
      <c r="G617" s="119">
        <v>9.3000000000000007</v>
      </c>
      <c r="H617" s="119">
        <v>9.0500000000000007</v>
      </c>
      <c r="I617" s="119">
        <v>2245</v>
      </c>
      <c r="J617" s="119">
        <v>20640.849999999999</v>
      </c>
      <c r="K617" s="121">
        <v>43152</v>
      </c>
      <c r="L617" s="119">
        <v>13</v>
      </c>
      <c r="M617" s="119" t="s">
        <v>3187</v>
      </c>
    </row>
    <row r="618" spans="1:13">
      <c r="A618" s="119" t="s">
        <v>1078</v>
      </c>
      <c r="B618" s="119" t="s">
        <v>397</v>
      </c>
      <c r="C618" s="119">
        <v>194.7</v>
      </c>
      <c r="D618" s="119">
        <v>199.85</v>
      </c>
      <c r="E618" s="119">
        <v>190.3</v>
      </c>
      <c r="F618" s="119">
        <v>198.95</v>
      </c>
      <c r="G618" s="119">
        <v>198.5</v>
      </c>
      <c r="H618" s="119">
        <v>193.7</v>
      </c>
      <c r="I618" s="119">
        <v>13244</v>
      </c>
      <c r="J618" s="119">
        <v>2595982.1</v>
      </c>
      <c r="K618" s="121">
        <v>43152</v>
      </c>
      <c r="L618" s="119">
        <v>826</v>
      </c>
      <c r="M618" s="119" t="s">
        <v>1079</v>
      </c>
    </row>
    <row r="619" spans="1:13">
      <c r="A619" s="119" t="s">
        <v>94</v>
      </c>
      <c r="B619" s="119" t="s">
        <v>397</v>
      </c>
      <c r="C619" s="119">
        <v>1636</v>
      </c>
      <c r="D619" s="119">
        <v>1636</v>
      </c>
      <c r="E619" s="119">
        <v>1590</v>
      </c>
      <c r="F619" s="119">
        <v>1594.25</v>
      </c>
      <c r="G619" s="119">
        <v>1597</v>
      </c>
      <c r="H619" s="119">
        <v>1622.7</v>
      </c>
      <c r="I619" s="119">
        <v>1425276</v>
      </c>
      <c r="J619" s="119">
        <v>2287904519.4000001</v>
      </c>
      <c r="K619" s="121">
        <v>43152</v>
      </c>
      <c r="L619" s="119">
        <v>56743</v>
      </c>
      <c r="M619" s="119" t="s">
        <v>1080</v>
      </c>
    </row>
    <row r="620" spans="1:13">
      <c r="A620" s="119" t="s">
        <v>1081</v>
      </c>
      <c r="B620" s="119" t="s">
        <v>397</v>
      </c>
      <c r="C620" s="119">
        <v>919.5</v>
      </c>
      <c r="D620" s="119">
        <v>935.5</v>
      </c>
      <c r="E620" s="119">
        <v>911.25</v>
      </c>
      <c r="F620" s="119">
        <v>926.85</v>
      </c>
      <c r="G620" s="119">
        <v>929.85</v>
      </c>
      <c r="H620" s="119">
        <v>925.25</v>
      </c>
      <c r="I620" s="119">
        <v>5111</v>
      </c>
      <c r="J620" s="119">
        <v>4721560.4000000004</v>
      </c>
      <c r="K620" s="121">
        <v>43152</v>
      </c>
      <c r="L620" s="119">
        <v>850</v>
      </c>
      <c r="M620" s="119" t="s">
        <v>1082</v>
      </c>
    </row>
    <row r="621" spans="1:13">
      <c r="A621" s="119" t="s">
        <v>1083</v>
      </c>
      <c r="B621" s="119" t="s">
        <v>397</v>
      </c>
      <c r="C621" s="119">
        <v>159.30000000000001</v>
      </c>
      <c r="D621" s="119">
        <v>160.80000000000001</v>
      </c>
      <c r="E621" s="119">
        <v>158.6</v>
      </c>
      <c r="F621" s="119">
        <v>159.35</v>
      </c>
      <c r="G621" s="119">
        <v>158.94999999999999</v>
      </c>
      <c r="H621" s="119">
        <v>159.30000000000001</v>
      </c>
      <c r="I621" s="119">
        <v>3126464</v>
      </c>
      <c r="J621" s="119">
        <v>499253675.10000002</v>
      </c>
      <c r="K621" s="121">
        <v>43152</v>
      </c>
      <c r="L621" s="119">
        <v>13412</v>
      </c>
      <c r="M621" s="119" t="s">
        <v>2703</v>
      </c>
    </row>
    <row r="622" spans="1:13">
      <c r="A622" s="119" t="s">
        <v>1084</v>
      </c>
      <c r="B622" s="119" t="s">
        <v>397</v>
      </c>
      <c r="C622" s="119">
        <v>460.2</v>
      </c>
      <c r="D622" s="119">
        <v>484.85</v>
      </c>
      <c r="E622" s="119">
        <v>460.2</v>
      </c>
      <c r="F622" s="119">
        <v>476.65</v>
      </c>
      <c r="G622" s="119">
        <v>476.85</v>
      </c>
      <c r="H622" s="119">
        <v>460.95</v>
      </c>
      <c r="I622" s="119">
        <v>86442</v>
      </c>
      <c r="J622" s="119">
        <v>41138083.950000003</v>
      </c>
      <c r="K622" s="121">
        <v>43152</v>
      </c>
      <c r="L622" s="119">
        <v>4859</v>
      </c>
      <c r="M622" s="119" t="s">
        <v>1085</v>
      </c>
    </row>
    <row r="623" spans="1:13">
      <c r="A623" s="119" t="s">
        <v>2291</v>
      </c>
      <c r="B623" s="119" t="s">
        <v>397</v>
      </c>
      <c r="C623" s="119">
        <v>348.05</v>
      </c>
      <c r="D623" s="119">
        <v>348.05</v>
      </c>
      <c r="E623" s="119">
        <v>345</v>
      </c>
      <c r="F623" s="119">
        <v>347</v>
      </c>
      <c r="G623" s="119">
        <v>347</v>
      </c>
      <c r="H623" s="119">
        <v>348.46</v>
      </c>
      <c r="I623" s="119">
        <v>519</v>
      </c>
      <c r="J623" s="119">
        <v>179931.59</v>
      </c>
      <c r="K623" s="121">
        <v>43152</v>
      </c>
      <c r="L623" s="119">
        <v>9</v>
      </c>
      <c r="M623" s="119" t="s">
        <v>2292</v>
      </c>
    </row>
    <row r="624" spans="1:13">
      <c r="A624" s="119" t="s">
        <v>191</v>
      </c>
      <c r="B624" s="119" t="s">
        <v>397</v>
      </c>
      <c r="C624" s="119">
        <v>334.9</v>
      </c>
      <c r="D624" s="119">
        <v>339.5</v>
      </c>
      <c r="E624" s="119">
        <v>332.5</v>
      </c>
      <c r="F624" s="119">
        <v>338.05</v>
      </c>
      <c r="G624" s="119">
        <v>338.5</v>
      </c>
      <c r="H624" s="119">
        <v>334</v>
      </c>
      <c r="I624" s="119">
        <v>2192907</v>
      </c>
      <c r="J624" s="119">
        <v>738118806.54999995</v>
      </c>
      <c r="K624" s="121">
        <v>43152</v>
      </c>
      <c r="L624" s="119">
        <v>72809</v>
      </c>
      <c r="M624" s="119" t="s">
        <v>1086</v>
      </c>
    </row>
    <row r="625" spans="1:13">
      <c r="A625" s="119" t="s">
        <v>95</v>
      </c>
      <c r="B625" s="119" t="s">
        <v>397</v>
      </c>
      <c r="C625" s="119">
        <v>1147.5</v>
      </c>
      <c r="D625" s="119">
        <v>1151.9000000000001</v>
      </c>
      <c r="E625" s="119">
        <v>1140</v>
      </c>
      <c r="F625" s="119">
        <v>1147.4000000000001</v>
      </c>
      <c r="G625" s="119">
        <v>1145</v>
      </c>
      <c r="H625" s="119">
        <v>1136.95</v>
      </c>
      <c r="I625" s="119">
        <v>6885679</v>
      </c>
      <c r="J625" s="119">
        <v>7897738207.1999998</v>
      </c>
      <c r="K625" s="121">
        <v>43152</v>
      </c>
      <c r="L625" s="119">
        <v>169230</v>
      </c>
      <c r="M625" s="119" t="s">
        <v>1087</v>
      </c>
    </row>
    <row r="626" spans="1:13">
      <c r="A626" s="119" t="s">
        <v>1088</v>
      </c>
      <c r="B626" s="119" t="s">
        <v>397</v>
      </c>
      <c r="C626" s="119">
        <v>734.65</v>
      </c>
      <c r="D626" s="119">
        <v>746.2</v>
      </c>
      <c r="E626" s="119">
        <v>725.8</v>
      </c>
      <c r="F626" s="119">
        <v>728.1</v>
      </c>
      <c r="G626" s="119">
        <v>727.05</v>
      </c>
      <c r="H626" s="119">
        <v>733.3</v>
      </c>
      <c r="I626" s="119">
        <v>8468</v>
      </c>
      <c r="J626" s="119">
        <v>6194144.0499999998</v>
      </c>
      <c r="K626" s="121">
        <v>43152</v>
      </c>
      <c r="L626" s="119">
        <v>642</v>
      </c>
      <c r="M626" s="119" t="s">
        <v>1089</v>
      </c>
    </row>
    <row r="627" spans="1:13">
      <c r="A627" s="119" t="s">
        <v>1091</v>
      </c>
      <c r="B627" s="119" t="s">
        <v>397</v>
      </c>
      <c r="C627" s="119">
        <v>290.3</v>
      </c>
      <c r="D627" s="119">
        <v>290.89999999999998</v>
      </c>
      <c r="E627" s="119">
        <v>275.5</v>
      </c>
      <c r="F627" s="119">
        <v>278.95</v>
      </c>
      <c r="G627" s="119">
        <v>278</v>
      </c>
      <c r="H627" s="119">
        <v>285.95</v>
      </c>
      <c r="I627" s="119">
        <v>68696</v>
      </c>
      <c r="J627" s="119">
        <v>19454613.800000001</v>
      </c>
      <c r="K627" s="121">
        <v>43152</v>
      </c>
      <c r="L627" s="119">
        <v>2441</v>
      </c>
      <c r="M627" s="119" t="s">
        <v>1092</v>
      </c>
    </row>
    <row r="628" spans="1:13">
      <c r="A628" s="119" t="s">
        <v>1093</v>
      </c>
      <c r="B628" s="119" t="s">
        <v>397</v>
      </c>
      <c r="C628" s="119">
        <v>134.75</v>
      </c>
      <c r="D628" s="119">
        <v>134.75</v>
      </c>
      <c r="E628" s="119">
        <v>129</v>
      </c>
      <c r="F628" s="119">
        <v>130.35</v>
      </c>
      <c r="G628" s="119">
        <v>129.19999999999999</v>
      </c>
      <c r="H628" s="119">
        <v>133.5</v>
      </c>
      <c r="I628" s="119">
        <v>160324</v>
      </c>
      <c r="J628" s="119">
        <v>20894568</v>
      </c>
      <c r="K628" s="121">
        <v>43152</v>
      </c>
      <c r="L628" s="119">
        <v>2273</v>
      </c>
      <c r="M628" s="119" t="s">
        <v>1094</v>
      </c>
    </row>
    <row r="629" spans="1:13">
      <c r="A629" s="119" t="s">
        <v>1095</v>
      </c>
      <c r="B629" s="119" t="s">
        <v>397</v>
      </c>
      <c r="C629" s="119">
        <v>780</v>
      </c>
      <c r="D629" s="119">
        <v>780</v>
      </c>
      <c r="E629" s="119">
        <v>766.15</v>
      </c>
      <c r="F629" s="119">
        <v>771.75</v>
      </c>
      <c r="G629" s="119">
        <v>769.95</v>
      </c>
      <c r="H629" s="119">
        <v>777.3</v>
      </c>
      <c r="I629" s="119">
        <v>5855</v>
      </c>
      <c r="J629" s="119">
        <v>4532716.25</v>
      </c>
      <c r="K629" s="121">
        <v>43152</v>
      </c>
      <c r="L629" s="119">
        <v>386</v>
      </c>
      <c r="M629" s="119" t="s">
        <v>1096</v>
      </c>
    </row>
    <row r="630" spans="1:13">
      <c r="A630" s="119" t="s">
        <v>1097</v>
      </c>
      <c r="B630" s="119" t="s">
        <v>397</v>
      </c>
      <c r="C630" s="119">
        <v>180.05</v>
      </c>
      <c r="D630" s="119">
        <v>184.5</v>
      </c>
      <c r="E630" s="119">
        <v>176.6</v>
      </c>
      <c r="F630" s="119">
        <v>182.8</v>
      </c>
      <c r="G630" s="119">
        <v>183.35</v>
      </c>
      <c r="H630" s="119">
        <v>178.75</v>
      </c>
      <c r="I630" s="119">
        <v>396157</v>
      </c>
      <c r="J630" s="119">
        <v>71513171.549999997</v>
      </c>
      <c r="K630" s="121">
        <v>43152</v>
      </c>
      <c r="L630" s="119">
        <v>5410</v>
      </c>
      <c r="M630" s="119" t="s">
        <v>1098</v>
      </c>
    </row>
    <row r="631" spans="1:13">
      <c r="A631" s="119" t="s">
        <v>3188</v>
      </c>
      <c r="B631" s="119" t="s">
        <v>397</v>
      </c>
      <c r="C631" s="119">
        <v>77.099999999999994</v>
      </c>
      <c r="D631" s="119">
        <v>78.8</v>
      </c>
      <c r="E631" s="119">
        <v>75</v>
      </c>
      <c r="F631" s="119">
        <v>77.75</v>
      </c>
      <c r="G631" s="119">
        <v>78</v>
      </c>
      <c r="H631" s="119">
        <v>78.5</v>
      </c>
      <c r="I631" s="119">
        <v>12515</v>
      </c>
      <c r="J631" s="119">
        <v>963831.65</v>
      </c>
      <c r="K631" s="121">
        <v>43152</v>
      </c>
      <c r="L631" s="119">
        <v>274</v>
      </c>
      <c r="M631" s="119" t="s">
        <v>3189</v>
      </c>
    </row>
    <row r="632" spans="1:13">
      <c r="A632" s="119" t="s">
        <v>1099</v>
      </c>
      <c r="B632" s="119" t="s">
        <v>397</v>
      </c>
      <c r="C632" s="119">
        <v>17</v>
      </c>
      <c r="D632" s="119">
        <v>18.399999999999999</v>
      </c>
      <c r="E632" s="119">
        <v>17</v>
      </c>
      <c r="F632" s="119">
        <v>17.350000000000001</v>
      </c>
      <c r="G632" s="119">
        <v>17.3</v>
      </c>
      <c r="H632" s="119">
        <v>17</v>
      </c>
      <c r="I632" s="119">
        <v>483024</v>
      </c>
      <c r="J632" s="119">
        <v>8541779.1500000004</v>
      </c>
      <c r="K632" s="121">
        <v>43152</v>
      </c>
      <c r="L632" s="119">
        <v>1478</v>
      </c>
      <c r="M632" s="119" t="s">
        <v>1100</v>
      </c>
    </row>
    <row r="633" spans="1:13">
      <c r="A633" s="119" t="s">
        <v>96</v>
      </c>
      <c r="B633" s="119" t="s">
        <v>397</v>
      </c>
      <c r="C633" s="119">
        <v>19.3</v>
      </c>
      <c r="D633" s="119">
        <v>19.75</v>
      </c>
      <c r="E633" s="119">
        <v>19.3</v>
      </c>
      <c r="F633" s="119">
        <v>19.649999999999999</v>
      </c>
      <c r="G633" s="119">
        <v>19.7</v>
      </c>
      <c r="H633" s="119">
        <v>19.600000000000001</v>
      </c>
      <c r="I633" s="119">
        <v>527120</v>
      </c>
      <c r="J633" s="119">
        <v>10346870.5</v>
      </c>
      <c r="K633" s="121">
        <v>43152</v>
      </c>
      <c r="L633" s="119">
        <v>1549</v>
      </c>
      <c r="M633" s="119" t="s">
        <v>1101</v>
      </c>
    </row>
    <row r="634" spans="1:13">
      <c r="A634" s="119" t="s">
        <v>97</v>
      </c>
      <c r="B634" s="119" t="s">
        <v>397</v>
      </c>
      <c r="C634" s="119">
        <v>368.6</v>
      </c>
      <c r="D634" s="119">
        <v>371.8</v>
      </c>
      <c r="E634" s="119">
        <v>362.5</v>
      </c>
      <c r="F634" s="119">
        <v>368.5</v>
      </c>
      <c r="G634" s="119">
        <v>368.85</v>
      </c>
      <c r="H634" s="119">
        <v>366.6</v>
      </c>
      <c r="I634" s="119">
        <v>4396885</v>
      </c>
      <c r="J634" s="119">
        <v>1609943925.2</v>
      </c>
      <c r="K634" s="121">
        <v>43152</v>
      </c>
      <c r="L634" s="119">
        <v>53054</v>
      </c>
      <c r="M634" s="119" t="s">
        <v>1102</v>
      </c>
    </row>
    <row r="635" spans="1:13">
      <c r="A635" s="119" t="s">
        <v>3190</v>
      </c>
      <c r="B635" s="119" t="s">
        <v>397</v>
      </c>
      <c r="C635" s="119">
        <v>79.7</v>
      </c>
      <c r="D635" s="119">
        <v>80</v>
      </c>
      <c r="E635" s="119">
        <v>78.05</v>
      </c>
      <c r="F635" s="119">
        <v>78.75</v>
      </c>
      <c r="G635" s="119">
        <v>79</v>
      </c>
      <c r="H635" s="119">
        <v>78.849999999999994</v>
      </c>
      <c r="I635" s="119">
        <v>50980</v>
      </c>
      <c r="J635" s="119">
        <v>4016457.1</v>
      </c>
      <c r="K635" s="121">
        <v>43152</v>
      </c>
      <c r="L635" s="119">
        <v>577</v>
      </c>
      <c r="M635" s="119" t="s">
        <v>3191</v>
      </c>
    </row>
    <row r="636" spans="1:13">
      <c r="A636" s="119" t="s">
        <v>1103</v>
      </c>
      <c r="B636" s="119" t="s">
        <v>397</v>
      </c>
      <c r="C636" s="119">
        <v>318.64999999999998</v>
      </c>
      <c r="D636" s="119">
        <v>319.3</v>
      </c>
      <c r="E636" s="119">
        <v>308.7</v>
      </c>
      <c r="F636" s="119">
        <v>311.25</v>
      </c>
      <c r="G636" s="119">
        <v>311.05</v>
      </c>
      <c r="H636" s="119">
        <v>316.89999999999998</v>
      </c>
      <c r="I636" s="119">
        <v>36990</v>
      </c>
      <c r="J636" s="119">
        <v>11562831.4</v>
      </c>
      <c r="K636" s="121">
        <v>43152</v>
      </c>
      <c r="L636" s="119">
        <v>785</v>
      </c>
      <c r="M636" s="119" t="s">
        <v>1104</v>
      </c>
    </row>
    <row r="637" spans="1:13">
      <c r="A637" s="119" t="s">
        <v>201</v>
      </c>
      <c r="B637" s="119" t="s">
        <v>397</v>
      </c>
      <c r="C637" s="119">
        <v>631.29999999999995</v>
      </c>
      <c r="D637" s="119">
        <v>645</v>
      </c>
      <c r="E637" s="119">
        <v>627.29999999999995</v>
      </c>
      <c r="F637" s="119">
        <v>640.04999999999995</v>
      </c>
      <c r="G637" s="119">
        <v>640</v>
      </c>
      <c r="H637" s="119">
        <v>629.4</v>
      </c>
      <c r="I637" s="119">
        <v>426141</v>
      </c>
      <c r="J637" s="119">
        <v>271058124.44999999</v>
      </c>
      <c r="K637" s="121">
        <v>43152</v>
      </c>
      <c r="L637" s="119">
        <v>6926</v>
      </c>
      <c r="M637" s="119" t="s">
        <v>1105</v>
      </c>
    </row>
    <row r="638" spans="1:13">
      <c r="A638" s="119" t="s">
        <v>98</v>
      </c>
      <c r="B638" s="119" t="s">
        <v>397</v>
      </c>
      <c r="C638" s="119">
        <v>223.1</v>
      </c>
      <c r="D638" s="119">
        <v>224.5</v>
      </c>
      <c r="E638" s="119">
        <v>217.75</v>
      </c>
      <c r="F638" s="119">
        <v>221.55</v>
      </c>
      <c r="G638" s="119">
        <v>224.25</v>
      </c>
      <c r="H638" s="119">
        <v>222.3</v>
      </c>
      <c r="I638" s="119">
        <v>1174499</v>
      </c>
      <c r="J638" s="119">
        <v>260138209.69999999</v>
      </c>
      <c r="K638" s="121">
        <v>43152</v>
      </c>
      <c r="L638" s="119">
        <v>11441</v>
      </c>
      <c r="M638" s="119" t="s">
        <v>1106</v>
      </c>
    </row>
    <row r="639" spans="1:13">
      <c r="A639" s="119" t="s">
        <v>1107</v>
      </c>
      <c r="B639" s="119" t="s">
        <v>397</v>
      </c>
      <c r="C639" s="119">
        <v>580</v>
      </c>
      <c r="D639" s="119">
        <v>596.79999999999995</v>
      </c>
      <c r="E639" s="119">
        <v>564.45000000000005</v>
      </c>
      <c r="F639" s="119">
        <v>579.85</v>
      </c>
      <c r="G639" s="119">
        <v>576</v>
      </c>
      <c r="H639" s="119">
        <v>581.85</v>
      </c>
      <c r="I639" s="119">
        <v>38536</v>
      </c>
      <c r="J639" s="119">
        <v>22219515.949999999</v>
      </c>
      <c r="K639" s="121">
        <v>43152</v>
      </c>
      <c r="L639" s="119">
        <v>3093</v>
      </c>
      <c r="M639" s="119" t="s">
        <v>1108</v>
      </c>
    </row>
    <row r="640" spans="1:13">
      <c r="A640" s="119" t="s">
        <v>3192</v>
      </c>
      <c r="B640" s="119" t="s">
        <v>397</v>
      </c>
      <c r="C640" s="119">
        <v>14.7</v>
      </c>
      <c r="D640" s="119">
        <v>14.75</v>
      </c>
      <c r="E640" s="119">
        <v>14.1</v>
      </c>
      <c r="F640" s="119">
        <v>14.4</v>
      </c>
      <c r="G640" s="119">
        <v>14.45</v>
      </c>
      <c r="H640" s="119">
        <v>14.2</v>
      </c>
      <c r="I640" s="119">
        <v>85925</v>
      </c>
      <c r="J640" s="119">
        <v>1240147.55</v>
      </c>
      <c r="K640" s="121">
        <v>43152</v>
      </c>
      <c r="L640" s="119">
        <v>289</v>
      </c>
      <c r="M640" s="119" t="s">
        <v>3193</v>
      </c>
    </row>
    <row r="641" spans="1:13">
      <c r="A641" s="119" t="s">
        <v>99</v>
      </c>
      <c r="B641" s="119" t="s">
        <v>397</v>
      </c>
      <c r="C641" s="119">
        <v>264</v>
      </c>
      <c r="D641" s="119">
        <v>268.95</v>
      </c>
      <c r="E641" s="119">
        <v>263.45</v>
      </c>
      <c r="F641" s="119">
        <v>268.2</v>
      </c>
      <c r="G641" s="119">
        <v>268.05</v>
      </c>
      <c r="H641" s="119">
        <v>263.25</v>
      </c>
      <c r="I641" s="119">
        <v>10555155</v>
      </c>
      <c r="J641" s="119">
        <v>2820630713.0999999</v>
      </c>
      <c r="K641" s="121">
        <v>43152</v>
      </c>
      <c r="L641" s="119">
        <v>81624</v>
      </c>
      <c r="M641" s="119" t="s">
        <v>1109</v>
      </c>
    </row>
    <row r="642" spans="1:13">
      <c r="A642" s="119" t="s">
        <v>2381</v>
      </c>
      <c r="B642" s="119" t="s">
        <v>397</v>
      </c>
      <c r="C642" s="119">
        <v>427.95</v>
      </c>
      <c r="D642" s="119">
        <v>429</v>
      </c>
      <c r="E642" s="119">
        <v>415.1</v>
      </c>
      <c r="F642" s="119">
        <v>416.8</v>
      </c>
      <c r="G642" s="119">
        <v>416.4</v>
      </c>
      <c r="H642" s="119">
        <v>421.95</v>
      </c>
      <c r="I642" s="119">
        <v>6532</v>
      </c>
      <c r="J642" s="119">
        <v>2753745.35</v>
      </c>
      <c r="K642" s="121">
        <v>43152</v>
      </c>
      <c r="L642" s="119">
        <v>327</v>
      </c>
      <c r="M642" s="119" t="s">
        <v>2382</v>
      </c>
    </row>
    <row r="643" spans="1:13">
      <c r="A643" s="119" t="s">
        <v>1110</v>
      </c>
      <c r="B643" s="119" t="s">
        <v>397</v>
      </c>
      <c r="C643" s="119">
        <v>188.95</v>
      </c>
      <c r="D643" s="119">
        <v>189</v>
      </c>
      <c r="E643" s="119">
        <v>184.2</v>
      </c>
      <c r="F643" s="119">
        <v>185.55</v>
      </c>
      <c r="G643" s="119">
        <v>186.9</v>
      </c>
      <c r="H643" s="119">
        <v>185.85</v>
      </c>
      <c r="I643" s="119">
        <v>41323</v>
      </c>
      <c r="J643" s="119">
        <v>7695613.25</v>
      </c>
      <c r="K643" s="121">
        <v>43152</v>
      </c>
      <c r="L643" s="119">
        <v>1196</v>
      </c>
      <c r="M643" s="119" t="s">
        <v>1111</v>
      </c>
    </row>
    <row r="644" spans="1:13">
      <c r="A644" s="119" t="s">
        <v>1112</v>
      </c>
      <c r="B644" s="119" t="s">
        <v>397</v>
      </c>
      <c r="C644" s="119">
        <v>125</v>
      </c>
      <c r="D644" s="119">
        <v>126.35</v>
      </c>
      <c r="E644" s="119">
        <v>123.15</v>
      </c>
      <c r="F644" s="119">
        <v>125.05</v>
      </c>
      <c r="G644" s="119">
        <v>125</v>
      </c>
      <c r="H644" s="119">
        <v>123.1</v>
      </c>
      <c r="I644" s="119">
        <v>731548</v>
      </c>
      <c r="J644" s="119">
        <v>91124008.950000003</v>
      </c>
      <c r="K644" s="121">
        <v>43152</v>
      </c>
      <c r="L644" s="119">
        <v>7615</v>
      </c>
      <c r="M644" s="119" t="s">
        <v>1113</v>
      </c>
    </row>
    <row r="645" spans="1:13">
      <c r="A645" s="119" t="s">
        <v>1114</v>
      </c>
      <c r="B645" s="119" t="s">
        <v>397</v>
      </c>
      <c r="C645" s="119">
        <v>20.399999999999999</v>
      </c>
      <c r="D645" s="119">
        <v>20.45</v>
      </c>
      <c r="E645" s="119">
        <v>19.649999999999999</v>
      </c>
      <c r="F645" s="119">
        <v>20</v>
      </c>
      <c r="G645" s="119">
        <v>20</v>
      </c>
      <c r="H645" s="119">
        <v>20</v>
      </c>
      <c r="I645" s="119">
        <v>420219</v>
      </c>
      <c r="J645" s="119">
        <v>8419581.1999999993</v>
      </c>
      <c r="K645" s="121">
        <v>43152</v>
      </c>
      <c r="L645" s="119">
        <v>1160</v>
      </c>
      <c r="M645" s="119" t="s">
        <v>1115</v>
      </c>
    </row>
    <row r="646" spans="1:13">
      <c r="A646" s="119" t="s">
        <v>1116</v>
      </c>
      <c r="B646" s="119" t="s">
        <v>397</v>
      </c>
      <c r="C646" s="119">
        <v>211</v>
      </c>
      <c r="D646" s="119">
        <v>212.7</v>
      </c>
      <c r="E646" s="119">
        <v>205</v>
      </c>
      <c r="F646" s="119">
        <v>210.1</v>
      </c>
      <c r="G646" s="119">
        <v>211</v>
      </c>
      <c r="H646" s="119">
        <v>210.95</v>
      </c>
      <c r="I646" s="119">
        <v>3180</v>
      </c>
      <c r="J646" s="119">
        <v>663986.85</v>
      </c>
      <c r="K646" s="121">
        <v>43152</v>
      </c>
      <c r="L646" s="119">
        <v>121</v>
      </c>
      <c r="M646" s="119" t="s">
        <v>1117</v>
      </c>
    </row>
    <row r="647" spans="1:13">
      <c r="A647" s="119" t="s">
        <v>3194</v>
      </c>
      <c r="B647" s="119" t="s">
        <v>397</v>
      </c>
      <c r="C647" s="119">
        <v>4.5</v>
      </c>
      <c r="D647" s="119">
        <v>4.6500000000000004</v>
      </c>
      <c r="E647" s="119">
        <v>4.5</v>
      </c>
      <c r="F647" s="119">
        <v>4.55</v>
      </c>
      <c r="G647" s="119">
        <v>4.5999999999999996</v>
      </c>
      <c r="H647" s="119">
        <v>4.45</v>
      </c>
      <c r="I647" s="119">
        <v>569118</v>
      </c>
      <c r="J647" s="119">
        <v>2616670.5</v>
      </c>
      <c r="K647" s="121">
        <v>43152</v>
      </c>
      <c r="L647" s="119">
        <v>483</v>
      </c>
      <c r="M647" s="119" t="s">
        <v>3195</v>
      </c>
    </row>
    <row r="648" spans="1:13">
      <c r="A648" s="119" t="s">
        <v>3562</v>
      </c>
      <c r="B648" s="119" t="s">
        <v>397</v>
      </c>
      <c r="C648" s="119">
        <v>2771</v>
      </c>
      <c r="D648" s="119">
        <v>2790</v>
      </c>
      <c r="E648" s="119">
        <v>2767</v>
      </c>
      <c r="F648" s="119">
        <v>2777</v>
      </c>
      <c r="G648" s="119">
        <v>2777</v>
      </c>
      <c r="H648" s="119">
        <v>2830</v>
      </c>
      <c r="I648" s="119">
        <v>112</v>
      </c>
      <c r="J648" s="119">
        <v>312162</v>
      </c>
      <c r="K648" s="121">
        <v>43152</v>
      </c>
      <c r="L648" s="119">
        <v>20</v>
      </c>
      <c r="M648" s="119" t="s">
        <v>3563</v>
      </c>
    </row>
    <row r="649" spans="1:13">
      <c r="A649" s="119" t="s">
        <v>2869</v>
      </c>
      <c r="B649" s="119" t="s">
        <v>397</v>
      </c>
      <c r="C649" s="119">
        <v>102.9</v>
      </c>
      <c r="D649" s="119">
        <v>105</v>
      </c>
      <c r="E649" s="119">
        <v>101.15</v>
      </c>
      <c r="F649" s="119">
        <v>104.25</v>
      </c>
      <c r="G649" s="119">
        <v>103.9</v>
      </c>
      <c r="H649" s="119">
        <v>101.95</v>
      </c>
      <c r="I649" s="119">
        <v>260009</v>
      </c>
      <c r="J649" s="119">
        <v>26882653.199999999</v>
      </c>
      <c r="K649" s="121">
        <v>43152</v>
      </c>
      <c r="L649" s="119">
        <v>2525</v>
      </c>
      <c r="M649" s="119" t="s">
        <v>2870</v>
      </c>
    </row>
    <row r="650" spans="1:13">
      <c r="A650" s="119" t="s">
        <v>202</v>
      </c>
      <c r="B650" s="119" t="s">
        <v>397</v>
      </c>
      <c r="C650" s="119">
        <v>68.599999999999994</v>
      </c>
      <c r="D650" s="119">
        <v>68.599999999999994</v>
      </c>
      <c r="E650" s="119">
        <v>66.599999999999994</v>
      </c>
      <c r="F650" s="119">
        <v>67.45</v>
      </c>
      <c r="G650" s="119">
        <v>67.3</v>
      </c>
      <c r="H650" s="119">
        <v>67.8</v>
      </c>
      <c r="I650" s="119">
        <v>260798</v>
      </c>
      <c r="J650" s="119">
        <v>17638626.800000001</v>
      </c>
      <c r="K650" s="121">
        <v>43152</v>
      </c>
      <c r="L650" s="119">
        <v>10230</v>
      </c>
      <c r="M650" s="119" t="s">
        <v>1118</v>
      </c>
    </row>
    <row r="651" spans="1:13">
      <c r="A651" s="119" t="s">
        <v>1119</v>
      </c>
      <c r="B651" s="119" t="s">
        <v>397</v>
      </c>
      <c r="C651" s="119">
        <v>160.55000000000001</v>
      </c>
      <c r="D651" s="119">
        <v>164.5</v>
      </c>
      <c r="E651" s="119">
        <v>160.5</v>
      </c>
      <c r="F651" s="119">
        <v>163.55000000000001</v>
      </c>
      <c r="G651" s="119">
        <v>163.9</v>
      </c>
      <c r="H651" s="119">
        <v>160.4</v>
      </c>
      <c r="I651" s="119">
        <v>31397</v>
      </c>
      <c r="J651" s="119">
        <v>5119239.3499999996</v>
      </c>
      <c r="K651" s="121">
        <v>43152</v>
      </c>
      <c r="L651" s="119">
        <v>812</v>
      </c>
      <c r="M651" s="119" t="s">
        <v>1120</v>
      </c>
    </row>
    <row r="652" spans="1:13">
      <c r="A652" s="119" t="s">
        <v>1121</v>
      </c>
      <c r="B652" s="119" t="s">
        <v>397</v>
      </c>
      <c r="C652" s="119">
        <v>32.85</v>
      </c>
      <c r="D652" s="119">
        <v>32.85</v>
      </c>
      <c r="E652" s="119">
        <v>31.45</v>
      </c>
      <c r="F652" s="119">
        <v>31.8</v>
      </c>
      <c r="G652" s="119">
        <v>31.9</v>
      </c>
      <c r="H652" s="119">
        <v>32.1</v>
      </c>
      <c r="I652" s="119">
        <v>14627</v>
      </c>
      <c r="J652" s="119">
        <v>467728.1</v>
      </c>
      <c r="K652" s="121">
        <v>43152</v>
      </c>
      <c r="L652" s="119">
        <v>195</v>
      </c>
      <c r="M652" s="119" t="s">
        <v>1122</v>
      </c>
    </row>
    <row r="653" spans="1:13">
      <c r="A653" s="119" t="s">
        <v>3196</v>
      </c>
      <c r="B653" s="119" t="s">
        <v>397</v>
      </c>
      <c r="C653" s="119">
        <v>13.75</v>
      </c>
      <c r="D653" s="119">
        <v>14</v>
      </c>
      <c r="E653" s="119">
        <v>13.6</v>
      </c>
      <c r="F653" s="119">
        <v>14</v>
      </c>
      <c r="G653" s="119">
        <v>14</v>
      </c>
      <c r="H653" s="119">
        <v>13.75</v>
      </c>
      <c r="I653" s="119">
        <v>11399</v>
      </c>
      <c r="J653" s="119">
        <v>158963</v>
      </c>
      <c r="K653" s="121">
        <v>43152</v>
      </c>
      <c r="L653" s="119">
        <v>33</v>
      </c>
      <c r="M653" s="119" t="s">
        <v>3197</v>
      </c>
    </row>
    <row r="654" spans="1:13">
      <c r="A654" s="119" t="s">
        <v>1123</v>
      </c>
      <c r="B654" s="119" t="s">
        <v>397</v>
      </c>
      <c r="C654" s="119">
        <v>164</v>
      </c>
      <c r="D654" s="119">
        <v>165</v>
      </c>
      <c r="E654" s="119">
        <v>159.15</v>
      </c>
      <c r="F654" s="119">
        <v>161.05000000000001</v>
      </c>
      <c r="G654" s="119">
        <v>160.69999999999999</v>
      </c>
      <c r="H654" s="119">
        <v>162.4</v>
      </c>
      <c r="I654" s="119">
        <v>947372</v>
      </c>
      <c r="J654" s="119">
        <v>153234479.65000001</v>
      </c>
      <c r="K654" s="121">
        <v>43152</v>
      </c>
      <c r="L654" s="119">
        <v>8543</v>
      </c>
      <c r="M654" s="119" t="s">
        <v>1124</v>
      </c>
    </row>
    <row r="655" spans="1:13">
      <c r="A655" s="119" t="s">
        <v>1125</v>
      </c>
      <c r="B655" s="119" t="s">
        <v>397</v>
      </c>
      <c r="C655" s="119">
        <v>75.599999999999994</v>
      </c>
      <c r="D655" s="119">
        <v>77.95</v>
      </c>
      <c r="E655" s="119">
        <v>75.599999999999994</v>
      </c>
      <c r="F655" s="119">
        <v>77.400000000000006</v>
      </c>
      <c r="G655" s="119">
        <v>77.900000000000006</v>
      </c>
      <c r="H655" s="119">
        <v>74.2</v>
      </c>
      <c r="I655" s="119">
        <v>1443855</v>
      </c>
      <c r="J655" s="119">
        <v>110551175.90000001</v>
      </c>
      <c r="K655" s="121">
        <v>43152</v>
      </c>
      <c r="L655" s="119">
        <v>8507</v>
      </c>
      <c r="M655" s="119" t="s">
        <v>2750</v>
      </c>
    </row>
    <row r="656" spans="1:13">
      <c r="A656" s="119" t="s">
        <v>1126</v>
      </c>
      <c r="B656" s="119" t="s">
        <v>397</v>
      </c>
      <c r="C656" s="119">
        <v>371</v>
      </c>
      <c r="D656" s="119">
        <v>388.8</v>
      </c>
      <c r="E656" s="119">
        <v>364</v>
      </c>
      <c r="F656" s="119">
        <v>373.85</v>
      </c>
      <c r="G656" s="119">
        <v>376.4</v>
      </c>
      <c r="H656" s="119">
        <v>367.35</v>
      </c>
      <c r="I656" s="119">
        <v>20917</v>
      </c>
      <c r="J656" s="119">
        <v>7804814.5999999996</v>
      </c>
      <c r="K656" s="121">
        <v>43152</v>
      </c>
      <c r="L656" s="119">
        <v>821</v>
      </c>
      <c r="M656" s="119" t="s">
        <v>1127</v>
      </c>
    </row>
    <row r="657" spans="1:13">
      <c r="A657" s="119" t="s">
        <v>1128</v>
      </c>
      <c r="B657" s="119" t="s">
        <v>397</v>
      </c>
      <c r="C657" s="119">
        <v>471</v>
      </c>
      <c r="D657" s="119">
        <v>477</v>
      </c>
      <c r="E657" s="119">
        <v>465.8</v>
      </c>
      <c r="F657" s="119">
        <v>467.55</v>
      </c>
      <c r="G657" s="119">
        <v>467.1</v>
      </c>
      <c r="H657" s="119">
        <v>467.05</v>
      </c>
      <c r="I657" s="119">
        <v>6318</v>
      </c>
      <c r="J657" s="119">
        <v>2959650.5</v>
      </c>
      <c r="K657" s="121">
        <v>43152</v>
      </c>
      <c r="L657" s="119">
        <v>425</v>
      </c>
      <c r="M657" s="119" t="s">
        <v>1129</v>
      </c>
    </row>
    <row r="658" spans="1:13">
      <c r="A658" s="119" t="s">
        <v>3198</v>
      </c>
      <c r="B658" s="119" t="s">
        <v>397</v>
      </c>
      <c r="C658" s="119">
        <v>10</v>
      </c>
      <c r="D658" s="119">
        <v>10</v>
      </c>
      <c r="E658" s="119">
        <v>9.6</v>
      </c>
      <c r="F658" s="119">
        <v>9.85</v>
      </c>
      <c r="G658" s="119">
        <v>9.8000000000000007</v>
      </c>
      <c r="H658" s="119">
        <v>9.5500000000000007</v>
      </c>
      <c r="I658" s="119">
        <v>558714</v>
      </c>
      <c r="J658" s="119">
        <v>5528714.3499999996</v>
      </c>
      <c r="K658" s="121">
        <v>43152</v>
      </c>
      <c r="L658" s="119">
        <v>581</v>
      </c>
      <c r="M658" s="119" t="s">
        <v>3199</v>
      </c>
    </row>
    <row r="659" spans="1:13">
      <c r="A659" s="119" t="s">
        <v>3200</v>
      </c>
      <c r="B659" s="119" t="s">
        <v>397</v>
      </c>
      <c r="C659" s="119">
        <v>102.9</v>
      </c>
      <c r="D659" s="119">
        <v>103.15</v>
      </c>
      <c r="E659" s="119">
        <v>100.1</v>
      </c>
      <c r="F659" s="119">
        <v>100.9</v>
      </c>
      <c r="G659" s="119">
        <v>101.5</v>
      </c>
      <c r="H659" s="119">
        <v>101.9</v>
      </c>
      <c r="I659" s="119">
        <v>12876</v>
      </c>
      <c r="J659" s="119">
        <v>1300369.3999999999</v>
      </c>
      <c r="K659" s="121">
        <v>43152</v>
      </c>
      <c r="L659" s="119">
        <v>274</v>
      </c>
      <c r="M659" s="119" t="s">
        <v>3201</v>
      </c>
    </row>
    <row r="660" spans="1:13">
      <c r="A660" s="119" t="s">
        <v>1130</v>
      </c>
      <c r="B660" s="119" t="s">
        <v>397</v>
      </c>
      <c r="C660" s="119">
        <v>308.95</v>
      </c>
      <c r="D660" s="119">
        <v>308.95</v>
      </c>
      <c r="E660" s="119">
        <v>300.05</v>
      </c>
      <c r="F660" s="119">
        <v>302.5</v>
      </c>
      <c r="G660" s="119">
        <v>302.5</v>
      </c>
      <c r="H660" s="119">
        <v>304.55</v>
      </c>
      <c r="I660" s="119">
        <v>21377</v>
      </c>
      <c r="J660" s="119">
        <v>6461224.4500000002</v>
      </c>
      <c r="K660" s="121">
        <v>43152</v>
      </c>
      <c r="L660" s="119">
        <v>781</v>
      </c>
      <c r="M660" s="119" t="s">
        <v>1131</v>
      </c>
    </row>
    <row r="661" spans="1:13">
      <c r="A661" s="119" t="s">
        <v>1132</v>
      </c>
      <c r="B661" s="119" t="s">
        <v>397</v>
      </c>
      <c r="C661" s="119">
        <v>166.35</v>
      </c>
      <c r="D661" s="119">
        <v>166.35</v>
      </c>
      <c r="E661" s="119">
        <v>159.25</v>
      </c>
      <c r="F661" s="119">
        <v>159.80000000000001</v>
      </c>
      <c r="G661" s="119">
        <v>160</v>
      </c>
      <c r="H661" s="119">
        <v>163.9</v>
      </c>
      <c r="I661" s="119">
        <v>59038</v>
      </c>
      <c r="J661" s="119">
        <v>9499570.1999999993</v>
      </c>
      <c r="K661" s="121">
        <v>43152</v>
      </c>
      <c r="L661" s="119">
        <v>747</v>
      </c>
      <c r="M661" s="119" t="s">
        <v>1133</v>
      </c>
    </row>
    <row r="662" spans="1:13">
      <c r="A662" s="119" t="s">
        <v>1134</v>
      </c>
      <c r="B662" s="119" t="s">
        <v>397</v>
      </c>
      <c r="C662" s="119">
        <v>445</v>
      </c>
      <c r="D662" s="119">
        <v>451.9</v>
      </c>
      <c r="E662" s="119">
        <v>433.2</v>
      </c>
      <c r="F662" s="119">
        <v>435.9</v>
      </c>
      <c r="G662" s="119">
        <v>436.6</v>
      </c>
      <c r="H662" s="119">
        <v>438.1</v>
      </c>
      <c r="I662" s="119">
        <v>51765</v>
      </c>
      <c r="J662" s="119">
        <v>22823538.550000001</v>
      </c>
      <c r="K662" s="121">
        <v>43152</v>
      </c>
      <c r="L662" s="119">
        <v>2446</v>
      </c>
      <c r="M662" s="119" t="s">
        <v>1135</v>
      </c>
    </row>
    <row r="663" spans="1:13">
      <c r="A663" s="119" t="s">
        <v>2257</v>
      </c>
      <c r="B663" s="119" t="s">
        <v>397</v>
      </c>
      <c r="C663" s="119">
        <v>2280</v>
      </c>
      <c r="D663" s="119">
        <v>2329.6999999999998</v>
      </c>
      <c r="E663" s="119">
        <v>2270.0500000000002</v>
      </c>
      <c r="F663" s="119">
        <v>2314.15</v>
      </c>
      <c r="G663" s="119">
        <v>2305.1</v>
      </c>
      <c r="H663" s="119">
        <v>2283.6</v>
      </c>
      <c r="I663" s="119">
        <v>3241</v>
      </c>
      <c r="J663" s="119">
        <v>7474859.7999999998</v>
      </c>
      <c r="K663" s="121">
        <v>43152</v>
      </c>
      <c r="L663" s="119">
        <v>969</v>
      </c>
      <c r="M663" s="119" t="s">
        <v>1015</v>
      </c>
    </row>
    <row r="664" spans="1:13">
      <c r="A664" s="119" t="s">
        <v>349</v>
      </c>
      <c r="B664" s="119" t="s">
        <v>397</v>
      </c>
      <c r="C664" s="119">
        <v>756.8</v>
      </c>
      <c r="D664" s="119">
        <v>759.2</v>
      </c>
      <c r="E664" s="119">
        <v>736.2</v>
      </c>
      <c r="F664" s="119">
        <v>745.9</v>
      </c>
      <c r="G664" s="119">
        <v>745.45</v>
      </c>
      <c r="H664" s="119">
        <v>751.75</v>
      </c>
      <c r="I664" s="119">
        <v>2165245</v>
      </c>
      <c r="J664" s="119">
        <v>1618905612.95</v>
      </c>
      <c r="K664" s="121">
        <v>43152</v>
      </c>
      <c r="L664" s="119">
        <v>37628</v>
      </c>
      <c r="M664" s="119" t="s">
        <v>1136</v>
      </c>
    </row>
    <row r="665" spans="1:13">
      <c r="A665" s="119" t="s">
        <v>2509</v>
      </c>
      <c r="B665" s="119" t="s">
        <v>397</v>
      </c>
      <c r="C665" s="119">
        <v>69.3</v>
      </c>
      <c r="D665" s="119">
        <v>69.349999999999994</v>
      </c>
      <c r="E665" s="119">
        <v>67.5</v>
      </c>
      <c r="F665" s="119">
        <v>68</v>
      </c>
      <c r="G665" s="119">
        <v>68</v>
      </c>
      <c r="H665" s="119">
        <v>69.05</v>
      </c>
      <c r="I665" s="119">
        <v>89281</v>
      </c>
      <c r="J665" s="119">
        <v>6087628.0499999998</v>
      </c>
      <c r="K665" s="121">
        <v>43152</v>
      </c>
      <c r="L665" s="119">
        <v>590</v>
      </c>
      <c r="M665" s="119" t="s">
        <v>2510</v>
      </c>
    </row>
    <row r="666" spans="1:13">
      <c r="A666" s="119" t="s">
        <v>3202</v>
      </c>
      <c r="B666" s="119" t="s">
        <v>397</v>
      </c>
      <c r="C666" s="119">
        <v>63.1</v>
      </c>
      <c r="D666" s="119">
        <v>64.5</v>
      </c>
      <c r="E666" s="119">
        <v>62.5</v>
      </c>
      <c r="F666" s="119">
        <v>62.9</v>
      </c>
      <c r="G666" s="119">
        <v>64.5</v>
      </c>
      <c r="H666" s="119">
        <v>63.05</v>
      </c>
      <c r="I666" s="119">
        <v>9807</v>
      </c>
      <c r="J666" s="119">
        <v>618250.35</v>
      </c>
      <c r="K666" s="121">
        <v>43152</v>
      </c>
      <c r="L666" s="119">
        <v>78</v>
      </c>
      <c r="M666" s="119" t="s">
        <v>3203</v>
      </c>
    </row>
    <row r="667" spans="1:13">
      <c r="A667" s="119" t="s">
        <v>1137</v>
      </c>
      <c r="B667" s="119" t="s">
        <v>397</v>
      </c>
      <c r="C667" s="119">
        <v>344.4</v>
      </c>
      <c r="D667" s="119">
        <v>346.1</v>
      </c>
      <c r="E667" s="119">
        <v>336.15</v>
      </c>
      <c r="F667" s="119">
        <v>341.8</v>
      </c>
      <c r="G667" s="119">
        <v>341.7</v>
      </c>
      <c r="H667" s="119">
        <v>341.35</v>
      </c>
      <c r="I667" s="119">
        <v>36259</v>
      </c>
      <c r="J667" s="119">
        <v>12334886.800000001</v>
      </c>
      <c r="K667" s="121">
        <v>43152</v>
      </c>
      <c r="L667" s="119">
        <v>1128</v>
      </c>
      <c r="M667" s="119" t="s">
        <v>1138</v>
      </c>
    </row>
    <row r="668" spans="1:13">
      <c r="A668" s="119" t="s">
        <v>2255</v>
      </c>
      <c r="B668" s="119" t="s">
        <v>397</v>
      </c>
      <c r="C668" s="119">
        <v>135.9</v>
      </c>
      <c r="D668" s="119">
        <v>137.9</v>
      </c>
      <c r="E668" s="119">
        <v>133.05000000000001</v>
      </c>
      <c r="F668" s="119">
        <v>136.4</v>
      </c>
      <c r="G668" s="119">
        <v>136.05000000000001</v>
      </c>
      <c r="H668" s="119">
        <v>133.80000000000001</v>
      </c>
      <c r="I668" s="119">
        <v>1523773</v>
      </c>
      <c r="J668" s="119">
        <v>206694971</v>
      </c>
      <c r="K668" s="121">
        <v>43152</v>
      </c>
      <c r="L668" s="119">
        <v>14239</v>
      </c>
      <c r="M668" s="119" t="s">
        <v>2256</v>
      </c>
    </row>
    <row r="669" spans="1:13">
      <c r="A669" s="119" t="s">
        <v>100</v>
      </c>
      <c r="B669" s="119" t="s">
        <v>397</v>
      </c>
      <c r="C669" s="119">
        <v>254.15</v>
      </c>
      <c r="D669" s="119">
        <v>254.8</v>
      </c>
      <c r="E669" s="119">
        <v>243.05</v>
      </c>
      <c r="F669" s="119">
        <v>247.3</v>
      </c>
      <c r="G669" s="119">
        <v>246.7</v>
      </c>
      <c r="H669" s="119">
        <v>252</v>
      </c>
      <c r="I669" s="119">
        <v>8618601</v>
      </c>
      <c r="J669" s="119">
        <v>2133283829.75</v>
      </c>
      <c r="K669" s="121">
        <v>43152</v>
      </c>
      <c r="L669" s="119">
        <v>50631</v>
      </c>
      <c r="M669" s="119" t="s">
        <v>1139</v>
      </c>
    </row>
    <row r="670" spans="1:13">
      <c r="A670" s="119" t="s">
        <v>1140</v>
      </c>
      <c r="B670" s="119" t="s">
        <v>397</v>
      </c>
      <c r="C670" s="119">
        <v>164.8</v>
      </c>
      <c r="D670" s="119">
        <v>164.8</v>
      </c>
      <c r="E670" s="119">
        <v>160.65</v>
      </c>
      <c r="F670" s="119">
        <v>161.44999999999999</v>
      </c>
      <c r="G670" s="119">
        <v>161.15</v>
      </c>
      <c r="H670" s="119">
        <v>160.55000000000001</v>
      </c>
      <c r="I670" s="119">
        <v>26839</v>
      </c>
      <c r="J670" s="119">
        <v>4343567.6500000004</v>
      </c>
      <c r="K670" s="121">
        <v>43152</v>
      </c>
      <c r="L670" s="119">
        <v>596</v>
      </c>
      <c r="M670" s="119" t="s">
        <v>1141</v>
      </c>
    </row>
    <row r="671" spans="1:13">
      <c r="A671" s="119" t="s">
        <v>2394</v>
      </c>
      <c r="B671" s="119" t="s">
        <v>397</v>
      </c>
      <c r="C671" s="119">
        <v>618</v>
      </c>
      <c r="D671" s="119">
        <v>630</v>
      </c>
      <c r="E671" s="119">
        <v>611</v>
      </c>
      <c r="F671" s="119">
        <v>616.65</v>
      </c>
      <c r="G671" s="119">
        <v>615.4</v>
      </c>
      <c r="H671" s="119">
        <v>615.5</v>
      </c>
      <c r="I671" s="119">
        <v>110083</v>
      </c>
      <c r="J671" s="119">
        <v>68150342.349999994</v>
      </c>
      <c r="K671" s="121">
        <v>43152</v>
      </c>
      <c r="L671" s="119">
        <v>1950</v>
      </c>
      <c r="M671" s="119" t="s">
        <v>2951</v>
      </c>
    </row>
    <row r="672" spans="1:13">
      <c r="A672" s="119" t="s">
        <v>1142</v>
      </c>
      <c r="B672" s="119" t="s">
        <v>397</v>
      </c>
      <c r="C672" s="119">
        <v>72</v>
      </c>
      <c r="D672" s="119">
        <v>72</v>
      </c>
      <c r="E672" s="119">
        <v>70.2</v>
      </c>
      <c r="F672" s="119">
        <v>70.650000000000006</v>
      </c>
      <c r="G672" s="119">
        <v>70.25</v>
      </c>
      <c r="H672" s="119">
        <v>71.5</v>
      </c>
      <c r="I672" s="119">
        <v>53119</v>
      </c>
      <c r="J672" s="119">
        <v>3754996</v>
      </c>
      <c r="K672" s="121">
        <v>43152</v>
      </c>
      <c r="L672" s="119">
        <v>444</v>
      </c>
      <c r="M672" s="119" t="s">
        <v>1143</v>
      </c>
    </row>
    <row r="673" spans="1:13">
      <c r="A673" s="119" t="s">
        <v>101</v>
      </c>
      <c r="B673" s="119" t="s">
        <v>397</v>
      </c>
      <c r="C673" s="119">
        <v>120</v>
      </c>
      <c r="D673" s="119">
        <v>120.4</v>
      </c>
      <c r="E673" s="119">
        <v>115.6</v>
      </c>
      <c r="F673" s="119">
        <v>116.3</v>
      </c>
      <c r="G673" s="119">
        <v>116.25</v>
      </c>
      <c r="H673" s="119">
        <v>118.5</v>
      </c>
      <c r="I673" s="119">
        <v>4582633</v>
      </c>
      <c r="J673" s="119">
        <v>536810351.85000002</v>
      </c>
      <c r="K673" s="121">
        <v>43152</v>
      </c>
      <c r="L673" s="119">
        <v>16242</v>
      </c>
      <c r="M673" s="119" t="s">
        <v>1144</v>
      </c>
    </row>
    <row r="674" spans="1:13">
      <c r="A674" s="119" t="s">
        <v>1145</v>
      </c>
      <c r="B674" s="119" t="s">
        <v>397</v>
      </c>
      <c r="C674" s="119">
        <v>1048</v>
      </c>
      <c r="D674" s="119">
        <v>1048</v>
      </c>
      <c r="E674" s="119">
        <v>1022</v>
      </c>
      <c r="F674" s="119">
        <v>1037.0999999999999</v>
      </c>
      <c r="G674" s="119">
        <v>1030</v>
      </c>
      <c r="H674" s="119">
        <v>1034</v>
      </c>
      <c r="I674" s="119">
        <v>12777</v>
      </c>
      <c r="J674" s="119">
        <v>13200889.85</v>
      </c>
      <c r="K674" s="121">
        <v>43152</v>
      </c>
      <c r="L674" s="119">
        <v>1542</v>
      </c>
      <c r="M674" s="119" t="s">
        <v>1146</v>
      </c>
    </row>
    <row r="675" spans="1:13">
      <c r="A675" s="119" t="s">
        <v>2600</v>
      </c>
      <c r="B675" s="119" t="s">
        <v>397</v>
      </c>
      <c r="C675" s="119">
        <v>331</v>
      </c>
      <c r="D675" s="119">
        <v>333.95</v>
      </c>
      <c r="E675" s="119">
        <v>325</v>
      </c>
      <c r="F675" s="119">
        <v>330.65</v>
      </c>
      <c r="G675" s="119">
        <v>328.3</v>
      </c>
      <c r="H675" s="119">
        <v>328.4</v>
      </c>
      <c r="I675" s="119">
        <v>55632</v>
      </c>
      <c r="J675" s="119">
        <v>18267213.25</v>
      </c>
      <c r="K675" s="121">
        <v>43152</v>
      </c>
      <c r="L675" s="119">
        <v>1961</v>
      </c>
      <c r="M675" s="119" t="s">
        <v>2601</v>
      </c>
    </row>
    <row r="676" spans="1:13">
      <c r="A676" s="119" t="s">
        <v>1147</v>
      </c>
      <c r="B676" s="119" t="s">
        <v>397</v>
      </c>
      <c r="C676" s="119">
        <v>419.95</v>
      </c>
      <c r="D676" s="119">
        <v>421</v>
      </c>
      <c r="E676" s="119">
        <v>411.65</v>
      </c>
      <c r="F676" s="119">
        <v>420.15</v>
      </c>
      <c r="G676" s="119">
        <v>420.95</v>
      </c>
      <c r="H676" s="119">
        <v>419.1</v>
      </c>
      <c r="I676" s="119">
        <v>37564</v>
      </c>
      <c r="J676" s="119">
        <v>15660871.6</v>
      </c>
      <c r="K676" s="121">
        <v>43152</v>
      </c>
      <c r="L676" s="119">
        <v>1241</v>
      </c>
      <c r="M676" s="119" t="s">
        <v>1148</v>
      </c>
    </row>
    <row r="677" spans="1:13">
      <c r="A677" s="119" t="s">
        <v>1149</v>
      </c>
      <c r="B677" s="119" t="s">
        <v>397</v>
      </c>
      <c r="C677" s="119">
        <v>137.6</v>
      </c>
      <c r="D677" s="119">
        <v>138.4</v>
      </c>
      <c r="E677" s="119">
        <v>131</v>
      </c>
      <c r="F677" s="119">
        <v>135.4</v>
      </c>
      <c r="G677" s="119">
        <v>135.4</v>
      </c>
      <c r="H677" s="119">
        <v>135.75</v>
      </c>
      <c r="I677" s="119">
        <v>274883</v>
      </c>
      <c r="J677" s="119">
        <v>37048684.649999999</v>
      </c>
      <c r="K677" s="121">
        <v>43152</v>
      </c>
      <c r="L677" s="119">
        <v>3418</v>
      </c>
      <c r="M677" s="119" t="s">
        <v>1150</v>
      </c>
    </row>
    <row r="678" spans="1:13">
      <c r="A678" s="119" t="s">
        <v>1151</v>
      </c>
      <c r="B678" s="119" t="s">
        <v>397</v>
      </c>
      <c r="C678" s="119">
        <v>158.1</v>
      </c>
      <c r="D678" s="119">
        <v>158.9</v>
      </c>
      <c r="E678" s="119">
        <v>151.69999999999999</v>
      </c>
      <c r="F678" s="119">
        <v>152.85</v>
      </c>
      <c r="G678" s="119">
        <v>152.80000000000001</v>
      </c>
      <c r="H678" s="119">
        <v>157.75</v>
      </c>
      <c r="I678" s="119">
        <v>1461619</v>
      </c>
      <c r="J678" s="119">
        <v>225015522.80000001</v>
      </c>
      <c r="K678" s="121">
        <v>43152</v>
      </c>
      <c r="L678" s="119">
        <v>15157</v>
      </c>
      <c r="M678" s="119" t="s">
        <v>1152</v>
      </c>
    </row>
    <row r="679" spans="1:13">
      <c r="A679" s="119" t="s">
        <v>2397</v>
      </c>
      <c r="B679" s="119" t="s">
        <v>397</v>
      </c>
      <c r="C679" s="119">
        <v>252.1</v>
      </c>
      <c r="D679" s="119">
        <v>255.1</v>
      </c>
      <c r="E679" s="119">
        <v>250.15</v>
      </c>
      <c r="F679" s="119">
        <v>253.95</v>
      </c>
      <c r="G679" s="119">
        <v>253</v>
      </c>
      <c r="H679" s="119">
        <v>247.45</v>
      </c>
      <c r="I679" s="119">
        <v>1405</v>
      </c>
      <c r="J679" s="119">
        <v>356828.4</v>
      </c>
      <c r="K679" s="121">
        <v>43152</v>
      </c>
      <c r="L679" s="119">
        <v>106</v>
      </c>
      <c r="M679" s="119" t="s">
        <v>2398</v>
      </c>
    </row>
    <row r="680" spans="1:13">
      <c r="A680" s="119" t="s">
        <v>1153</v>
      </c>
      <c r="B680" s="119" t="s">
        <v>397</v>
      </c>
      <c r="C680" s="119">
        <v>574.70000000000005</v>
      </c>
      <c r="D680" s="119">
        <v>580</v>
      </c>
      <c r="E680" s="119">
        <v>565</v>
      </c>
      <c r="F680" s="119">
        <v>570.70000000000005</v>
      </c>
      <c r="G680" s="119">
        <v>565.1</v>
      </c>
      <c r="H680" s="119">
        <v>572.25</v>
      </c>
      <c r="I680" s="119">
        <v>10444</v>
      </c>
      <c r="J680" s="119">
        <v>5986808.1500000004</v>
      </c>
      <c r="K680" s="121">
        <v>43152</v>
      </c>
      <c r="L680" s="119">
        <v>598</v>
      </c>
      <c r="M680" s="119" t="s">
        <v>1154</v>
      </c>
    </row>
    <row r="681" spans="1:13">
      <c r="A681" s="119" t="s">
        <v>1155</v>
      </c>
      <c r="B681" s="119" t="s">
        <v>397</v>
      </c>
      <c r="C681" s="119">
        <v>149</v>
      </c>
      <c r="D681" s="119">
        <v>149.69999999999999</v>
      </c>
      <c r="E681" s="119">
        <v>144.5</v>
      </c>
      <c r="F681" s="119">
        <v>145.44999999999999</v>
      </c>
      <c r="G681" s="119">
        <v>146.1</v>
      </c>
      <c r="H681" s="119">
        <v>147.80000000000001</v>
      </c>
      <c r="I681" s="119">
        <v>1089836</v>
      </c>
      <c r="J681" s="119">
        <v>159408950.09999999</v>
      </c>
      <c r="K681" s="121">
        <v>43152</v>
      </c>
      <c r="L681" s="119">
        <v>28620</v>
      </c>
      <c r="M681" s="119" t="s">
        <v>1156</v>
      </c>
    </row>
    <row r="682" spans="1:13">
      <c r="A682" s="119" t="s">
        <v>3204</v>
      </c>
      <c r="B682" s="119" t="s">
        <v>397</v>
      </c>
      <c r="C682" s="119">
        <v>5.15</v>
      </c>
      <c r="D682" s="119">
        <v>5.15</v>
      </c>
      <c r="E682" s="119">
        <v>4.95</v>
      </c>
      <c r="F682" s="119">
        <v>5</v>
      </c>
      <c r="G682" s="119">
        <v>5</v>
      </c>
      <c r="H682" s="119">
        <v>5.05</v>
      </c>
      <c r="I682" s="119">
        <v>324995</v>
      </c>
      <c r="J682" s="119">
        <v>1626050.8</v>
      </c>
      <c r="K682" s="121">
        <v>43152</v>
      </c>
      <c r="L682" s="119">
        <v>176</v>
      </c>
      <c r="M682" s="119" t="s">
        <v>3205</v>
      </c>
    </row>
    <row r="683" spans="1:13">
      <c r="A683" s="119" t="s">
        <v>1157</v>
      </c>
      <c r="B683" s="119" t="s">
        <v>397</v>
      </c>
      <c r="C683" s="119">
        <v>170.7</v>
      </c>
      <c r="D683" s="119">
        <v>178</v>
      </c>
      <c r="E683" s="119">
        <v>170</v>
      </c>
      <c r="F683" s="119">
        <v>170.25</v>
      </c>
      <c r="G683" s="119">
        <v>170</v>
      </c>
      <c r="H683" s="119">
        <v>170.7</v>
      </c>
      <c r="I683" s="119">
        <v>1477</v>
      </c>
      <c r="J683" s="119">
        <v>251776.45</v>
      </c>
      <c r="K683" s="121">
        <v>43152</v>
      </c>
      <c r="L683" s="119">
        <v>47</v>
      </c>
      <c r="M683" s="119" t="s">
        <v>1158</v>
      </c>
    </row>
    <row r="684" spans="1:13">
      <c r="A684" s="119" t="s">
        <v>102</v>
      </c>
      <c r="B684" s="119" t="s">
        <v>397</v>
      </c>
      <c r="C684" s="119">
        <v>16.899999999999999</v>
      </c>
      <c r="D684" s="119">
        <v>17.100000000000001</v>
      </c>
      <c r="E684" s="119">
        <v>16.55</v>
      </c>
      <c r="F684" s="119">
        <v>16.649999999999999</v>
      </c>
      <c r="G684" s="119">
        <v>16.7</v>
      </c>
      <c r="H684" s="119">
        <v>16.75</v>
      </c>
      <c r="I684" s="119">
        <v>23753531</v>
      </c>
      <c r="J684" s="119">
        <v>399260906.80000001</v>
      </c>
      <c r="K684" s="121">
        <v>43152</v>
      </c>
      <c r="L684" s="119">
        <v>16026</v>
      </c>
      <c r="M684" s="119" t="s">
        <v>1159</v>
      </c>
    </row>
    <row r="685" spans="1:13">
      <c r="A685" s="119" t="s">
        <v>1160</v>
      </c>
      <c r="B685" s="119" t="s">
        <v>397</v>
      </c>
      <c r="C685" s="119">
        <v>13.4</v>
      </c>
      <c r="D685" s="119">
        <v>13.5</v>
      </c>
      <c r="E685" s="119">
        <v>13.15</v>
      </c>
      <c r="F685" s="119">
        <v>13.25</v>
      </c>
      <c r="G685" s="119">
        <v>13.25</v>
      </c>
      <c r="H685" s="119">
        <v>13.4</v>
      </c>
      <c r="I685" s="119">
        <v>1371787</v>
      </c>
      <c r="J685" s="119">
        <v>18258578.550000001</v>
      </c>
      <c r="K685" s="121">
        <v>43152</v>
      </c>
      <c r="L685" s="119">
        <v>1752</v>
      </c>
      <c r="M685" s="119" t="s">
        <v>1161</v>
      </c>
    </row>
    <row r="686" spans="1:13">
      <c r="A686" s="119" t="s">
        <v>1162</v>
      </c>
      <c r="B686" s="119" t="s">
        <v>397</v>
      </c>
      <c r="C686" s="119">
        <v>64.95</v>
      </c>
      <c r="D686" s="119">
        <v>67.45</v>
      </c>
      <c r="E686" s="119">
        <v>64.150000000000006</v>
      </c>
      <c r="F686" s="119">
        <v>65.2</v>
      </c>
      <c r="G686" s="119">
        <v>65.150000000000006</v>
      </c>
      <c r="H686" s="119">
        <v>65.5</v>
      </c>
      <c r="I686" s="119">
        <v>221</v>
      </c>
      <c r="J686" s="119">
        <v>14347.55</v>
      </c>
      <c r="K686" s="121">
        <v>43152</v>
      </c>
      <c r="L686" s="119">
        <v>11</v>
      </c>
      <c r="M686" s="119" t="s">
        <v>1163</v>
      </c>
    </row>
    <row r="687" spans="1:13">
      <c r="A687" s="119" t="s">
        <v>246</v>
      </c>
      <c r="B687" s="119" t="s">
        <v>397</v>
      </c>
      <c r="C687" s="119">
        <v>6.1</v>
      </c>
      <c r="D687" s="119">
        <v>6.1</v>
      </c>
      <c r="E687" s="119">
        <v>5.9</v>
      </c>
      <c r="F687" s="119">
        <v>5.95</v>
      </c>
      <c r="G687" s="119">
        <v>5.95</v>
      </c>
      <c r="H687" s="119">
        <v>6</v>
      </c>
      <c r="I687" s="119">
        <v>1245023</v>
      </c>
      <c r="J687" s="119">
        <v>7422654.8499999996</v>
      </c>
      <c r="K687" s="121">
        <v>43152</v>
      </c>
      <c r="L687" s="119">
        <v>1545</v>
      </c>
      <c r="M687" s="119" t="s">
        <v>1164</v>
      </c>
    </row>
    <row r="688" spans="1:13">
      <c r="A688" s="119" t="s">
        <v>1165</v>
      </c>
      <c r="B688" s="119" t="s">
        <v>397</v>
      </c>
      <c r="C688" s="119">
        <v>103.65</v>
      </c>
      <c r="D688" s="119">
        <v>104.45</v>
      </c>
      <c r="E688" s="119">
        <v>100.65</v>
      </c>
      <c r="F688" s="119">
        <v>100.95</v>
      </c>
      <c r="G688" s="119">
        <v>101</v>
      </c>
      <c r="H688" s="119">
        <v>102.75</v>
      </c>
      <c r="I688" s="119">
        <v>384131</v>
      </c>
      <c r="J688" s="119">
        <v>39212145.700000003</v>
      </c>
      <c r="K688" s="121">
        <v>43152</v>
      </c>
      <c r="L688" s="119">
        <v>4097</v>
      </c>
      <c r="M688" s="119" t="s">
        <v>1166</v>
      </c>
    </row>
    <row r="689" spans="1:13">
      <c r="A689" s="119" t="s">
        <v>1167</v>
      </c>
      <c r="B689" s="119" t="s">
        <v>397</v>
      </c>
      <c r="C689" s="119">
        <v>192.1</v>
      </c>
      <c r="D689" s="119">
        <v>192.35</v>
      </c>
      <c r="E689" s="119">
        <v>183.6</v>
      </c>
      <c r="F689" s="119">
        <v>184.5</v>
      </c>
      <c r="G689" s="119">
        <v>184</v>
      </c>
      <c r="H689" s="119">
        <v>190.65</v>
      </c>
      <c r="I689" s="119">
        <v>316456</v>
      </c>
      <c r="J689" s="119">
        <v>59003053.700000003</v>
      </c>
      <c r="K689" s="121">
        <v>43152</v>
      </c>
      <c r="L689" s="119">
        <v>3898</v>
      </c>
      <c r="M689" s="119" t="s">
        <v>1168</v>
      </c>
    </row>
    <row r="690" spans="1:13">
      <c r="A690" s="119" t="s">
        <v>103</v>
      </c>
      <c r="B690" s="119" t="s">
        <v>397</v>
      </c>
      <c r="C690" s="119">
        <v>80.8</v>
      </c>
      <c r="D690" s="119">
        <v>80.95</v>
      </c>
      <c r="E690" s="119">
        <v>79</v>
      </c>
      <c r="F690" s="119">
        <v>79.3</v>
      </c>
      <c r="G690" s="119">
        <v>79.150000000000006</v>
      </c>
      <c r="H690" s="119">
        <v>79.900000000000006</v>
      </c>
      <c r="I690" s="119">
        <v>1087538</v>
      </c>
      <c r="J690" s="119">
        <v>86455878.299999997</v>
      </c>
      <c r="K690" s="121">
        <v>43152</v>
      </c>
      <c r="L690" s="119">
        <v>8706</v>
      </c>
      <c r="M690" s="119" t="s">
        <v>1169</v>
      </c>
    </row>
    <row r="691" spans="1:13">
      <c r="A691" s="119" t="s">
        <v>1170</v>
      </c>
      <c r="B691" s="119" t="s">
        <v>397</v>
      </c>
      <c r="C691" s="119">
        <v>1720.9</v>
      </c>
      <c r="D691" s="119">
        <v>1720.95</v>
      </c>
      <c r="E691" s="119">
        <v>1690</v>
      </c>
      <c r="F691" s="119">
        <v>1696.4</v>
      </c>
      <c r="G691" s="119">
        <v>1698</v>
      </c>
      <c r="H691" s="119">
        <v>1710.95</v>
      </c>
      <c r="I691" s="119">
        <v>5016</v>
      </c>
      <c r="J691" s="119">
        <v>8557486.1500000004</v>
      </c>
      <c r="K691" s="121">
        <v>43152</v>
      </c>
      <c r="L691" s="119">
        <v>110</v>
      </c>
      <c r="M691" s="119" t="s">
        <v>1171</v>
      </c>
    </row>
    <row r="692" spans="1:13">
      <c r="A692" s="119" t="s">
        <v>104</v>
      </c>
      <c r="B692" s="119" t="s">
        <v>397</v>
      </c>
      <c r="C692" s="119">
        <v>307.2</v>
      </c>
      <c r="D692" s="119">
        <v>308.14999999999998</v>
      </c>
      <c r="E692" s="119">
        <v>295</v>
      </c>
      <c r="F692" s="119">
        <v>298.3</v>
      </c>
      <c r="G692" s="119">
        <v>297.2</v>
      </c>
      <c r="H692" s="119">
        <v>305.60000000000002</v>
      </c>
      <c r="I692" s="119">
        <v>5947856</v>
      </c>
      <c r="J692" s="119">
        <v>1779676225.6500001</v>
      </c>
      <c r="K692" s="121">
        <v>43152</v>
      </c>
      <c r="L692" s="119">
        <v>66823</v>
      </c>
      <c r="M692" s="119" t="s">
        <v>2383</v>
      </c>
    </row>
    <row r="693" spans="1:13">
      <c r="A693" s="119" t="s">
        <v>1172</v>
      </c>
      <c r="B693" s="119" t="s">
        <v>397</v>
      </c>
      <c r="C693" s="119">
        <v>942.7</v>
      </c>
      <c r="D693" s="119">
        <v>997.8</v>
      </c>
      <c r="E693" s="119">
        <v>934.15</v>
      </c>
      <c r="F693" s="119">
        <v>987.95</v>
      </c>
      <c r="G693" s="119">
        <v>984.5</v>
      </c>
      <c r="H693" s="119">
        <v>927.5</v>
      </c>
      <c r="I693" s="119">
        <v>1102329</v>
      </c>
      <c r="J693" s="119">
        <v>1068629319.55</v>
      </c>
      <c r="K693" s="121">
        <v>43152</v>
      </c>
      <c r="L693" s="119">
        <v>37467</v>
      </c>
      <c r="M693" s="119" t="s">
        <v>1173</v>
      </c>
    </row>
    <row r="694" spans="1:13">
      <c r="A694" s="119" t="s">
        <v>105</v>
      </c>
      <c r="B694" s="119" t="s">
        <v>397</v>
      </c>
      <c r="C694" s="119">
        <v>2016.9</v>
      </c>
      <c r="D694" s="119">
        <v>2016.9</v>
      </c>
      <c r="E694" s="119">
        <v>1966.1</v>
      </c>
      <c r="F694" s="119">
        <v>1990.3</v>
      </c>
      <c r="G694" s="119">
        <v>1990</v>
      </c>
      <c r="H694" s="119">
        <v>1997.2</v>
      </c>
      <c r="I694" s="119">
        <v>533111</v>
      </c>
      <c r="J694" s="119">
        <v>1059926507.75</v>
      </c>
      <c r="K694" s="121">
        <v>43152</v>
      </c>
      <c r="L694" s="119">
        <v>32237</v>
      </c>
      <c r="M694" s="119" t="s">
        <v>1174</v>
      </c>
    </row>
    <row r="695" spans="1:13">
      <c r="A695" s="119" t="s">
        <v>1175</v>
      </c>
      <c r="B695" s="119" t="s">
        <v>397</v>
      </c>
      <c r="C695" s="119">
        <v>201.25</v>
      </c>
      <c r="D695" s="119">
        <v>206.75</v>
      </c>
      <c r="E695" s="119">
        <v>196.95</v>
      </c>
      <c r="F695" s="119">
        <v>199.05</v>
      </c>
      <c r="G695" s="119">
        <v>198.5</v>
      </c>
      <c r="H695" s="119">
        <v>201.25</v>
      </c>
      <c r="I695" s="119">
        <v>24771</v>
      </c>
      <c r="J695" s="119">
        <v>4961168.2</v>
      </c>
      <c r="K695" s="121">
        <v>43152</v>
      </c>
      <c r="L695" s="119">
        <v>613</v>
      </c>
      <c r="M695" s="119" t="s">
        <v>1176</v>
      </c>
    </row>
    <row r="696" spans="1:13">
      <c r="A696" s="119" t="s">
        <v>1177</v>
      </c>
      <c r="B696" s="119" t="s">
        <v>397</v>
      </c>
      <c r="C696" s="119">
        <v>300.39999999999998</v>
      </c>
      <c r="D696" s="119">
        <v>300.39999999999998</v>
      </c>
      <c r="E696" s="119">
        <v>296.22000000000003</v>
      </c>
      <c r="F696" s="119">
        <v>297.88</v>
      </c>
      <c r="G696" s="119">
        <v>298</v>
      </c>
      <c r="H696" s="119">
        <v>299.33999999999997</v>
      </c>
      <c r="I696" s="119">
        <v>6800</v>
      </c>
      <c r="J696" s="119">
        <v>2026355.4</v>
      </c>
      <c r="K696" s="121">
        <v>43152</v>
      </c>
      <c r="L696" s="119">
        <v>269</v>
      </c>
      <c r="M696" s="119" t="s">
        <v>1178</v>
      </c>
    </row>
    <row r="697" spans="1:13">
      <c r="A697" s="119" t="s">
        <v>106</v>
      </c>
      <c r="B697" s="119" t="s">
        <v>397</v>
      </c>
      <c r="C697" s="119">
        <v>442</v>
      </c>
      <c r="D697" s="119">
        <v>447</v>
      </c>
      <c r="E697" s="119">
        <v>435.05</v>
      </c>
      <c r="F697" s="119">
        <v>441.3</v>
      </c>
      <c r="G697" s="119">
        <v>441.3</v>
      </c>
      <c r="H697" s="119">
        <v>439.1</v>
      </c>
      <c r="I697" s="119">
        <v>1586254</v>
      </c>
      <c r="J697" s="119">
        <v>698728474.75</v>
      </c>
      <c r="K697" s="121">
        <v>43152</v>
      </c>
      <c r="L697" s="119">
        <v>24059</v>
      </c>
      <c r="M697" s="119" t="s">
        <v>1179</v>
      </c>
    </row>
    <row r="698" spans="1:13">
      <c r="A698" s="119" t="s">
        <v>2320</v>
      </c>
      <c r="B698" s="119" t="s">
        <v>397</v>
      </c>
      <c r="C698" s="119">
        <v>27.35</v>
      </c>
      <c r="D698" s="119">
        <v>27.45</v>
      </c>
      <c r="E698" s="119">
        <v>26.45</v>
      </c>
      <c r="F698" s="119">
        <v>26.65</v>
      </c>
      <c r="G698" s="119">
        <v>26.6</v>
      </c>
      <c r="H698" s="119">
        <v>27.05</v>
      </c>
      <c r="I698" s="119">
        <v>328162</v>
      </c>
      <c r="J698" s="119">
        <v>8774985.8499999996</v>
      </c>
      <c r="K698" s="121">
        <v>43152</v>
      </c>
      <c r="L698" s="119">
        <v>1485</v>
      </c>
      <c r="M698" s="119" t="s">
        <v>2321</v>
      </c>
    </row>
    <row r="699" spans="1:13">
      <c r="A699" s="119" t="s">
        <v>1180</v>
      </c>
      <c r="B699" s="119" t="s">
        <v>397</v>
      </c>
      <c r="C699" s="119">
        <v>348.05</v>
      </c>
      <c r="D699" s="119">
        <v>348.65</v>
      </c>
      <c r="E699" s="119">
        <v>343.7</v>
      </c>
      <c r="F699" s="119">
        <v>348.15</v>
      </c>
      <c r="G699" s="119">
        <v>347.85</v>
      </c>
      <c r="H699" s="119">
        <v>347.9</v>
      </c>
      <c r="I699" s="119">
        <v>21261</v>
      </c>
      <c r="J699" s="119">
        <v>7364666.7999999998</v>
      </c>
      <c r="K699" s="121">
        <v>43152</v>
      </c>
      <c r="L699" s="119">
        <v>842</v>
      </c>
      <c r="M699" s="119" t="s">
        <v>1181</v>
      </c>
    </row>
    <row r="700" spans="1:13">
      <c r="A700" s="119" t="s">
        <v>2871</v>
      </c>
      <c r="B700" s="119" t="s">
        <v>397</v>
      </c>
      <c r="C700" s="119">
        <v>10.35</v>
      </c>
      <c r="D700" s="119">
        <v>10.45</v>
      </c>
      <c r="E700" s="119">
        <v>10</v>
      </c>
      <c r="F700" s="119">
        <v>10.1</v>
      </c>
      <c r="G700" s="119">
        <v>10.050000000000001</v>
      </c>
      <c r="H700" s="119">
        <v>10.35</v>
      </c>
      <c r="I700" s="119">
        <v>272393</v>
      </c>
      <c r="J700" s="119">
        <v>2765375.1</v>
      </c>
      <c r="K700" s="121">
        <v>43152</v>
      </c>
      <c r="L700" s="119">
        <v>350</v>
      </c>
      <c r="M700" s="119" t="s">
        <v>2872</v>
      </c>
    </row>
    <row r="701" spans="1:13">
      <c r="A701" s="119" t="s">
        <v>1182</v>
      </c>
      <c r="B701" s="119" t="s">
        <v>397</v>
      </c>
      <c r="C701" s="119">
        <v>128.80000000000001</v>
      </c>
      <c r="D701" s="119">
        <v>128.80000000000001</v>
      </c>
      <c r="E701" s="119">
        <v>124.6</v>
      </c>
      <c r="F701" s="119">
        <v>125.85</v>
      </c>
      <c r="G701" s="119">
        <v>125</v>
      </c>
      <c r="H701" s="119">
        <v>124.8</v>
      </c>
      <c r="I701" s="119">
        <v>27664</v>
      </c>
      <c r="J701" s="119">
        <v>3483448.55</v>
      </c>
      <c r="K701" s="121">
        <v>43152</v>
      </c>
      <c r="L701" s="119">
        <v>436</v>
      </c>
      <c r="M701" s="119" t="s">
        <v>1183</v>
      </c>
    </row>
    <row r="702" spans="1:13">
      <c r="A702" s="119" t="s">
        <v>1184</v>
      </c>
      <c r="B702" s="119" t="s">
        <v>397</v>
      </c>
      <c r="C702" s="119">
        <v>587</v>
      </c>
      <c r="D702" s="119">
        <v>591.70000000000005</v>
      </c>
      <c r="E702" s="119">
        <v>578.5</v>
      </c>
      <c r="F702" s="119">
        <v>583.65</v>
      </c>
      <c r="G702" s="119">
        <v>582</v>
      </c>
      <c r="H702" s="119">
        <v>585.5</v>
      </c>
      <c r="I702" s="119">
        <v>222201</v>
      </c>
      <c r="J702" s="119">
        <v>129865110.34999999</v>
      </c>
      <c r="K702" s="121">
        <v>43152</v>
      </c>
      <c r="L702" s="119">
        <v>7463</v>
      </c>
      <c r="M702" s="119" t="s">
        <v>2282</v>
      </c>
    </row>
    <row r="703" spans="1:13">
      <c r="A703" s="119" t="s">
        <v>1185</v>
      </c>
      <c r="B703" s="119" t="s">
        <v>397</v>
      </c>
      <c r="C703" s="119">
        <v>295.2</v>
      </c>
      <c r="D703" s="119">
        <v>297.89999999999998</v>
      </c>
      <c r="E703" s="119">
        <v>288</v>
      </c>
      <c r="F703" s="119">
        <v>291.2</v>
      </c>
      <c r="G703" s="119">
        <v>294.8</v>
      </c>
      <c r="H703" s="119">
        <v>294.10000000000002</v>
      </c>
      <c r="I703" s="119">
        <v>15486</v>
      </c>
      <c r="J703" s="119">
        <v>4552190.0999999996</v>
      </c>
      <c r="K703" s="121">
        <v>43152</v>
      </c>
      <c r="L703" s="119">
        <v>578</v>
      </c>
      <c r="M703" s="119" t="s">
        <v>1186</v>
      </c>
    </row>
    <row r="704" spans="1:13">
      <c r="A704" s="119" t="s">
        <v>1187</v>
      </c>
      <c r="B704" s="119" t="s">
        <v>397</v>
      </c>
      <c r="C704" s="119">
        <v>452.9</v>
      </c>
      <c r="D704" s="119">
        <v>459.9</v>
      </c>
      <c r="E704" s="119">
        <v>449.25</v>
      </c>
      <c r="F704" s="119">
        <v>455.15</v>
      </c>
      <c r="G704" s="119">
        <v>455.25</v>
      </c>
      <c r="H704" s="119">
        <v>452.9</v>
      </c>
      <c r="I704" s="119">
        <v>38063</v>
      </c>
      <c r="J704" s="119">
        <v>17317097.550000001</v>
      </c>
      <c r="K704" s="121">
        <v>43152</v>
      </c>
      <c r="L704" s="119">
        <v>2282</v>
      </c>
      <c r="M704" s="119" t="s">
        <v>1188</v>
      </c>
    </row>
    <row r="705" spans="1:13">
      <c r="A705" s="119" t="s">
        <v>1189</v>
      </c>
      <c r="B705" s="119" t="s">
        <v>397</v>
      </c>
      <c r="C705" s="119">
        <v>108.5</v>
      </c>
      <c r="D705" s="119">
        <v>111.45</v>
      </c>
      <c r="E705" s="119">
        <v>108.1</v>
      </c>
      <c r="F705" s="119">
        <v>108.65</v>
      </c>
      <c r="G705" s="119">
        <v>108.9</v>
      </c>
      <c r="H705" s="119">
        <v>107.25</v>
      </c>
      <c r="I705" s="119">
        <v>73878</v>
      </c>
      <c r="J705" s="119">
        <v>8060239.6500000004</v>
      </c>
      <c r="K705" s="121">
        <v>43152</v>
      </c>
      <c r="L705" s="119">
        <v>1085</v>
      </c>
      <c r="M705" s="119" t="s">
        <v>1190</v>
      </c>
    </row>
    <row r="706" spans="1:13">
      <c r="A706" s="119" t="s">
        <v>3206</v>
      </c>
      <c r="B706" s="119" t="s">
        <v>397</v>
      </c>
      <c r="C706" s="119">
        <v>248</v>
      </c>
      <c r="D706" s="119">
        <v>254</v>
      </c>
      <c r="E706" s="119">
        <v>237</v>
      </c>
      <c r="F706" s="119">
        <v>242.05</v>
      </c>
      <c r="G706" s="119">
        <v>242</v>
      </c>
      <c r="H706" s="119">
        <v>244.4</v>
      </c>
      <c r="I706" s="119">
        <v>10695</v>
      </c>
      <c r="J706" s="119">
        <v>2603101.85</v>
      </c>
      <c r="K706" s="121">
        <v>43152</v>
      </c>
      <c r="L706" s="119">
        <v>122</v>
      </c>
      <c r="M706" s="119" t="s">
        <v>3207</v>
      </c>
    </row>
    <row r="707" spans="1:13">
      <c r="A707" s="119" t="s">
        <v>2194</v>
      </c>
      <c r="B707" s="119" t="s">
        <v>397</v>
      </c>
      <c r="C707" s="119">
        <v>9.4</v>
      </c>
      <c r="D707" s="119">
        <v>9.6999999999999993</v>
      </c>
      <c r="E707" s="119">
        <v>9.35</v>
      </c>
      <c r="F707" s="119">
        <v>9.35</v>
      </c>
      <c r="G707" s="119">
        <v>9.5</v>
      </c>
      <c r="H707" s="119">
        <v>9.5500000000000007</v>
      </c>
      <c r="I707" s="119">
        <v>7762</v>
      </c>
      <c r="J707" s="119">
        <v>73482.3</v>
      </c>
      <c r="K707" s="121">
        <v>43152</v>
      </c>
      <c r="L707" s="119">
        <v>51</v>
      </c>
      <c r="M707" s="119" t="s">
        <v>2195</v>
      </c>
    </row>
    <row r="708" spans="1:13">
      <c r="A708" s="119" t="s">
        <v>1191</v>
      </c>
      <c r="B708" s="119" t="s">
        <v>397</v>
      </c>
      <c r="C708" s="119">
        <v>78.55</v>
      </c>
      <c r="D708" s="119">
        <v>78.900000000000006</v>
      </c>
      <c r="E708" s="119">
        <v>76.25</v>
      </c>
      <c r="F708" s="119">
        <v>77</v>
      </c>
      <c r="G708" s="119">
        <v>76.7</v>
      </c>
      <c r="H708" s="119">
        <v>77.599999999999994</v>
      </c>
      <c r="I708" s="119">
        <v>41113</v>
      </c>
      <c r="J708" s="119">
        <v>3175661.6</v>
      </c>
      <c r="K708" s="121">
        <v>43152</v>
      </c>
      <c r="L708" s="119">
        <v>476</v>
      </c>
      <c r="M708" s="119" t="s">
        <v>1192</v>
      </c>
    </row>
    <row r="709" spans="1:13">
      <c r="A709" s="119" t="s">
        <v>204</v>
      </c>
      <c r="B709" s="119" t="s">
        <v>397</v>
      </c>
      <c r="C709" s="119">
        <v>496.95</v>
      </c>
      <c r="D709" s="119">
        <v>497.4</v>
      </c>
      <c r="E709" s="119">
        <v>490</v>
      </c>
      <c r="F709" s="119">
        <v>494.1</v>
      </c>
      <c r="G709" s="119">
        <v>492.5</v>
      </c>
      <c r="H709" s="119">
        <v>490.05</v>
      </c>
      <c r="I709" s="119">
        <v>45492</v>
      </c>
      <c r="J709" s="119">
        <v>22462060.550000001</v>
      </c>
      <c r="K709" s="121">
        <v>43152</v>
      </c>
      <c r="L709" s="119">
        <v>3633</v>
      </c>
      <c r="M709" s="119" t="s">
        <v>1193</v>
      </c>
    </row>
    <row r="710" spans="1:13">
      <c r="A710" s="119" t="s">
        <v>3208</v>
      </c>
      <c r="B710" s="119" t="s">
        <v>397</v>
      </c>
      <c r="C710" s="119">
        <v>35.5</v>
      </c>
      <c r="D710" s="119">
        <v>37.5</v>
      </c>
      <c r="E710" s="119">
        <v>35.5</v>
      </c>
      <c r="F710" s="119">
        <v>36.950000000000003</v>
      </c>
      <c r="G710" s="119">
        <v>37</v>
      </c>
      <c r="H710" s="119">
        <v>35.799999999999997</v>
      </c>
      <c r="I710" s="119">
        <v>490</v>
      </c>
      <c r="J710" s="119">
        <v>18008.150000000001</v>
      </c>
      <c r="K710" s="121">
        <v>43152</v>
      </c>
      <c r="L710" s="119">
        <v>12</v>
      </c>
      <c r="M710" s="119" t="s">
        <v>3209</v>
      </c>
    </row>
    <row r="711" spans="1:13">
      <c r="A711" s="119" t="s">
        <v>205</v>
      </c>
      <c r="B711" s="119" t="s">
        <v>397</v>
      </c>
      <c r="C711" s="119">
        <v>111.5</v>
      </c>
      <c r="D711" s="119">
        <v>111.8</v>
      </c>
      <c r="E711" s="119">
        <v>109.65</v>
      </c>
      <c r="F711" s="119">
        <v>111.05</v>
      </c>
      <c r="G711" s="119">
        <v>111.15</v>
      </c>
      <c r="H711" s="119">
        <v>111</v>
      </c>
      <c r="I711" s="119">
        <v>793979</v>
      </c>
      <c r="J711" s="119">
        <v>87707539.049999997</v>
      </c>
      <c r="K711" s="121">
        <v>43152</v>
      </c>
      <c r="L711" s="119">
        <v>4940</v>
      </c>
      <c r="M711" s="119" t="s">
        <v>2303</v>
      </c>
    </row>
    <row r="712" spans="1:13">
      <c r="A712" s="119" t="s">
        <v>2966</v>
      </c>
      <c r="B712" s="119" t="s">
        <v>397</v>
      </c>
      <c r="C712" s="119">
        <v>2.9</v>
      </c>
      <c r="D712" s="119">
        <v>3</v>
      </c>
      <c r="E712" s="119">
        <v>2.85</v>
      </c>
      <c r="F712" s="119">
        <v>2.95</v>
      </c>
      <c r="G712" s="119">
        <v>2.95</v>
      </c>
      <c r="H712" s="119">
        <v>3</v>
      </c>
      <c r="I712" s="119">
        <v>40915</v>
      </c>
      <c r="J712" s="119">
        <v>117945.35</v>
      </c>
      <c r="K712" s="121">
        <v>43152</v>
      </c>
      <c r="L712" s="119">
        <v>108</v>
      </c>
      <c r="M712" s="119" t="s">
        <v>2967</v>
      </c>
    </row>
    <row r="713" spans="1:13">
      <c r="A713" s="119" t="s">
        <v>2304</v>
      </c>
      <c r="B713" s="119" t="s">
        <v>397</v>
      </c>
      <c r="C713" s="119">
        <v>10.25</v>
      </c>
      <c r="D713" s="119">
        <v>12.65</v>
      </c>
      <c r="E713" s="119">
        <v>9.9499999999999993</v>
      </c>
      <c r="F713" s="119">
        <v>12.4</v>
      </c>
      <c r="G713" s="119">
        <v>12</v>
      </c>
      <c r="H713" s="119">
        <v>10.55</v>
      </c>
      <c r="I713" s="119">
        <v>107270</v>
      </c>
      <c r="J713" s="119">
        <v>1301038.5</v>
      </c>
      <c r="K713" s="121">
        <v>43152</v>
      </c>
      <c r="L713" s="119">
        <v>452</v>
      </c>
      <c r="M713" s="119" t="s">
        <v>2305</v>
      </c>
    </row>
    <row r="714" spans="1:13">
      <c r="A714" s="119" t="s">
        <v>1194</v>
      </c>
      <c r="B714" s="119" t="s">
        <v>397</v>
      </c>
      <c r="C714" s="119">
        <v>955.9</v>
      </c>
      <c r="D714" s="119">
        <v>965.55</v>
      </c>
      <c r="E714" s="119">
        <v>945</v>
      </c>
      <c r="F714" s="119">
        <v>958.45</v>
      </c>
      <c r="G714" s="119">
        <v>956.3</v>
      </c>
      <c r="H714" s="119">
        <v>942.45</v>
      </c>
      <c r="I714" s="119">
        <v>14544</v>
      </c>
      <c r="J714" s="119">
        <v>13931267.199999999</v>
      </c>
      <c r="K714" s="121">
        <v>43152</v>
      </c>
      <c r="L714" s="119">
        <v>1040</v>
      </c>
      <c r="M714" s="119" t="s">
        <v>1195</v>
      </c>
    </row>
    <row r="715" spans="1:13">
      <c r="A715" s="119" t="s">
        <v>1196</v>
      </c>
      <c r="B715" s="119" t="s">
        <v>397</v>
      </c>
      <c r="C715" s="119">
        <v>128.44999999999999</v>
      </c>
      <c r="D715" s="119">
        <v>135</v>
      </c>
      <c r="E715" s="119">
        <v>127</v>
      </c>
      <c r="F715" s="119">
        <v>127.6</v>
      </c>
      <c r="G715" s="119">
        <v>127.8</v>
      </c>
      <c r="H715" s="119">
        <v>127.8</v>
      </c>
      <c r="I715" s="119">
        <v>74917</v>
      </c>
      <c r="J715" s="119">
        <v>9585908.25</v>
      </c>
      <c r="K715" s="121">
        <v>43152</v>
      </c>
      <c r="L715" s="119">
        <v>794</v>
      </c>
      <c r="M715" s="119" t="s">
        <v>1197</v>
      </c>
    </row>
    <row r="716" spans="1:13">
      <c r="A716" s="119" t="s">
        <v>1198</v>
      </c>
      <c r="B716" s="119" t="s">
        <v>397</v>
      </c>
      <c r="C716" s="119">
        <v>27.35</v>
      </c>
      <c r="D716" s="119">
        <v>27.5</v>
      </c>
      <c r="E716" s="119">
        <v>26.95</v>
      </c>
      <c r="F716" s="119">
        <v>27.2</v>
      </c>
      <c r="G716" s="119">
        <v>26.95</v>
      </c>
      <c r="H716" s="119">
        <v>26.95</v>
      </c>
      <c r="I716" s="119">
        <v>124639</v>
      </c>
      <c r="J716" s="119">
        <v>3400131.75</v>
      </c>
      <c r="K716" s="121">
        <v>43152</v>
      </c>
      <c r="L716" s="119">
        <v>430</v>
      </c>
      <c r="M716" s="119" t="s">
        <v>1199</v>
      </c>
    </row>
    <row r="717" spans="1:13">
      <c r="A717" s="119" t="s">
        <v>1200</v>
      </c>
      <c r="B717" s="119" t="s">
        <v>397</v>
      </c>
      <c r="C717" s="119">
        <v>388</v>
      </c>
      <c r="D717" s="119">
        <v>394.9</v>
      </c>
      <c r="E717" s="119">
        <v>378.75</v>
      </c>
      <c r="F717" s="119">
        <v>392.65</v>
      </c>
      <c r="G717" s="119">
        <v>392.5</v>
      </c>
      <c r="H717" s="119">
        <v>382.15</v>
      </c>
      <c r="I717" s="119">
        <v>885375</v>
      </c>
      <c r="J717" s="119">
        <v>345157669.5</v>
      </c>
      <c r="K717" s="121">
        <v>43152</v>
      </c>
      <c r="L717" s="119">
        <v>19911</v>
      </c>
      <c r="M717" s="119" t="s">
        <v>1201</v>
      </c>
    </row>
    <row r="718" spans="1:13">
      <c r="A718" s="119" t="s">
        <v>1202</v>
      </c>
      <c r="B718" s="119" t="s">
        <v>397</v>
      </c>
      <c r="C718" s="119">
        <v>38</v>
      </c>
      <c r="D718" s="119">
        <v>38.5</v>
      </c>
      <c r="E718" s="119">
        <v>37.1</v>
      </c>
      <c r="F718" s="119">
        <v>37.35</v>
      </c>
      <c r="G718" s="119">
        <v>37.6</v>
      </c>
      <c r="H718" s="119">
        <v>37.6</v>
      </c>
      <c r="I718" s="119">
        <v>110870</v>
      </c>
      <c r="J718" s="119">
        <v>4168395</v>
      </c>
      <c r="K718" s="121">
        <v>43152</v>
      </c>
      <c r="L718" s="119">
        <v>864</v>
      </c>
      <c r="M718" s="119" t="s">
        <v>1203</v>
      </c>
    </row>
    <row r="719" spans="1:13">
      <c r="A719" s="119" t="s">
        <v>1204</v>
      </c>
      <c r="B719" s="119" t="s">
        <v>397</v>
      </c>
      <c r="C719" s="119">
        <v>378</v>
      </c>
      <c r="D719" s="119">
        <v>378.2</v>
      </c>
      <c r="E719" s="119">
        <v>362.5</v>
      </c>
      <c r="F719" s="119">
        <v>366.6</v>
      </c>
      <c r="G719" s="119">
        <v>368</v>
      </c>
      <c r="H719" s="119">
        <v>374.6</v>
      </c>
      <c r="I719" s="119">
        <v>179849</v>
      </c>
      <c r="J719" s="119">
        <v>66272682.100000001</v>
      </c>
      <c r="K719" s="121">
        <v>43152</v>
      </c>
      <c r="L719" s="119">
        <v>4952</v>
      </c>
      <c r="M719" s="119" t="s">
        <v>1205</v>
      </c>
    </row>
    <row r="720" spans="1:13">
      <c r="A720" s="119" t="s">
        <v>3210</v>
      </c>
      <c r="B720" s="119" t="s">
        <v>397</v>
      </c>
      <c r="C720" s="119">
        <v>122.85</v>
      </c>
      <c r="D720" s="119">
        <v>122.85</v>
      </c>
      <c r="E720" s="119">
        <v>116.3</v>
      </c>
      <c r="F720" s="119">
        <v>117.35</v>
      </c>
      <c r="G720" s="119">
        <v>118.3</v>
      </c>
      <c r="H720" s="119">
        <v>119.25</v>
      </c>
      <c r="I720" s="119">
        <v>41505</v>
      </c>
      <c r="J720" s="119">
        <v>4905499.75</v>
      </c>
      <c r="K720" s="121">
        <v>43152</v>
      </c>
      <c r="L720" s="119">
        <v>441</v>
      </c>
      <c r="M720" s="119" t="s">
        <v>3211</v>
      </c>
    </row>
    <row r="721" spans="1:13">
      <c r="A721" s="119" t="s">
        <v>1206</v>
      </c>
      <c r="B721" s="119" t="s">
        <v>397</v>
      </c>
      <c r="C721" s="119">
        <v>56.2</v>
      </c>
      <c r="D721" s="119">
        <v>58.95</v>
      </c>
      <c r="E721" s="119">
        <v>56.2</v>
      </c>
      <c r="F721" s="119">
        <v>57.5</v>
      </c>
      <c r="G721" s="119">
        <v>56.9</v>
      </c>
      <c r="H721" s="119">
        <v>57.05</v>
      </c>
      <c r="I721" s="119">
        <v>3153</v>
      </c>
      <c r="J721" s="119">
        <v>181111.85</v>
      </c>
      <c r="K721" s="121">
        <v>43152</v>
      </c>
      <c r="L721" s="119">
        <v>59</v>
      </c>
      <c r="M721" s="119" t="s">
        <v>1207</v>
      </c>
    </row>
    <row r="722" spans="1:13">
      <c r="A722" s="119" t="s">
        <v>1208</v>
      </c>
      <c r="B722" s="119" t="s">
        <v>397</v>
      </c>
      <c r="C722" s="119">
        <v>129.4</v>
      </c>
      <c r="D722" s="119">
        <v>130.5</v>
      </c>
      <c r="E722" s="119">
        <v>127.45</v>
      </c>
      <c r="F722" s="119">
        <v>128.65</v>
      </c>
      <c r="G722" s="119">
        <v>128.69999999999999</v>
      </c>
      <c r="H722" s="119">
        <v>128.25</v>
      </c>
      <c r="I722" s="119">
        <v>120259</v>
      </c>
      <c r="J722" s="119">
        <v>15477141.050000001</v>
      </c>
      <c r="K722" s="121">
        <v>43152</v>
      </c>
      <c r="L722" s="119">
        <v>1466</v>
      </c>
      <c r="M722" s="119" t="s">
        <v>1209</v>
      </c>
    </row>
    <row r="723" spans="1:13">
      <c r="A723" s="119" t="s">
        <v>3483</v>
      </c>
      <c r="B723" s="119" t="s">
        <v>397</v>
      </c>
      <c r="C723" s="119">
        <v>57.95</v>
      </c>
      <c r="D723" s="119">
        <v>61.95</v>
      </c>
      <c r="E723" s="119">
        <v>57.95</v>
      </c>
      <c r="F723" s="119">
        <v>61.9</v>
      </c>
      <c r="G723" s="119">
        <v>61.9</v>
      </c>
      <c r="H723" s="119">
        <v>61.05</v>
      </c>
      <c r="I723" s="119">
        <v>202</v>
      </c>
      <c r="J723" s="119">
        <v>12109.15</v>
      </c>
      <c r="K723" s="121">
        <v>43152</v>
      </c>
      <c r="L723" s="119">
        <v>5</v>
      </c>
      <c r="M723" s="119" t="s">
        <v>3484</v>
      </c>
    </row>
    <row r="724" spans="1:13">
      <c r="A724" s="119" t="s">
        <v>2873</v>
      </c>
      <c r="B724" s="119" t="s">
        <v>397</v>
      </c>
      <c r="C724" s="119">
        <v>698.3</v>
      </c>
      <c r="D724" s="119">
        <v>706.25</v>
      </c>
      <c r="E724" s="119">
        <v>692.1</v>
      </c>
      <c r="F724" s="119">
        <v>703.8</v>
      </c>
      <c r="G724" s="119">
        <v>700</v>
      </c>
      <c r="H724" s="119">
        <v>701.55</v>
      </c>
      <c r="I724" s="119">
        <v>16175</v>
      </c>
      <c r="J724" s="119">
        <v>11364214.1</v>
      </c>
      <c r="K724" s="121">
        <v>43152</v>
      </c>
      <c r="L724" s="119">
        <v>2598</v>
      </c>
      <c r="M724" s="119" t="s">
        <v>2874</v>
      </c>
    </row>
    <row r="725" spans="1:13">
      <c r="A725" s="119" t="s">
        <v>3212</v>
      </c>
      <c r="B725" s="119" t="s">
        <v>397</v>
      </c>
      <c r="C725" s="119">
        <v>23</v>
      </c>
      <c r="D725" s="119">
        <v>23</v>
      </c>
      <c r="E725" s="119">
        <v>22.5</v>
      </c>
      <c r="F725" s="119">
        <v>23</v>
      </c>
      <c r="G725" s="119">
        <v>23</v>
      </c>
      <c r="H725" s="119">
        <v>23</v>
      </c>
      <c r="I725" s="119">
        <v>5535</v>
      </c>
      <c r="J725" s="119">
        <v>127164.5</v>
      </c>
      <c r="K725" s="121">
        <v>43152</v>
      </c>
      <c r="L725" s="119">
        <v>20</v>
      </c>
      <c r="M725" s="119" t="s">
        <v>3213</v>
      </c>
    </row>
    <row r="726" spans="1:13">
      <c r="A726" s="119" t="s">
        <v>1210</v>
      </c>
      <c r="B726" s="119" t="s">
        <v>397</v>
      </c>
      <c r="C726" s="119">
        <v>2347.75</v>
      </c>
      <c r="D726" s="119">
        <v>2365</v>
      </c>
      <c r="E726" s="119">
        <v>2300</v>
      </c>
      <c r="F726" s="119">
        <v>2327.75</v>
      </c>
      <c r="G726" s="119">
        <v>2350</v>
      </c>
      <c r="H726" s="119">
        <v>2300.15</v>
      </c>
      <c r="I726" s="119">
        <v>593</v>
      </c>
      <c r="J726" s="119">
        <v>1378728.35</v>
      </c>
      <c r="K726" s="121">
        <v>43152</v>
      </c>
      <c r="L726" s="119">
        <v>111</v>
      </c>
      <c r="M726" s="119" t="s">
        <v>1211</v>
      </c>
    </row>
    <row r="727" spans="1:13">
      <c r="A727" s="119" t="s">
        <v>2875</v>
      </c>
      <c r="B727" s="119" t="s">
        <v>397</v>
      </c>
      <c r="C727" s="119">
        <v>92</v>
      </c>
      <c r="D727" s="119">
        <v>92</v>
      </c>
      <c r="E727" s="119">
        <v>88</v>
      </c>
      <c r="F727" s="119">
        <v>90.15</v>
      </c>
      <c r="G727" s="119">
        <v>90.4</v>
      </c>
      <c r="H727" s="119">
        <v>89.3</v>
      </c>
      <c r="I727" s="119">
        <v>15428</v>
      </c>
      <c r="J727" s="119">
        <v>1394218.95</v>
      </c>
      <c r="K727" s="121">
        <v>43152</v>
      </c>
      <c r="L727" s="119">
        <v>210</v>
      </c>
      <c r="M727" s="119" t="s">
        <v>2876</v>
      </c>
    </row>
    <row r="728" spans="1:13">
      <c r="A728" s="119" t="s">
        <v>2480</v>
      </c>
      <c r="B728" s="119" t="s">
        <v>397</v>
      </c>
      <c r="C728" s="119">
        <v>292.10000000000002</v>
      </c>
      <c r="D728" s="119">
        <v>295.45</v>
      </c>
      <c r="E728" s="119">
        <v>285.10000000000002</v>
      </c>
      <c r="F728" s="119">
        <v>288.2</v>
      </c>
      <c r="G728" s="119">
        <v>285.10000000000002</v>
      </c>
      <c r="H728" s="119">
        <v>292.10000000000002</v>
      </c>
      <c r="I728" s="119">
        <v>11338</v>
      </c>
      <c r="J728" s="119">
        <v>3290238.4</v>
      </c>
      <c r="K728" s="121">
        <v>43152</v>
      </c>
      <c r="L728" s="119">
        <v>499</v>
      </c>
      <c r="M728" s="119" t="s">
        <v>2481</v>
      </c>
    </row>
    <row r="729" spans="1:13">
      <c r="A729" s="119" t="s">
        <v>1212</v>
      </c>
      <c r="B729" s="119" t="s">
        <v>397</v>
      </c>
      <c r="C729" s="119">
        <v>516.1</v>
      </c>
      <c r="D729" s="119">
        <v>518.9</v>
      </c>
      <c r="E729" s="119">
        <v>510.05</v>
      </c>
      <c r="F729" s="119">
        <v>513.20000000000005</v>
      </c>
      <c r="G729" s="119">
        <v>514</v>
      </c>
      <c r="H729" s="119">
        <v>513.20000000000005</v>
      </c>
      <c r="I729" s="119">
        <v>154988</v>
      </c>
      <c r="J729" s="119">
        <v>79620864.700000003</v>
      </c>
      <c r="K729" s="121">
        <v>43152</v>
      </c>
      <c r="L729" s="119">
        <v>5289</v>
      </c>
      <c r="M729" s="119" t="s">
        <v>1213</v>
      </c>
    </row>
    <row r="730" spans="1:13">
      <c r="A730" s="119" t="s">
        <v>1214</v>
      </c>
      <c r="B730" s="119" t="s">
        <v>397</v>
      </c>
      <c r="C730" s="119">
        <v>339.95</v>
      </c>
      <c r="D730" s="119">
        <v>342.35</v>
      </c>
      <c r="E730" s="119">
        <v>332.5</v>
      </c>
      <c r="F730" s="119">
        <v>337</v>
      </c>
      <c r="G730" s="119">
        <v>334.5</v>
      </c>
      <c r="H730" s="119">
        <v>337.35</v>
      </c>
      <c r="I730" s="119">
        <v>21559</v>
      </c>
      <c r="J730" s="119">
        <v>7274843.7999999998</v>
      </c>
      <c r="K730" s="121">
        <v>43152</v>
      </c>
      <c r="L730" s="119">
        <v>854</v>
      </c>
      <c r="M730" s="119" t="s">
        <v>1215</v>
      </c>
    </row>
    <row r="731" spans="1:13">
      <c r="A731" s="119" t="s">
        <v>1216</v>
      </c>
      <c r="B731" s="119" t="s">
        <v>397</v>
      </c>
      <c r="C731" s="119">
        <v>359.2</v>
      </c>
      <c r="D731" s="119">
        <v>365.35</v>
      </c>
      <c r="E731" s="119">
        <v>353.25</v>
      </c>
      <c r="F731" s="119">
        <v>356.4</v>
      </c>
      <c r="G731" s="119">
        <v>355</v>
      </c>
      <c r="H731" s="119">
        <v>360.15</v>
      </c>
      <c r="I731" s="119">
        <v>4080</v>
      </c>
      <c r="J731" s="119">
        <v>1454868.3</v>
      </c>
      <c r="K731" s="121">
        <v>43152</v>
      </c>
      <c r="L731" s="119">
        <v>205</v>
      </c>
      <c r="M731" s="119" t="s">
        <v>1217</v>
      </c>
    </row>
    <row r="732" spans="1:13">
      <c r="A732" s="119" t="s">
        <v>1218</v>
      </c>
      <c r="B732" s="119" t="s">
        <v>397</v>
      </c>
      <c r="C732" s="119">
        <v>1210</v>
      </c>
      <c r="D732" s="119">
        <v>1247.8499999999999</v>
      </c>
      <c r="E732" s="119">
        <v>1210</v>
      </c>
      <c r="F732" s="119">
        <v>1211</v>
      </c>
      <c r="G732" s="119">
        <v>1211</v>
      </c>
      <c r="H732" s="119">
        <v>1210</v>
      </c>
      <c r="I732" s="119">
        <v>120</v>
      </c>
      <c r="J732" s="119">
        <v>146350.15</v>
      </c>
      <c r="K732" s="121">
        <v>43152</v>
      </c>
      <c r="L732" s="119">
        <v>21</v>
      </c>
      <c r="M732" s="119" t="s">
        <v>1219</v>
      </c>
    </row>
    <row r="733" spans="1:13">
      <c r="A733" s="119" t="s">
        <v>1220</v>
      </c>
      <c r="B733" s="119" t="s">
        <v>397</v>
      </c>
      <c r="C733" s="119">
        <v>227.85</v>
      </c>
      <c r="D733" s="119">
        <v>228.9</v>
      </c>
      <c r="E733" s="119">
        <v>223</v>
      </c>
      <c r="F733" s="119">
        <v>224.55</v>
      </c>
      <c r="G733" s="119">
        <v>225</v>
      </c>
      <c r="H733" s="119">
        <v>224.05</v>
      </c>
      <c r="I733" s="119">
        <v>53198</v>
      </c>
      <c r="J733" s="119">
        <v>11949465.25</v>
      </c>
      <c r="K733" s="121">
        <v>43152</v>
      </c>
      <c r="L733" s="119">
        <v>1357</v>
      </c>
      <c r="M733" s="119" t="s">
        <v>1221</v>
      </c>
    </row>
    <row r="734" spans="1:13">
      <c r="A734" s="119" t="s">
        <v>2942</v>
      </c>
      <c r="B734" s="119" t="s">
        <v>397</v>
      </c>
      <c r="C734" s="119">
        <v>1635</v>
      </c>
      <c r="D734" s="119">
        <v>1635</v>
      </c>
      <c r="E734" s="119">
        <v>1580</v>
      </c>
      <c r="F734" s="119">
        <v>1585.2</v>
      </c>
      <c r="G734" s="119">
        <v>1584.85</v>
      </c>
      <c r="H734" s="119">
        <v>1599.95</v>
      </c>
      <c r="I734" s="119">
        <v>10959</v>
      </c>
      <c r="J734" s="119">
        <v>17600025</v>
      </c>
      <c r="K734" s="121">
        <v>43152</v>
      </c>
      <c r="L734" s="119">
        <v>87</v>
      </c>
      <c r="M734" s="119" t="s">
        <v>2943</v>
      </c>
    </row>
    <row r="735" spans="1:13">
      <c r="A735" s="119" t="s">
        <v>1222</v>
      </c>
      <c r="B735" s="119" t="s">
        <v>397</v>
      </c>
      <c r="C735" s="119">
        <v>15.9</v>
      </c>
      <c r="D735" s="119">
        <v>15.9</v>
      </c>
      <c r="E735" s="119">
        <v>14.6</v>
      </c>
      <c r="F735" s="119">
        <v>14.9</v>
      </c>
      <c r="G735" s="119">
        <v>14.8</v>
      </c>
      <c r="H735" s="119">
        <v>15.6</v>
      </c>
      <c r="I735" s="119">
        <v>106215</v>
      </c>
      <c r="J735" s="119">
        <v>1597533.2</v>
      </c>
      <c r="K735" s="121">
        <v>43152</v>
      </c>
      <c r="L735" s="119">
        <v>385</v>
      </c>
      <c r="M735" s="119" t="s">
        <v>1223</v>
      </c>
    </row>
    <row r="736" spans="1:13">
      <c r="A736" s="119" t="s">
        <v>1224</v>
      </c>
      <c r="B736" s="119" t="s">
        <v>397</v>
      </c>
      <c r="C736" s="119">
        <v>307.7</v>
      </c>
      <c r="D736" s="119">
        <v>310.60000000000002</v>
      </c>
      <c r="E736" s="119">
        <v>297</v>
      </c>
      <c r="F736" s="119">
        <v>297.85000000000002</v>
      </c>
      <c r="G736" s="119">
        <v>297.05</v>
      </c>
      <c r="H736" s="119">
        <v>307.60000000000002</v>
      </c>
      <c r="I736" s="119">
        <v>127570</v>
      </c>
      <c r="J736" s="119">
        <v>38361161.850000001</v>
      </c>
      <c r="K736" s="121">
        <v>43152</v>
      </c>
      <c r="L736" s="119">
        <v>3518</v>
      </c>
      <c r="M736" s="119" t="s">
        <v>2362</v>
      </c>
    </row>
    <row r="737" spans="1:13">
      <c r="A737" s="119" t="s">
        <v>1225</v>
      </c>
      <c r="B737" s="119" t="s">
        <v>397</v>
      </c>
      <c r="C737" s="119">
        <v>67.95</v>
      </c>
      <c r="D737" s="119">
        <v>69.900000000000006</v>
      </c>
      <c r="E737" s="119">
        <v>67.599999999999994</v>
      </c>
      <c r="F737" s="119">
        <v>68.25</v>
      </c>
      <c r="G737" s="119">
        <v>68.3</v>
      </c>
      <c r="H737" s="119">
        <v>67.55</v>
      </c>
      <c r="I737" s="119">
        <v>171897</v>
      </c>
      <c r="J737" s="119">
        <v>11803647.050000001</v>
      </c>
      <c r="K737" s="121">
        <v>43152</v>
      </c>
      <c r="L737" s="119">
        <v>1536</v>
      </c>
      <c r="M737" s="119" t="s">
        <v>1226</v>
      </c>
    </row>
    <row r="738" spans="1:13">
      <c r="A738" s="119" t="s">
        <v>1227</v>
      </c>
      <c r="B738" s="119" t="s">
        <v>397</v>
      </c>
      <c r="C738" s="119">
        <v>121.5</v>
      </c>
      <c r="D738" s="119">
        <v>123</v>
      </c>
      <c r="E738" s="119">
        <v>118.5</v>
      </c>
      <c r="F738" s="119">
        <v>120.05</v>
      </c>
      <c r="G738" s="119">
        <v>120</v>
      </c>
      <c r="H738" s="119">
        <v>121.05</v>
      </c>
      <c r="I738" s="119">
        <v>54791</v>
      </c>
      <c r="J738" s="119">
        <v>6610802.7000000002</v>
      </c>
      <c r="K738" s="121">
        <v>43152</v>
      </c>
      <c r="L738" s="119">
        <v>829</v>
      </c>
      <c r="M738" s="119" t="s">
        <v>1228</v>
      </c>
    </row>
    <row r="739" spans="1:13">
      <c r="A739" s="119" t="s">
        <v>1229</v>
      </c>
      <c r="B739" s="119" t="s">
        <v>397</v>
      </c>
      <c r="C739" s="119">
        <v>340</v>
      </c>
      <c r="D739" s="119">
        <v>343.5</v>
      </c>
      <c r="E739" s="119">
        <v>336</v>
      </c>
      <c r="F739" s="119">
        <v>338.85</v>
      </c>
      <c r="G739" s="119">
        <v>336</v>
      </c>
      <c r="H739" s="119">
        <v>338.65</v>
      </c>
      <c r="I739" s="119">
        <v>69827</v>
      </c>
      <c r="J739" s="119">
        <v>23728830.550000001</v>
      </c>
      <c r="K739" s="121">
        <v>43152</v>
      </c>
      <c r="L739" s="119">
        <v>1696</v>
      </c>
      <c r="M739" s="119" t="s">
        <v>1230</v>
      </c>
    </row>
    <row r="740" spans="1:13">
      <c r="A740" s="119" t="s">
        <v>1231</v>
      </c>
      <c r="B740" s="119" t="s">
        <v>397</v>
      </c>
      <c r="C740" s="119">
        <v>71.75</v>
      </c>
      <c r="D740" s="119">
        <v>72</v>
      </c>
      <c r="E740" s="119">
        <v>70.25</v>
      </c>
      <c r="F740" s="119">
        <v>70.650000000000006</v>
      </c>
      <c r="G740" s="119">
        <v>70.75</v>
      </c>
      <c r="H740" s="119">
        <v>70.95</v>
      </c>
      <c r="I740" s="119">
        <v>106790</v>
      </c>
      <c r="J740" s="119">
        <v>7580303.1500000004</v>
      </c>
      <c r="K740" s="121">
        <v>43152</v>
      </c>
      <c r="L740" s="119">
        <v>647</v>
      </c>
      <c r="M740" s="119" t="s">
        <v>1232</v>
      </c>
    </row>
    <row r="741" spans="1:13">
      <c r="A741" s="119" t="s">
        <v>107</v>
      </c>
      <c r="B741" s="119" t="s">
        <v>397</v>
      </c>
      <c r="C741" s="119">
        <v>1047.7</v>
      </c>
      <c r="D741" s="119">
        <v>1060.8</v>
      </c>
      <c r="E741" s="119">
        <v>1042.55</v>
      </c>
      <c r="F741" s="119">
        <v>1055.05</v>
      </c>
      <c r="G741" s="119">
        <v>1055</v>
      </c>
      <c r="H741" s="119">
        <v>1045.8</v>
      </c>
      <c r="I741" s="119">
        <v>3572028</v>
      </c>
      <c r="J741" s="119">
        <v>3768807500.25</v>
      </c>
      <c r="K741" s="121">
        <v>43152</v>
      </c>
      <c r="L741" s="119">
        <v>27493</v>
      </c>
      <c r="M741" s="119" t="s">
        <v>1233</v>
      </c>
    </row>
    <row r="742" spans="1:13">
      <c r="A742" s="119" t="s">
        <v>1234</v>
      </c>
      <c r="B742" s="119" t="s">
        <v>397</v>
      </c>
      <c r="C742" s="119">
        <v>254.7</v>
      </c>
      <c r="D742" s="119">
        <v>254.7</v>
      </c>
      <c r="E742" s="119">
        <v>252</v>
      </c>
      <c r="F742" s="119">
        <v>253.17</v>
      </c>
      <c r="G742" s="119">
        <v>253.15</v>
      </c>
      <c r="H742" s="119">
        <v>253.92</v>
      </c>
      <c r="I742" s="119">
        <v>21449</v>
      </c>
      <c r="J742" s="119">
        <v>5421521.1100000003</v>
      </c>
      <c r="K742" s="121">
        <v>43152</v>
      </c>
      <c r="L742" s="119">
        <v>84</v>
      </c>
      <c r="M742" s="119" t="s">
        <v>1235</v>
      </c>
    </row>
    <row r="743" spans="1:13">
      <c r="A743" s="119" t="s">
        <v>2781</v>
      </c>
      <c r="B743" s="119" t="s">
        <v>397</v>
      </c>
      <c r="C743" s="119">
        <v>268.7</v>
      </c>
      <c r="D743" s="119">
        <v>268.7</v>
      </c>
      <c r="E743" s="119">
        <v>267.3</v>
      </c>
      <c r="F743" s="119">
        <v>267.95</v>
      </c>
      <c r="G743" s="119">
        <v>267.35000000000002</v>
      </c>
      <c r="H743" s="119">
        <v>269.5</v>
      </c>
      <c r="I743" s="119">
        <v>10332</v>
      </c>
      <c r="J743" s="119">
        <v>2766777.85</v>
      </c>
      <c r="K743" s="121">
        <v>43152</v>
      </c>
      <c r="L743" s="119">
        <v>195</v>
      </c>
      <c r="M743" s="119" t="s">
        <v>2782</v>
      </c>
    </row>
    <row r="744" spans="1:13">
      <c r="A744" s="119" t="s">
        <v>1236</v>
      </c>
      <c r="B744" s="119" t="s">
        <v>397</v>
      </c>
      <c r="C744" s="119">
        <v>105.43</v>
      </c>
      <c r="D744" s="119">
        <v>105.48</v>
      </c>
      <c r="E744" s="119">
        <v>104.75</v>
      </c>
      <c r="F744" s="119">
        <v>105.25</v>
      </c>
      <c r="G744" s="119">
        <v>105.4</v>
      </c>
      <c r="H744" s="119">
        <v>104.87</v>
      </c>
      <c r="I744" s="119">
        <v>11740</v>
      </c>
      <c r="J744" s="119">
        <v>1232223.46</v>
      </c>
      <c r="K744" s="121">
        <v>43152</v>
      </c>
      <c r="L744" s="119">
        <v>103</v>
      </c>
      <c r="M744" s="119" t="s">
        <v>2580</v>
      </c>
    </row>
    <row r="745" spans="1:13">
      <c r="A745" s="119" t="s">
        <v>2968</v>
      </c>
      <c r="B745" s="119" t="s">
        <v>397</v>
      </c>
      <c r="C745" s="119">
        <v>48.9</v>
      </c>
      <c r="D745" s="119">
        <v>49.54</v>
      </c>
      <c r="E745" s="119">
        <v>48.62</v>
      </c>
      <c r="F745" s="119">
        <v>48.9</v>
      </c>
      <c r="G745" s="119">
        <v>48.9</v>
      </c>
      <c r="H745" s="119">
        <v>48.85</v>
      </c>
      <c r="I745" s="119">
        <v>1222</v>
      </c>
      <c r="J745" s="119">
        <v>60029.43</v>
      </c>
      <c r="K745" s="121">
        <v>43152</v>
      </c>
      <c r="L745" s="119">
        <v>13</v>
      </c>
      <c r="M745" s="119" t="s">
        <v>2969</v>
      </c>
    </row>
    <row r="746" spans="1:13">
      <c r="A746" s="119" t="s">
        <v>1237</v>
      </c>
      <c r="B746" s="119" t="s">
        <v>397</v>
      </c>
      <c r="C746" s="119">
        <v>313.70999999999998</v>
      </c>
      <c r="D746" s="119">
        <v>320</v>
      </c>
      <c r="E746" s="119">
        <v>311.70999999999998</v>
      </c>
      <c r="F746" s="119">
        <v>317.94</v>
      </c>
      <c r="G746" s="119">
        <v>316</v>
      </c>
      <c r="H746" s="119">
        <v>313.67</v>
      </c>
      <c r="I746" s="119">
        <v>8817</v>
      </c>
      <c r="J746" s="119">
        <v>2784692.18</v>
      </c>
      <c r="K746" s="121">
        <v>43152</v>
      </c>
      <c r="L746" s="119">
        <v>122</v>
      </c>
      <c r="M746" s="119" t="s">
        <v>1238</v>
      </c>
    </row>
    <row r="747" spans="1:13">
      <c r="A747" s="119" t="s">
        <v>1239</v>
      </c>
      <c r="B747" s="119" t="s">
        <v>397</v>
      </c>
      <c r="C747" s="119">
        <v>15.35</v>
      </c>
      <c r="D747" s="119">
        <v>15.35</v>
      </c>
      <c r="E747" s="119">
        <v>14.75</v>
      </c>
      <c r="F747" s="119">
        <v>14.8</v>
      </c>
      <c r="G747" s="119">
        <v>14.8</v>
      </c>
      <c r="H747" s="119">
        <v>15</v>
      </c>
      <c r="I747" s="119">
        <v>13931</v>
      </c>
      <c r="J747" s="119">
        <v>206957.8</v>
      </c>
      <c r="K747" s="121">
        <v>43152</v>
      </c>
      <c r="L747" s="119">
        <v>70</v>
      </c>
      <c r="M747" s="119" t="s">
        <v>1240</v>
      </c>
    </row>
    <row r="748" spans="1:13">
      <c r="A748" s="119" t="s">
        <v>1241</v>
      </c>
      <c r="B748" s="119" t="s">
        <v>397</v>
      </c>
      <c r="C748" s="119">
        <v>24.75</v>
      </c>
      <c r="D748" s="119">
        <v>25.25</v>
      </c>
      <c r="E748" s="119">
        <v>24.2</v>
      </c>
      <c r="F748" s="119">
        <v>24.35</v>
      </c>
      <c r="G748" s="119">
        <v>24.75</v>
      </c>
      <c r="H748" s="119">
        <v>24.6</v>
      </c>
      <c r="I748" s="119">
        <v>20725</v>
      </c>
      <c r="J748" s="119">
        <v>509531.1</v>
      </c>
      <c r="K748" s="121">
        <v>43152</v>
      </c>
      <c r="L748" s="119">
        <v>119</v>
      </c>
      <c r="M748" s="119" t="s">
        <v>1242</v>
      </c>
    </row>
    <row r="749" spans="1:13">
      <c r="A749" s="119" t="s">
        <v>1243</v>
      </c>
      <c r="B749" s="119" t="s">
        <v>397</v>
      </c>
      <c r="C749" s="119">
        <v>172</v>
      </c>
      <c r="D749" s="119">
        <v>172.2</v>
      </c>
      <c r="E749" s="119">
        <v>164.4</v>
      </c>
      <c r="F749" s="119">
        <v>167.95</v>
      </c>
      <c r="G749" s="119">
        <v>168.35</v>
      </c>
      <c r="H749" s="119">
        <v>171.85</v>
      </c>
      <c r="I749" s="119">
        <v>38228</v>
      </c>
      <c r="J749" s="119">
        <v>6403251.4000000004</v>
      </c>
      <c r="K749" s="121">
        <v>43152</v>
      </c>
      <c r="L749" s="119">
        <v>741</v>
      </c>
      <c r="M749" s="119" t="s">
        <v>1244</v>
      </c>
    </row>
    <row r="750" spans="1:13">
      <c r="A750" s="119" t="s">
        <v>203</v>
      </c>
      <c r="B750" s="119" t="s">
        <v>397</v>
      </c>
      <c r="C750" s="119">
        <v>201.95</v>
      </c>
      <c r="D750" s="119">
        <v>204.8</v>
      </c>
      <c r="E750" s="119">
        <v>198.2</v>
      </c>
      <c r="F750" s="119">
        <v>200.45</v>
      </c>
      <c r="G750" s="119">
        <v>200.95</v>
      </c>
      <c r="H750" s="119">
        <v>198.85</v>
      </c>
      <c r="I750" s="119">
        <v>2410295</v>
      </c>
      <c r="J750" s="119">
        <v>486830690.69999999</v>
      </c>
      <c r="K750" s="121">
        <v>43152</v>
      </c>
      <c r="L750" s="119">
        <v>32624</v>
      </c>
      <c r="M750" s="119" t="s">
        <v>1245</v>
      </c>
    </row>
    <row r="751" spans="1:13">
      <c r="A751" s="119" t="s">
        <v>1246</v>
      </c>
      <c r="B751" s="119" t="s">
        <v>397</v>
      </c>
      <c r="C751" s="119">
        <v>699.9</v>
      </c>
      <c r="D751" s="119">
        <v>705.85</v>
      </c>
      <c r="E751" s="119">
        <v>690</v>
      </c>
      <c r="F751" s="119">
        <v>694.45</v>
      </c>
      <c r="G751" s="119">
        <v>695</v>
      </c>
      <c r="H751" s="119">
        <v>696.3</v>
      </c>
      <c r="I751" s="119">
        <v>21929</v>
      </c>
      <c r="J751" s="119">
        <v>15259799.949999999</v>
      </c>
      <c r="K751" s="121">
        <v>43152</v>
      </c>
      <c r="L751" s="119">
        <v>708</v>
      </c>
      <c r="M751" s="119" t="s">
        <v>2322</v>
      </c>
    </row>
    <row r="752" spans="1:13">
      <c r="A752" s="119" t="s">
        <v>1247</v>
      </c>
      <c r="B752" s="119" t="s">
        <v>397</v>
      </c>
      <c r="C752" s="119">
        <v>576.65</v>
      </c>
      <c r="D752" s="119">
        <v>597.85</v>
      </c>
      <c r="E752" s="119">
        <v>565.65</v>
      </c>
      <c r="F752" s="119">
        <v>581.65</v>
      </c>
      <c r="G752" s="119">
        <v>580</v>
      </c>
      <c r="H752" s="119">
        <v>573.20000000000005</v>
      </c>
      <c r="I752" s="119">
        <v>172907</v>
      </c>
      <c r="J752" s="119">
        <v>99893845.200000003</v>
      </c>
      <c r="K752" s="121">
        <v>43152</v>
      </c>
      <c r="L752" s="119">
        <v>7552</v>
      </c>
      <c r="M752" s="119" t="s">
        <v>1248</v>
      </c>
    </row>
    <row r="753" spans="1:13">
      <c r="A753" s="119" t="s">
        <v>2511</v>
      </c>
      <c r="B753" s="119" t="s">
        <v>397</v>
      </c>
      <c r="C753" s="119">
        <v>113.9</v>
      </c>
      <c r="D753" s="119">
        <v>115.1</v>
      </c>
      <c r="E753" s="119">
        <v>111.05</v>
      </c>
      <c r="F753" s="119">
        <v>111.65</v>
      </c>
      <c r="G753" s="119">
        <v>111.75</v>
      </c>
      <c r="H753" s="119">
        <v>112.7</v>
      </c>
      <c r="I753" s="119">
        <v>195284</v>
      </c>
      <c r="J753" s="119">
        <v>21995033.649999999</v>
      </c>
      <c r="K753" s="121">
        <v>43152</v>
      </c>
      <c r="L753" s="119">
        <v>2333</v>
      </c>
      <c r="M753" s="119" t="s">
        <v>2512</v>
      </c>
    </row>
    <row r="754" spans="1:13">
      <c r="A754" s="119" t="s">
        <v>1249</v>
      </c>
      <c r="B754" s="119" t="s">
        <v>397</v>
      </c>
      <c r="C754" s="119">
        <v>800</v>
      </c>
      <c r="D754" s="119">
        <v>806.7</v>
      </c>
      <c r="E754" s="119">
        <v>794</v>
      </c>
      <c r="F754" s="119">
        <v>798.15</v>
      </c>
      <c r="G754" s="119">
        <v>794</v>
      </c>
      <c r="H754" s="119">
        <v>791.25</v>
      </c>
      <c r="I754" s="119">
        <v>3623</v>
      </c>
      <c r="J754" s="119">
        <v>2892301.7</v>
      </c>
      <c r="K754" s="121">
        <v>43152</v>
      </c>
      <c r="L754" s="119">
        <v>187</v>
      </c>
      <c r="M754" s="119" t="s">
        <v>1250</v>
      </c>
    </row>
    <row r="755" spans="1:13">
      <c r="A755" s="119" t="s">
        <v>229</v>
      </c>
      <c r="B755" s="119" t="s">
        <v>397</v>
      </c>
      <c r="C755" s="119">
        <v>477.5</v>
      </c>
      <c r="D755" s="119">
        <v>478.9</v>
      </c>
      <c r="E755" s="119">
        <v>465.1</v>
      </c>
      <c r="F755" s="119">
        <v>469.05</v>
      </c>
      <c r="G755" s="119">
        <v>466.95</v>
      </c>
      <c r="H755" s="119">
        <v>472.95</v>
      </c>
      <c r="I755" s="119">
        <v>354736</v>
      </c>
      <c r="J755" s="119">
        <v>167307107.25</v>
      </c>
      <c r="K755" s="121">
        <v>43152</v>
      </c>
      <c r="L755" s="119">
        <v>10267</v>
      </c>
      <c r="M755" s="119" t="s">
        <v>1251</v>
      </c>
    </row>
    <row r="756" spans="1:13">
      <c r="A756" s="119" t="s">
        <v>1252</v>
      </c>
      <c r="B756" s="119" t="s">
        <v>397</v>
      </c>
      <c r="C756" s="119">
        <v>318.39999999999998</v>
      </c>
      <c r="D756" s="119">
        <v>324</v>
      </c>
      <c r="E756" s="119">
        <v>313</v>
      </c>
      <c r="F756" s="119">
        <v>316.45</v>
      </c>
      <c r="G756" s="119">
        <v>317</v>
      </c>
      <c r="H756" s="119">
        <v>317.25</v>
      </c>
      <c r="I756" s="119">
        <v>30804</v>
      </c>
      <c r="J756" s="119">
        <v>9775625.1500000004</v>
      </c>
      <c r="K756" s="121">
        <v>43152</v>
      </c>
      <c r="L756" s="119">
        <v>1084</v>
      </c>
      <c r="M756" s="119" t="s">
        <v>1253</v>
      </c>
    </row>
    <row r="757" spans="1:13">
      <c r="A757" s="119" t="s">
        <v>1254</v>
      </c>
      <c r="B757" s="119" t="s">
        <v>397</v>
      </c>
      <c r="C757" s="119">
        <v>153.80000000000001</v>
      </c>
      <c r="D757" s="119">
        <v>153.85</v>
      </c>
      <c r="E757" s="119">
        <v>144.85</v>
      </c>
      <c r="F757" s="119">
        <v>145.1</v>
      </c>
      <c r="G757" s="119">
        <v>144.85</v>
      </c>
      <c r="H757" s="119">
        <v>151.05000000000001</v>
      </c>
      <c r="I757" s="119">
        <v>15618</v>
      </c>
      <c r="J757" s="119">
        <v>2291945.4500000002</v>
      </c>
      <c r="K757" s="121">
        <v>43152</v>
      </c>
      <c r="L757" s="119">
        <v>391</v>
      </c>
      <c r="M757" s="119" t="s">
        <v>2231</v>
      </c>
    </row>
    <row r="758" spans="1:13">
      <c r="A758" s="119" t="s">
        <v>108</v>
      </c>
      <c r="B758" s="119" t="s">
        <v>397</v>
      </c>
      <c r="C758" s="119">
        <v>134.5</v>
      </c>
      <c r="D758" s="119">
        <v>134.94999999999999</v>
      </c>
      <c r="E758" s="119">
        <v>131.44999999999999</v>
      </c>
      <c r="F758" s="119">
        <v>132.15</v>
      </c>
      <c r="G758" s="119">
        <v>132.05000000000001</v>
      </c>
      <c r="H758" s="119">
        <v>133.25</v>
      </c>
      <c r="I758" s="119">
        <v>1076875</v>
      </c>
      <c r="J758" s="119">
        <v>142999331.55000001</v>
      </c>
      <c r="K758" s="121">
        <v>43152</v>
      </c>
      <c r="L758" s="119">
        <v>7072</v>
      </c>
      <c r="M758" s="119" t="s">
        <v>1255</v>
      </c>
    </row>
    <row r="759" spans="1:13">
      <c r="A759" s="119" t="s">
        <v>1256</v>
      </c>
      <c r="B759" s="119" t="s">
        <v>397</v>
      </c>
      <c r="C759" s="119">
        <v>86.8</v>
      </c>
      <c r="D759" s="119">
        <v>87.5</v>
      </c>
      <c r="E759" s="119">
        <v>82.75</v>
      </c>
      <c r="F759" s="119">
        <v>83.3</v>
      </c>
      <c r="G759" s="119">
        <v>83.4</v>
      </c>
      <c r="H759" s="119">
        <v>86.2</v>
      </c>
      <c r="I759" s="119">
        <v>729360</v>
      </c>
      <c r="J759" s="119">
        <v>61764806.5</v>
      </c>
      <c r="K759" s="121">
        <v>43152</v>
      </c>
      <c r="L759" s="119">
        <v>5689</v>
      </c>
      <c r="M759" s="119" t="s">
        <v>1257</v>
      </c>
    </row>
    <row r="760" spans="1:13">
      <c r="A760" s="119" t="s">
        <v>109</v>
      </c>
      <c r="B760" s="119" t="s">
        <v>397</v>
      </c>
      <c r="C760" s="119">
        <v>159.69999999999999</v>
      </c>
      <c r="D760" s="119">
        <v>160.30000000000001</v>
      </c>
      <c r="E760" s="119">
        <v>155.15</v>
      </c>
      <c r="F760" s="119">
        <v>158.1</v>
      </c>
      <c r="G760" s="119">
        <v>157.69999999999999</v>
      </c>
      <c r="H760" s="119">
        <v>158.55000000000001</v>
      </c>
      <c r="I760" s="119">
        <v>2690900</v>
      </c>
      <c r="J760" s="119">
        <v>424081808.89999998</v>
      </c>
      <c r="K760" s="121">
        <v>43152</v>
      </c>
      <c r="L760" s="119">
        <v>25154</v>
      </c>
      <c r="M760" s="119" t="s">
        <v>1258</v>
      </c>
    </row>
    <row r="761" spans="1:13">
      <c r="A761" s="119" t="s">
        <v>2316</v>
      </c>
      <c r="B761" s="119" t="s">
        <v>397</v>
      </c>
      <c r="C761" s="119">
        <v>50.45</v>
      </c>
      <c r="D761" s="119">
        <v>53.5</v>
      </c>
      <c r="E761" s="119">
        <v>49</v>
      </c>
      <c r="F761" s="119">
        <v>49.65</v>
      </c>
      <c r="G761" s="119">
        <v>49.5</v>
      </c>
      <c r="H761" s="119">
        <v>50.65</v>
      </c>
      <c r="I761" s="119">
        <v>11001</v>
      </c>
      <c r="J761" s="119">
        <v>552505.75</v>
      </c>
      <c r="K761" s="121">
        <v>43152</v>
      </c>
      <c r="L761" s="119">
        <v>108</v>
      </c>
      <c r="M761" s="119" t="s">
        <v>2317</v>
      </c>
    </row>
    <row r="762" spans="1:13">
      <c r="A762" s="119" t="s">
        <v>3214</v>
      </c>
      <c r="B762" s="119" t="s">
        <v>397</v>
      </c>
      <c r="C762" s="119">
        <v>24.3</v>
      </c>
      <c r="D762" s="119">
        <v>25.35</v>
      </c>
      <c r="E762" s="119">
        <v>24.2</v>
      </c>
      <c r="F762" s="119">
        <v>24.6</v>
      </c>
      <c r="G762" s="119">
        <v>24.55</v>
      </c>
      <c r="H762" s="119">
        <v>24.95</v>
      </c>
      <c r="I762" s="119">
        <v>65816</v>
      </c>
      <c r="J762" s="119">
        <v>1628835.55</v>
      </c>
      <c r="K762" s="121">
        <v>43152</v>
      </c>
      <c r="L762" s="119">
        <v>291</v>
      </c>
      <c r="M762" s="119" t="s">
        <v>3215</v>
      </c>
    </row>
    <row r="763" spans="1:13">
      <c r="A763" s="119" t="s">
        <v>1259</v>
      </c>
      <c r="B763" s="119" t="s">
        <v>397</v>
      </c>
      <c r="C763" s="119">
        <v>118.65</v>
      </c>
      <c r="D763" s="119">
        <v>119.3</v>
      </c>
      <c r="E763" s="119">
        <v>114.05</v>
      </c>
      <c r="F763" s="119">
        <v>114.65</v>
      </c>
      <c r="G763" s="119">
        <v>114.15</v>
      </c>
      <c r="H763" s="119">
        <v>118.4</v>
      </c>
      <c r="I763" s="119">
        <v>445241</v>
      </c>
      <c r="J763" s="119">
        <v>51621594.600000001</v>
      </c>
      <c r="K763" s="121">
        <v>43152</v>
      </c>
      <c r="L763" s="119">
        <v>3736</v>
      </c>
      <c r="M763" s="119" t="s">
        <v>1260</v>
      </c>
    </row>
    <row r="764" spans="1:13">
      <c r="A764" s="119" t="s">
        <v>1261</v>
      </c>
      <c r="B764" s="119" t="s">
        <v>397</v>
      </c>
      <c r="C764" s="119">
        <v>905.95</v>
      </c>
      <c r="D764" s="119">
        <v>910</v>
      </c>
      <c r="E764" s="119">
        <v>901.25</v>
      </c>
      <c r="F764" s="119">
        <v>905.1</v>
      </c>
      <c r="G764" s="119">
        <v>906.95</v>
      </c>
      <c r="H764" s="119">
        <v>906.1</v>
      </c>
      <c r="I764" s="119">
        <v>30252</v>
      </c>
      <c r="J764" s="119">
        <v>27391032.550000001</v>
      </c>
      <c r="K764" s="121">
        <v>43152</v>
      </c>
      <c r="L764" s="119">
        <v>732</v>
      </c>
      <c r="M764" s="119" t="s">
        <v>1262</v>
      </c>
    </row>
    <row r="765" spans="1:13">
      <c r="A765" s="119" t="s">
        <v>1263</v>
      </c>
      <c r="B765" s="119" t="s">
        <v>397</v>
      </c>
      <c r="C765" s="119">
        <v>83.9</v>
      </c>
      <c r="D765" s="119">
        <v>85.9</v>
      </c>
      <c r="E765" s="119">
        <v>81</v>
      </c>
      <c r="F765" s="119">
        <v>82.25</v>
      </c>
      <c r="G765" s="119">
        <v>81.05</v>
      </c>
      <c r="H765" s="119">
        <v>82.75</v>
      </c>
      <c r="I765" s="119">
        <v>146361</v>
      </c>
      <c r="J765" s="119">
        <v>12153477.4</v>
      </c>
      <c r="K765" s="121">
        <v>43152</v>
      </c>
      <c r="L765" s="119">
        <v>2065</v>
      </c>
      <c r="M765" s="119" t="s">
        <v>1264</v>
      </c>
    </row>
    <row r="766" spans="1:13">
      <c r="A766" s="119" t="s">
        <v>1265</v>
      </c>
      <c r="B766" s="119" t="s">
        <v>397</v>
      </c>
      <c r="C766" s="119">
        <v>641.29999999999995</v>
      </c>
      <c r="D766" s="119">
        <v>641.29999999999995</v>
      </c>
      <c r="E766" s="119">
        <v>620.35</v>
      </c>
      <c r="F766" s="119">
        <v>634.25</v>
      </c>
      <c r="G766" s="119">
        <v>635</v>
      </c>
      <c r="H766" s="119">
        <v>632.6</v>
      </c>
      <c r="I766" s="119">
        <v>6674</v>
      </c>
      <c r="J766" s="119">
        <v>4221062.8499999996</v>
      </c>
      <c r="K766" s="121">
        <v>43152</v>
      </c>
      <c r="L766" s="119">
        <v>532</v>
      </c>
      <c r="M766" s="119" t="s">
        <v>1266</v>
      </c>
    </row>
    <row r="767" spans="1:13">
      <c r="A767" s="119" t="s">
        <v>2365</v>
      </c>
      <c r="B767" s="119" t="s">
        <v>397</v>
      </c>
      <c r="C767" s="119">
        <v>511.5</v>
      </c>
      <c r="D767" s="119">
        <v>521.9</v>
      </c>
      <c r="E767" s="119">
        <v>511.5</v>
      </c>
      <c r="F767" s="119">
        <v>516.95000000000005</v>
      </c>
      <c r="G767" s="119">
        <v>516</v>
      </c>
      <c r="H767" s="119">
        <v>519</v>
      </c>
      <c r="I767" s="119">
        <v>31273</v>
      </c>
      <c r="J767" s="119">
        <v>16162758.199999999</v>
      </c>
      <c r="K767" s="121">
        <v>43152</v>
      </c>
      <c r="L767" s="119">
        <v>1302</v>
      </c>
      <c r="M767" s="119" t="s">
        <v>2366</v>
      </c>
    </row>
    <row r="768" spans="1:13">
      <c r="A768" s="119" t="s">
        <v>1267</v>
      </c>
      <c r="B768" s="119" t="s">
        <v>397</v>
      </c>
      <c r="C768" s="119">
        <v>6100</v>
      </c>
      <c r="D768" s="119">
        <v>6130.05</v>
      </c>
      <c r="E768" s="119">
        <v>5953</v>
      </c>
      <c r="F768" s="119">
        <v>6022.35</v>
      </c>
      <c r="G768" s="119">
        <v>6050</v>
      </c>
      <c r="H768" s="119">
        <v>6074.4</v>
      </c>
      <c r="I768" s="119">
        <v>8559</v>
      </c>
      <c r="J768" s="119">
        <v>51472909.700000003</v>
      </c>
      <c r="K768" s="121">
        <v>43152</v>
      </c>
      <c r="L768" s="119">
        <v>779</v>
      </c>
      <c r="M768" s="119" t="s">
        <v>1268</v>
      </c>
    </row>
    <row r="769" spans="1:13">
      <c r="A769" s="119" t="s">
        <v>2548</v>
      </c>
      <c r="B769" s="119" t="s">
        <v>397</v>
      </c>
      <c r="C769" s="119">
        <v>263.8</v>
      </c>
      <c r="D769" s="119">
        <v>263.89999999999998</v>
      </c>
      <c r="E769" s="119">
        <v>255.25</v>
      </c>
      <c r="F769" s="119">
        <v>261.3</v>
      </c>
      <c r="G769" s="119">
        <v>262.89999999999998</v>
      </c>
      <c r="H769" s="119">
        <v>257.89999999999998</v>
      </c>
      <c r="I769" s="119">
        <v>87736</v>
      </c>
      <c r="J769" s="119">
        <v>22826544.899999999</v>
      </c>
      <c r="K769" s="121">
        <v>43152</v>
      </c>
      <c r="L769" s="119">
        <v>2052</v>
      </c>
      <c r="M769" s="119" t="s">
        <v>1280</v>
      </c>
    </row>
    <row r="770" spans="1:13">
      <c r="A770" s="119" t="s">
        <v>1269</v>
      </c>
      <c r="B770" s="119" t="s">
        <v>397</v>
      </c>
      <c r="C770" s="119">
        <v>1039.95</v>
      </c>
      <c r="D770" s="119">
        <v>1050</v>
      </c>
      <c r="E770" s="119">
        <v>1038</v>
      </c>
      <c r="F770" s="119">
        <v>1047.4000000000001</v>
      </c>
      <c r="G770" s="119">
        <v>1050</v>
      </c>
      <c r="H770" s="119">
        <v>1044.25</v>
      </c>
      <c r="I770" s="119">
        <v>4427</v>
      </c>
      <c r="J770" s="119">
        <v>4624843.75</v>
      </c>
      <c r="K770" s="121">
        <v>43152</v>
      </c>
      <c r="L770" s="119">
        <v>228</v>
      </c>
      <c r="M770" s="119" t="s">
        <v>1270</v>
      </c>
    </row>
    <row r="771" spans="1:13">
      <c r="A771" s="119" t="s">
        <v>2877</v>
      </c>
      <c r="B771" s="119" t="s">
        <v>397</v>
      </c>
      <c r="C771" s="119">
        <v>219.9</v>
      </c>
      <c r="D771" s="119">
        <v>224.9</v>
      </c>
      <c r="E771" s="119">
        <v>211.35</v>
      </c>
      <c r="F771" s="119">
        <v>215.3</v>
      </c>
      <c r="G771" s="119">
        <v>214.55</v>
      </c>
      <c r="H771" s="119">
        <v>217.3</v>
      </c>
      <c r="I771" s="119">
        <v>40980</v>
      </c>
      <c r="J771" s="119">
        <v>8925672.25</v>
      </c>
      <c r="K771" s="121">
        <v>43152</v>
      </c>
      <c r="L771" s="119">
        <v>1423</v>
      </c>
      <c r="M771" s="119" t="s">
        <v>2878</v>
      </c>
    </row>
    <row r="772" spans="1:13">
      <c r="A772" s="119" t="s">
        <v>110</v>
      </c>
      <c r="B772" s="119" t="s">
        <v>397</v>
      </c>
      <c r="C772" s="119">
        <v>517.79999999999995</v>
      </c>
      <c r="D772" s="119">
        <v>517.79999999999995</v>
      </c>
      <c r="E772" s="119">
        <v>506.25</v>
      </c>
      <c r="F772" s="119">
        <v>511.55</v>
      </c>
      <c r="G772" s="119">
        <v>511</v>
      </c>
      <c r="H772" s="119">
        <v>512.85</v>
      </c>
      <c r="I772" s="119">
        <v>1172281</v>
      </c>
      <c r="J772" s="119">
        <v>598760222.64999998</v>
      </c>
      <c r="K772" s="121">
        <v>43152</v>
      </c>
      <c r="L772" s="119">
        <v>21443</v>
      </c>
      <c r="M772" s="119" t="s">
        <v>1271</v>
      </c>
    </row>
    <row r="773" spans="1:13">
      <c r="A773" s="119" t="s">
        <v>3021</v>
      </c>
      <c r="B773" s="119" t="s">
        <v>397</v>
      </c>
      <c r="C773" s="119">
        <v>16.02</v>
      </c>
      <c r="D773" s="119">
        <v>16.02</v>
      </c>
      <c r="E773" s="119">
        <v>16</v>
      </c>
      <c r="F773" s="119">
        <v>16</v>
      </c>
      <c r="G773" s="119">
        <v>16</v>
      </c>
      <c r="H773" s="119">
        <v>16.5</v>
      </c>
      <c r="I773" s="119">
        <v>2096</v>
      </c>
      <c r="J773" s="119">
        <v>33552</v>
      </c>
      <c r="K773" s="121">
        <v>43152</v>
      </c>
      <c r="L773" s="119">
        <v>3</v>
      </c>
      <c r="M773" s="119" t="s">
        <v>3022</v>
      </c>
    </row>
    <row r="774" spans="1:13">
      <c r="A774" s="119" t="s">
        <v>2571</v>
      </c>
      <c r="B774" s="119" t="s">
        <v>397</v>
      </c>
      <c r="C774" s="119">
        <v>106.85</v>
      </c>
      <c r="D774" s="119">
        <v>107.15</v>
      </c>
      <c r="E774" s="119">
        <v>104.85</v>
      </c>
      <c r="F774" s="119">
        <v>107.15</v>
      </c>
      <c r="G774" s="119">
        <v>107.15</v>
      </c>
      <c r="H774" s="119">
        <v>106.85</v>
      </c>
      <c r="I774" s="119">
        <v>13</v>
      </c>
      <c r="J774" s="119">
        <v>1367.5</v>
      </c>
      <c r="K774" s="121">
        <v>43152</v>
      </c>
      <c r="L774" s="119">
        <v>5</v>
      </c>
      <c r="M774" s="119" t="s">
        <v>2572</v>
      </c>
    </row>
    <row r="775" spans="1:13">
      <c r="A775" s="119" t="s">
        <v>3485</v>
      </c>
      <c r="B775" s="119" t="s">
        <v>397</v>
      </c>
      <c r="C775" s="119">
        <v>101</v>
      </c>
      <c r="D775" s="119">
        <v>101</v>
      </c>
      <c r="E775" s="119">
        <v>101</v>
      </c>
      <c r="F775" s="119">
        <v>101</v>
      </c>
      <c r="G775" s="119">
        <v>101</v>
      </c>
      <c r="H775" s="119">
        <v>99.15</v>
      </c>
      <c r="I775" s="119">
        <v>100</v>
      </c>
      <c r="J775" s="119">
        <v>10100</v>
      </c>
      <c r="K775" s="121">
        <v>43152</v>
      </c>
      <c r="L775" s="119">
        <v>1</v>
      </c>
      <c r="M775" s="119" t="s">
        <v>3486</v>
      </c>
    </row>
    <row r="776" spans="1:13">
      <c r="A776" s="119" t="s">
        <v>1272</v>
      </c>
      <c r="B776" s="119" t="s">
        <v>397</v>
      </c>
      <c r="C776" s="119">
        <v>223.2</v>
      </c>
      <c r="D776" s="119">
        <v>228.85</v>
      </c>
      <c r="E776" s="119">
        <v>217.8</v>
      </c>
      <c r="F776" s="119">
        <v>219.55</v>
      </c>
      <c r="G776" s="119">
        <v>221</v>
      </c>
      <c r="H776" s="119">
        <v>225.75</v>
      </c>
      <c r="I776" s="119">
        <v>44189</v>
      </c>
      <c r="J776" s="119">
        <v>9831713.25</v>
      </c>
      <c r="K776" s="121">
        <v>43152</v>
      </c>
      <c r="L776" s="119">
        <v>1873</v>
      </c>
      <c r="M776" s="119" t="s">
        <v>1273</v>
      </c>
    </row>
    <row r="777" spans="1:13">
      <c r="A777" s="119" t="s">
        <v>1274</v>
      </c>
      <c r="B777" s="119" t="s">
        <v>397</v>
      </c>
      <c r="C777" s="119">
        <v>437.4</v>
      </c>
      <c r="D777" s="119">
        <v>448</v>
      </c>
      <c r="E777" s="119">
        <v>433</v>
      </c>
      <c r="F777" s="119">
        <v>443.4</v>
      </c>
      <c r="G777" s="119">
        <v>447</v>
      </c>
      <c r="H777" s="119">
        <v>437.7</v>
      </c>
      <c r="I777" s="119">
        <v>36466</v>
      </c>
      <c r="J777" s="119">
        <v>16128025.4</v>
      </c>
      <c r="K777" s="121">
        <v>43152</v>
      </c>
      <c r="L777" s="119">
        <v>411</v>
      </c>
      <c r="M777" s="119" t="s">
        <v>1275</v>
      </c>
    </row>
    <row r="778" spans="1:13">
      <c r="A778" s="119" t="s">
        <v>1276</v>
      </c>
      <c r="B778" s="119" t="s">
        <v>397</v>
      </c>
      <c r="C778" s="119">
        <v>502.05</v>
      </c>
      <c r="D778" s="119">
        <v>502.05</v>
      </c>
      <c r="E778" s="119">
        <v>485.1</v>
      </c>
      <c r="F778" s="119">
        <v>485.5</v>
      </c>
      <c r="G778" s="119">
        <v>485.1</v>
      </c>
      <c r="H778" s="119">
        <v>492.3</v>
      </c>
      <c r="I778" s="119">
        <v>6186</v>
      </c>
      <c r="J778" s="119">
        <v>3036228.1</v>
      </c>
      <c r="K778" s="121">
        <v>43152</v>
      </c>
      <c r="L778" s="119">
        <v>742</v>
      </c>
      <c r="M778" s="119" t="s">
        <v>1277</v>
      </c>
    </row>
    <row r="779" spans="1:13">
      <c r="A779" s="119" t="s">
        <v>1278</v>
      </c>
      <c r="B779" s="119" t="s">
        <v>397</v>
      </c>
      <c r="C779" s="119">
        <v>999.99</v>
      </c>
      <c r="D779" s="119">
        <v>1000.01</v>
      </c>
      <c r="E779" s="119">
        <v>999.99</v>
      </c>
      <c r="F779" s="119">
        <v>1000</v>
      </c>
      <c r="G779" s="119">
        <v>1000.01</v>
      </c>
      <c r="H779" s="119">
        <v>999.99</v>
      </c>
      <c r="I779" s="119">
        <v>1409976</v>
      </c>
      <c r="J779" s="119">
        <v>1409975095.52</v>
      </c>
      <c r="K779" s="121">
        <v>43152</v>
      </c>
      <c r="L779" s="119">
        <v>2913</v>
      </c>
      <c r="M779" s="119" t="s">
        <v>1279</v>
      </c>
    </row>
    <row r="780" spans="1:13">
      <c r="A780" s="119" t="s">
        <v>3216</v>
      </c>
      <c r="B780" s="119" t="s">
        <v>397</v>
      </c>
      <c r="C780" s="119">
        <v>9.0500000000000007</v>
      </c>
      <c r="D780" s="119">
        <v>9.0500000000000007</v>
      </c>
      <c r="E780" s="119">
        <v>8.85</v>
      </c>
      <c r="F780" s="119">
        <v>8.9499999999999993</v>
      </c>
      <c r="G780" s="119">
        <v>9</v>
      </c>
      <c r="H780" s="119">
        <v>9.0500000000000007</v>
      </c>
      <c r="I780" s="119">
        <v>45835</v>
      </c>
      <c r="J780" s="119">
        <v>409242.45</v>
      </c>
      <c r="K780" s="121">
        <v>43152</v>
      </c>
      <c r="L780" s="119">
        <v>160</v>
      </c>
      <c r="M780" s="119" t="s">
        <v>3217</v>
      </c>
    </row>
    <row r="781" spans="1:13">
      <c r="A781" s="119" t="s">
        <v>1281</v>
      </c>
      <c r="B781" s="119" t="s">
        <v>397</v>
      </c>
      <c r="C781" s="119">
        <v>66.650000000000006</v>
      </c>
      <c r="D781" s="119">
        <v>68.900000000000006</v>
      </c>
      <c r="E781" s="119">
        <v>64.2</v>
      </c>
      <c r="F781" s="119">
        <v>64.75</v>
      </c>
      <c r="G781" s="119">
        <v>65.349999999999994</v>
      </c>
      <c r="H781" s="119">
        <v>65.55</v>
      </c>
      <c r="I781" s="119">
        <v>24689</v>
      </c>
      <c r="J781" s="119">
        <v>1618772.75</v>
      </c>
      <c r="K781" s="121">
        <v>43152</v>
      </c>
      <c r="L781" s="119">
        <v>405</v>
      </c>
      <c r="M781" s="119" t="s">
        <v>1282</v>
      </c>
    </row>
    <row r="782" spans="1:13">
      <c r="A782" s="119" t="s">
        <v>3218</v>
      </c>
      <c r="B782" s="119" t="s">
        <v>397</v>
      </c>
      <c r="C782" s="119">
        <v>32.35</v>
      </c>
      <c r="D782" s="119">
        <v>32.35</v>
      </c>
      <c r="E782" s="119">
        <v>29.8</v>
      </c>
      <c r="F782" s="119">
        <v>30.65</v>
      </c>
      <c r="G782" s="119">
        <v>30.7</v>
      </c>
      <c r="H782" s="119">
        <v>31.35</v>
      </c>
      <c r="I782" s="119">
        <v>5826</v>
      </c>
      <c r="J782" s="119">
        <v>175781.6</v>
      </c>
      <c r="K782" s="121">
        <v>43152</v>
      </c>
      <c r="L782" s="119">
        <v>34</v>
      </c>
      <c r="M782" s="119" t="s">
        <v>3219</v>
      </c>
    </row>
    <row r="783" spans="1:13">
      <c r="A783" s="119" t="s">
        <v>1283</v>
      </c>
      <c r="B783" s="119" t="s">
        <v>397</v>
      </c>
      <c r="C783" s="119">
        <v>218</v>
      </c>
      <c r="D783" s="119">
        <v>219.2</v>
      </c>
      <c r="E783" s="119">
        <v>215</v>
      </c>
      <c r="F783" s="119">
        <v>215.65</v>
      </c>
      <c r="G783" s="119">
        <v>215.25</v>
      </c>
      <c r="H783" s="119">
        <v>215.95</v>
      </c>
      <c r="I783" s="119">
        <v>29033</v>
      </c>
      <c r="J783" s="119">
        <v>6274975.2999999998</v>
      </c>
      <c r="K783" s="121">
        <v>43152</v>
      </c>
      <c r="L783" s="119">
        <v>878</v>
      </c>
      <c r="M783" s="119" t="s">
        <v>1284</v>
      </c>
    </row>
    <row r="784" spans="1:13">
      <c r="A784" s="119" t="s">
        <v>3220</v>
      </c>
      <c r="B784" s="119" t="s">
        <v>397</v>
      </c>
      <c r="C784" s="119">
        <v>4.25</v>
      </c>
      <c r="D784" s="119">
        <v>4.3499999999999996</v>
      </c>
      <c r="E784" s="119">
        <v>4.2</v>
      </c>
      <c r="F784" s="119">
        <v>4.2</v>
      </c>
      <c r="G784" s="119">
        <v>4.2</v>
      </c>
      <c r="H784" s="119">
        <v>4.4000000000000004</v>
      </c>
      <c r="I784" s="119">
        <v>4015</v>
      </c>
      <c r="J784" s="119">
        <v>17013</v>
      </c>
      <c r="K784" s="121">
        <v>43152</v>
      </c>
      <c r="L784" s="119">
        <v>10</v>
      </c>
      <c r="M784" s="119" t="s">
        <v>3221</v>
      </c>
    </row>
    <row r="785" spans="1:13">
      <c r="A785" s="119" t="s">
        <v>111</v>
      </c>
      <c r="B785" s="119" t="s">
        <v>397</v>
      </c>
      <c r="C785" s="119">
        <v>1299</v>
      </c>
      <c r="D785" s="119">
        <v>1299.5999999999999</v>
      </c>
      <c r="E785" s="119">
        <v>1279</v>
      </c>
      <c r="F785" s="119">
        <v>1282.8</v>
      </c>
      <c r="G785" s="119">
        <v>1285</v>
      </c>
      <c r="H785" s="119">
        <v>1290.5999999999999</v>
      </c>
      <c r="I785" s="119">
        <v>1584305</v>
      </c>
      <c r="J785" s="119">
        <v>2039744681.7</v>
      </c>
      <c r="K785" s="121">
        <v>43152</v>
      </c>
      <c r="L785" s="119">
        <v>78552</v>
      </c>
      <c r="M785" s="119" t="s">
        <v>1285</v>
      </c>
    </row>
    <row r="786" spans="1:13">
      <c r="A786" s="119" t="s">
        <v>2212</v>
      </c>
      <c r="B786" s="119" t="s">
        <v>397</v>
      </c>
      <c r="C786" s="119">
        <v>1432.9</v>
      </c>
      <c r="D786" s="119">
        <v>1504.4</v>
      </c>
      <c r="E786" s="119">
        <v>1432.9</v>
      </c>
      <c r="F786" s="119">
        <v>1491.4</v>
      </c>
      <c r="G786" s="119">
        <v>1501</v>
      </c>
      <c r="H786" s="119">
        <v>1432.3</v>
      </c>
      <c r="I786" s="119">
        <v>243551</v>
      </c>
      <c r="J786" s="119">
        <v>359949835.69999999</v>
      </c>
      <c r="K786" s="121">
        <v>43152</v>
      </c>
      <c r="L786" s="119">
        <v>16907</v>
      </c>
      <c r="M786" s="119" t="s">
        <v>2213</v>
      </c>
    </row>
    <row r="787" spans="1:13">
      <c r="A787" s="119" t="s">
        <v>2273</v>
      </c>
      <c r="B787" s="119" t="s">
        <v>397</v>
      </c>
      <c r="C787" s="119">
        <v>1289.9000000000001</v>
      </c>
      <c r="D787" s="119">
        <v>1379</v>
      </c>
      <c r="E787" s="119">
        <v>1289</v>
      </c>
      <c r="F787" s="119">
        <v>1367.45</v>
      </c>
      <c r="G787" s="119">
        <v>1364</v>
      </c>
      <c r="H787" s="119">
        <v>1263.2</v>
      </c>
      <c r="I787" s="119">
        <v>348561</v>
      </c>
      <c r="J787" s="119">
        <v>471274538.25</v>
      </c>
      <c r="K787" s="121">
        <v>43152</v>
      </c>
      <c r="L787" s="119">
        <v>18763</v>
      </c>
      <c r="M787" s="119" t="s">
        <v>2274</v>
      </c>
    </row>
    <row r="788" spans="1:13">
      <c r="A788" s="119" t="s">
        <v>1286</v>
      </c>
      <c r="B788" s="119" t="s">
        <v>397</v>
      </c>
      <c r="C788" s="119">
        <v>2256.35</v>
      </c>
      <c r="D788" s="119">
        <v>2256.35</v>
      </c>
      <c r="E788" s="119">
        <v>2195</v>
      </c>
      <c r="F788" s="119">
        <v>2208.1999999999998</v>
      </c>
      <c r="G788" s="119">
        <v>2200</v>
      </c>
      <c r="H788" s="119">
        <v>2223.0500000000002</v>
      </c>
      <c r="I788" s="119">
        <v>2986</v>
      </c>
      <c r="J788" s="119">
        <v>6599531.7999999998</v>
      </c>
      <c r="K788" s="121">
        <v>43152</v>
      </c>
      <c r="L788" s="119">
        <v>523</v>
      </c>
      <c r="M788" s="119" t="s">
        <v>1287</v>
      </c>
    </row>
    <row r="789" spans="1:13">
      <c r="A789" s="119" t="s">
        <v>1288</v>
      </c>
      <c r="B789" s="119" t="s">
        <v>397</v>
      </c>
      <c r="C789" s="119">
        <v>790.05</v>
      </c>
      <c r="D789" s="119">
        <v>798.75</v>
      </c>
      <c r="E789" s="119">
        <v>785</v>
      </c>
      <c r="F789" s="119">
        <v>787</v>
      </c>
      <c r="G789" s="119">
        <v>795</v>
      </c>
      <c r="H789" s="119">
        <v>790.6</v>
      </c>
      <c r="I789" s="119">
        <v>2476</v>
      </c>
      <c r="J789" s="119">
        <v>1950618.85</v>
      </c>
      <c r="K789" s="121">
        <v>43152</v>
      </c>
      <c r="L789" s="119">
        <v>172</v>
      </c>
      <c r="M789" s="119" t="s">
        <v>1289</v>
      </c>
    </row>
    <row r="790" spans="1:13">
      <c r="A790" s="119" t="s">
        <v>112</v>
      </c>
      <c r="B790" s="119" t="s">
        <v>397</v>
      </c>
      <c r="C790" s="119">
        <v>816.8</v>
      </c>
      <c r="D790" s="119">
        <v>827.95</v>
      </c>
      <c r="E790" s="119">
        <v>811.5</v>
      </c>
      <c r="F790" s="119">
        <v>813.95</v>
      </c>
      <c r="G790" s="119">
        <v>814</v>
      </c>
      <c r="H790" s="119">
        <v>815.8</v>
      </c>
      <c r="I790" s="119">
        <v>1184810</v>
      </c>
      <c r="J790" s="119">
        <v>967657788.10000002</v>
      </c>
      <c r="K790" s="121">
        <v>43152</v>
      </c>
      <c r="L790" s="119">
        <v>31260</v>
      </c>
      <c r="M790" s="119" t="s">
        <v>1290</v>
      </c>
    </row>
    <row r="791" spans="1:13">
      <c r="A791" s="119" t="s">
        <v>1291</v>
      </c>
      <c r="B791" s="119" t="s">
        <v>397</v>
      </c>
      <c r="C791" s="119">
        <v>1704.95</v>
      </c>
      <c r="D791" s="119">
        <v>1739.95</v>
      </c>
      <c r="E791" s="119">
        <v>1685</v>
      </c>
      <c r="F791" s="119">
        <v>1688.2</v>
      </c>
      <c r="G791" s="119">
        <v>1690</v>
      </c>
      <c r="H791" s="119">
        <v>1690.8</v>
      </c>
      <c r="I791" s="119">
        <v>53238</v>
      </c>
      <c r="J791" s="119">
        <v>90638258.650000006</v>
      </c>
      <c r="K791" s="121">
        <v>43152</v>
      </c>
      <c r="L791" s="119">
        <v>1425</v>
      </c>
      <c r="M791" s="119" t="s">
        <v>1292</v>
      </c>
    </row>
    <row r="792" spans="1:13">
      <c r="A792" s="119" t="s">
        <v>1293</v>
      </c>
      <c r="B792" s="119" t="s">
        <v>397</v>
      </c>
      <c r="C792" s="119">
        <v>57.9</v>
      </c>
      <c r="D792" s="119">
        <v>58.6</v>
      </c>
      <c r="E792" s="119">
        <v>55.55</v>
      </c>
      <c r="F792" s="119">
        <v>56.6</v>
      </c>
      <c r="G792" s="119">
        <v>56.45</v>
      </c>
      <c r="H792" s="119">
        <v>57.5</v>
      </c>
      <c r="I792" s="119">
        <v>68474</v>
      </c>
      <c r="J792" s="119">
        <v>3886593.8</v>
      </c>
      <c r="K792" s="121">
        <v>43152</v>
      </c>
      <c r="L792" s="119">
        <v>511</v>
      </c>
      <c r="M792" s="119" t="s">
        <v>1294</v>
      </c>
    </row>
    <row r="793" spans="1:13">
      <c r="A793" s="119" t="s">
        <v>1295</v>
      </c>
      <c r="B793" s="119" t="s">
        <v>397</v>
      </c>
      <c r="C793" s="119">
        <v>30.95</v>
      </c>
      <c r="D793" s="119">
        <v>31</v>
      </c>
      <c r="E793" s="119">
        <v>30.4</v>
      </c>
      <c r="F793" s="119">
        <v>30.75</v>
      </c>
      <c r="G793" s="119">
        <v>30.65</v>
      </c>
      <c r="H793" s="119">
        <v>30.45</v>
      </c>
      <c r="I793" s="119">
        <v>97845</v>
      </c>
      <c r="J793" s="119">
        <v>3003367.4</v>
      </c>
      <c r="K793" s="121">
        <v>43152</v>
      </c>
      <c r="L793" s="119">
        <v>651</v>
      </c>
      <c r="M793" s="119" t="s">
        <v>1296</v>
      </c>
    </row>
    <row r="794" spans="1:13">
      <c r="A794" s="119" t="s">
        <v>113</v>
      </c>
      <c r="B794" s="119" t="s">
        <v>397</v>
      </c>
      <c r="C794" s="119">
        <v>716</v>
      </c>
      <c r="D794" s="119">
        <v>716</v>
      </c>
      <c r="E794" s="119">
        <v>701</v>
      </c>
      <c r="F794" s="119">
        <v>708.4</v>
      </c>
      <c r="G794" s="119">
        <v>708</v>
      </c>
      <c r="H794" s="119">
        <v>709</v>
      </c>
      <c r="I794" s="119">
        <v>2290218</v>
      </c>
      <c r="J794" s="119">
        <v>1618119691.6500001</v>
      </c>
      <c r="K794" s="121">
        <v>43152</v>
      </c>
      <c r="L794" s="119">
        <v>93312</v>
      </c>
      <c r="M794" s="119" t="s">
        <v>1297</v>
      </c>
    </row>
    <row r="795" spans="1:13">
      <c r="A795" s="119" t="s">
        <v>114</v>
      </c>
      <c r="B795" s="119" t="s">
        <v>397</v>
      </c>
      <c r="C795" s="119">
        <v>438.95</v>
      </c>
      <c r="D795" s="119">
        <v>443</v>
      </c>
      <c r="E795" s="119">
        <v>433.5</v>
      </c>
      <c r="F795" s="119">
        <v>435.8</v>
      </c>
      <c r="G795" s="119">
        <v>437</v>
      </c>
      <c r="H795" s="119">
        <v>435.9</v>
      </c>
      <c r="I795" s="119">
        <v>1124121</v>
      </c>
      <c r="J795" s="119">
        <v>493102829.75</v>
      </c>
      <c r="K795" s="121">
        <v>43152</v>
      </c>
      <c r="L795" s="119">
        <v>40386</v>
      </c>
      <c r="M795" s="119" t="s">
        <v>1298</v>
      </c>
    </row>
    <row r="796" spans="1:13">
      <c r="A796" s="119" t="s">
        <v>1299</v>
      </c>
      <c r="B796" s="119" t="s">
        <v>397</v>
      </c>
      <c r="C796" s="119">
        <v>21.75</v>
      </c>
      <c r="D796" s="119">
        <v>21.76</v>
      </c>
      <c r="E796" s="119">
        <v>21.24</v>
      </c>
      <c r="F796" s="119">
        <v>21.29</v>
      </c>
      <c r="G796" s="119">
        <v>21.44</v>
      </c>
      <c r="H796" s="119">
        <v>21.59</v>
      </c>
      <c r="I796" s="119">
        <v>35614</v>
      </c>
      <c r="J796" s="119">
        <v>761421.61</v>
      </c>
      <c r="K796" s="121">
        <v>43152</v>
      </c>
      <c r="L796" s="119">
        <v>144</v>
      </c>
      <c r="M796" s="119" t="s">
        <v>1300</v>
      </c>
    </row>
    <row r="797" spans="1:13">
      <c r="A797" s="119" t="s">
        <v>1301</v>
      </c>
      <c r="B797" s="119" t="s">
        <v>397</v>
      </c>
      <c r="C797" s="119">
        <v>102</v>
      </c>
      <c r="D797" s="119">
        <v>102</v>
      </c>
      <c r="E797" s="119">
        <v>99.05</v>
      </c>
      <c r="F797" s="119">
        <v>99.61</v>
      </c>
      <c r="G797" s="119">
        <v>99.5</v>
      </c>
      <c r="H797" s="119">
        <v>99.76</v>
      </c>
      <c r="I797" s="119">
        <v>1660</v>
      </c>
      <c r="J797" s="119">
        <v>166154.46</v>
      </c>
      <c r="K797" s="121">
        <v>43152</v>
      </c>
      <c r="L797" s="119">
        <v>23</v>
      </c>
      <c r="M797" s="119" t="s">
        <v>1302</v>
      </c>
    </row>
    <row r="798" spans="1:13">
      <c r="A798" s="119" t="s">
        <v>1303</v>
      </c>
      <c r="B798" s="119" t="s">
        <v>397</v>
      </c>
      <c r="C798" s="119">
        <v>149.80000000000001</v>
      </c>
      <c r="D798" s="119">
        <v>149.80000000000001</v>
      </c>
      <c r="E798" s="119">
        <v>144</v>
      </c>
      <c r="F798" s="119">
        <v>144.30000000000001</v>
      </c>
      <c r="G798" s="119">
        <v>145</v>
      </c>
      <c r="H798" s="119">
        <v>147.15</v>
      </c>
      <c r="I798" s="119">
        <v>9283</v>
      </c>
      <c r="J798" s="119">
        <v>1351493.5</v>
      </c>
      <c r="K798" s="121">
        <v>43152</v>
      </c>
      <c r="L798" s="119">
        <v>196</v>
      </c>
      <c r="M798" s="119" t="s">
        <v>1304</v>
      </c>
    </row>
    <row r="799" spans="1:13">
      <c r="A799" s="119" t="s">
        <v>1305</v>
      </c>
      <c r="B799" s="119" t="s">
        <v>397</v>
      </c>
      <c r="C799" s="119">
        <v>62.6</v>
      </c>
      <c r="D799" s="119">
        <v>63.5</v>
      </c>
      <c r="E799" s="119">
        <v>61.55</v>
      </c>
      <c r="F799" s="119">
        <v>62.9</v>
      </c>
      <c r="G799" s="119">
        <v>63.1</v>
      </c>
      <c r="H799" s="119">
        <v>61.6</v>
      </c>
      <c r="I799" s="119">
        <v>11785</v>
      </c>
      <c r="J799" s="119">
        <v>737310.7</v>
      </c>
      <c r="K799" s="121">
        <v>43152</v>
      </c>
      <c r="L799" s="119">
        <v>234</v>
      </c>
      <c r="M799" s="119" t="s">
        <v>1306</v>
      </c>
    </row>
    <row r="800" spans="1:13">
      <c r="A800" s="119" t="s">
        <v>1307</v>
      </c>
      <c r="B800" s="119" t="s">
        <v>397</v>
      </c>
      <c r="C800" s="119">
        <v>28.35</v>
      </c>
      <c r="D800" s="119">
        <v>28.45</v>
      </c>
      <c r="E800" s="119">
        <v>27.45</v>
      </c>
      <c r="F800" s="119">
        <v>27.7</v>
      </c>
      <c r="G800" s="119">
        <v>27.8</v>
      </c>
      <c r="H800" s="119">
        <v>27.85</v>
      </c>
      <c r="I800" s="119">
        <v>41988</v>
      </c>
      <c r="J800" s="119">
        <v>1165228.6000000001</v>
      </c>
      <c r="K800" s="121">
        <v>43152</v>
      </c>
      <c r="L800" s="119">
        <v>279</v>
      </c>
      <c r="M800" s="119" t="s">
        <v>1308</v>
      </c>
    </row>
    <row r="801" spans="1:13">
      <c r="A801" s="119" t="s">
        <v>2513</v>
      </c>
      <c r="B801" s="119" t="s">
        <v>397</v>
      </c>
      <c r="C801" s="119">
        <v>33.15</v>
      </c>
      <c r="D801" s="119">
        <v>33.549999999999997</v>
      </c>
      <c r="E801" s="119">
        <v>32.299999999999997</v>
      </c>
      <c r="F801" s="119">
        <v>32.5</v>
      </c>
      <c r="G801" s="119">
        <v>32.450000000000003</v>
      </c>
      <c r="H801" s="119">
        <v>33.35</v>
      </c>
      <c r="I801" s="119">
        <v>157774</v>
      </c>
      <c r="J801" s="119">
        <v>5181167.1500000004</v>
      </c>
      <c r="K801" s="121">
        <v>43152</v>
      </c>
      <c r="L801" s="119">
        <v>803</v>
      </c>
      <c r="M801" s="119" t="s">
        <v>2514</v>
      </c>
    </row>
    <row r="802" spans="1:13">
      <c r="A802" s="119" t="s">
        <v>2912</v>
      </c>
      <c r="B802" s="119" t="s">
        <v>397</v>
      </c>
      <c r="C802" s="119">
        <v>159.9</v>
      </c>
      <c r="D802" s="119">
        <v>159.9</v>
      </c>
      <c r="E802" s="119">
        <v>155.35</v>
      </c>
      <c r="F802" s="119">
        <v>156.69999999999999</v>
      </c>
      <c r="G802" s="119">
        <v>157</v>
      </c>
      <c r="H802" s="119">
        <v>159.9</v>
      </c>
      <c r="I802" s="119">
        <v>2159</v>
      </c>
      <c r="J802" s="119">
        <v>339187.35</v>
      </c>
      <c r="K802" s="121">
        <v>43152</v>
      </c>
      <c r="L802" s="119">
        <v>52</v>
      </c>
      <c r="M802" s="119" t="s">
        <v>2913</v>
      </c>
    </row>
    <row r="803" spans="1:13">
      <c r="A803" s="119" t="s">
        <v>1309</v>
      </c>
      <c r="B803" s="119" t="s">
        <v>397</v>
      </c>
      <c r="C803" s="119">
        <v>161.6</v>
      </c>
      <c r="D803" s="119">
        <v>163.80000000000001</v>
      </c>
      <c r="E803" s="119">
        <v>158</v>
      </c>
      <c r="F803" s="119">
        <v>160.5</v>
      </c>
      <c r="G803" s="119">
        <v>160</v>
      </c>
      <c r="H803" s="119">
        <v>161.44999999999999</v>
      </c>
      <c r="I803" s="119">
        <v>648294</v>
      </c>
      <c r="J803" s="119">
        <v>103722598.75</v>
      </c>
      <c r="K803" s="121">
        <v>43152</v>
      </c>
      <c r="L803" s="119">
        <v>1008</v>
      </c>
      <c r="M803" s="119" t="s">
        <v>1310</v>
      </c>
    </row>
    <row r="804" spans="1:13">
      <c r="A804" s="119" t="s">
        <v>2271</v>
      </c>
      <c r="B804" s="119" t="s">
        <v>397</v>
      </c>
      <c r="C804" s="119">
        <v>13</v>
      </c>
      <c r="D804" s="119">
        <v>13.25</v>
      </c>
      <c r="E804" s="119">
        <v>12.75</v>
      </c>
      <c r="F804" s="119">
        <v>12.85</v>
      </c>
      <c r="G804" s="119">
        <v>12.9</v>
      </c>
      <c r="H804" s="119">
        <v>13</v>
      </c>
      <c r="I804" s="119">
        <v>14546</v>
      </c>
      <c r="J804" s="119">
        <v>188418.85</v>
      </c>
      <c r="K804" s="121">
        <v>43152</v>
      </c>
      <c r="L804" s="119">
        <v>102</v>
      </c>
      <c r="M804" s="119" t="s">
        <v>2272</v>
      </c>
    </row>
    <row r="805" spans="1:13">
      <c r="A805" s="119" t="s">
        <v>1311</v>
      </c>
      <c r="B805" s="119" t="s">
        <v>397</v>
      </c>
      <c r="C805" s="119">
        <v>16.95</v>
      </c>
      <c r="D805" s="119">
        <v>17.100000000000001</v>
      </c>
      <c r="E805" s="119">
        <v>16.649999999999999</v>
      </c>
      <c r="F805" s="119">
        <v>16.899999999999999</v>
      </c>
      <c r="G805" s="119">
        <v>16.95</v>
      </c>
      <c r="H805" s="119">
        <v>16.8</v>
      </c>
      <c r="I805" s="119">
        <v>733397</v>
      </c>
      <c r="J805" s="119">
        <v>12348037.75</v>
      </c>
      <c r="K805" s="121">
        <v>43152</v>
      </c>
      <c r="L805" s="119">
        <v>3324</v>
      </c>
      <c r="M805" s="119" t="s">
        <v>1312</v>
      </c>
    </row>
    <row r="806" spans="1:13">
      <c r="A806" s="119" t="s">
        <v>2186</v>
      </c>
      <c r="B806" s="119" t="s">
        <v>397</v>
      </c>
      <c r="C806" s="119">
        <v>75.599999999999994</v>
      </c>
      <c r="D806" s="119">
        <v>79.900000000000006</v>
      </c>
      <c r="E806" s="119">
        <v>74.099999999999994</v>
      </c>
      <c r="F806" s="119">
        <v>75.3</v>
      </c>
      <c r="G806" s="119">
        <v>75.900000000000006</v>
      </c>
      <c r="H806" s="119">
        <v>76.099999999999994</v>
      </c>
      <c r="I806" s="119">
        <v>11374</v>
      </c>
      <c r="J806" s="119">
        <v>862074.4</v>
      </c>
      <c r="K806" s="121">
        <v>43152</v>
      </c>
      <c r="L806" s="119">
        <v>252</v>
      </c>
      <c r="M806" s="119" t="s">
        <v>2187</v>
      </c>
    </row>
    <row r="807" spans="1:13">
      <c r="A807" s="119" t="s">
        <v>1313</v>
      </c>
      <c r="B807" s="119" t="s">
        <v>397</v>
      </c>
      <c r="C807" s="119">
        <v>237.8</v>
      </c>
      <c r="D807" s="119">
        <v>238</v>
      </c>
      <c r="E807" s="119">
        <v>227.1</v>
      </c>
      <c r="F807" s="119">
        <v>229.2</v>
      </c>
      <c r="G807" s="119">
        <v>227.35</v>
      </c>
      <c r="H807" s="119">
        <v>226.95</v>
      </c>
      <c r="I807" s="119">
        <v>598953</v>
      </c>
      <c r="J807" s="119">
        <v>138771031.94999999</v>
      </c>
      <c r="K807" s="121">
        <v>43152</v>
      </c>
      <c r="L807" s="119">
        <v>12921</v>
      </c>
      <c r="M807" s="119" t="s">
        <v>1314</v>
      </c>
    </row>
    <row r="808" spans="1:13">
      <c r="A808" s="119" t="s">
        <v>1315</v>
      </c>
      <c r="B808" s="119" t="s">
        <v>397</v>
      </c>
      <c r="C808" s="119">
        <v>462.95</v>
      </c>
      <c r="D808" s="119">
        <v>463.55</v>
      </c>
      <c r="E808" s="119">
        <v>443.45</v>
      </c>
      <c r="F808" s="119">
        <v>450.35</v>
      </c>
      <c r="G808" s="119">
        <v>452.5</v>
      </c>
      <c r="H808" s="119">
        <v>456.7</v>
      </c>
      <c r="I808" s="119">
        <v>15230</v>
      </c>
      <c r="J808" s="119">
        <v>6843845.5</v>
      </c>
      <c r="K808" s="121">
        <v>43152</v>
      </c>
      <c r="L808" s="119">
        <v>735</v>
      </c>
      <c r="M808" s="119" t="s">
        <v>1316</v>
      </c>
    </row>
    <row r="809" spans="1:13">
      <c r="A809" s="119" t="s">
        <v>2834</v>
      </c>
      <c r="B809" s="119" t="s">
        <v>397</v>
      </c>
      <c r="C809" s="119">
        <v>456.95</v>
      </c>
      <c r="D809" s="119">
        <v>456.95</v>
      </c>
      <c r="E809" s="119">
        <v>444</v>
      </c>
      <c r="F809" s="119">
        <v>446</v>
      </c>
      <c r="G809" s="119">
        <v>445.55</v>
      </c>
      <c r="H809" s="119">
        <v>448.05</v>
      </c>
      <c r="I809" s="119">
        <v>15883</v>
      </c>
      <c r="J809" s="119">
        <v>7090696.5</v>
      </c>
      <c r="K809" s="121">
        <v>43152</v>
      </c>
      <c r="L809" s="119">
        <v>675</v>
      </c>
      <c r="M809" s="119" t="s">
        <v>2835</v>
      </c>
    </row>
    <row r="810" spans="1:13">
      <c r="A810" s="119" t="s">
        <v>1317</v>
      </c>
      <c r="B810" s="119" t="s">
        <v>397</v>
      </c>
      <c r="C810" s="119">
        <v>2411.9</v>
      </c>
      <c r="D810" s="119">
        <v>2415</v>
      </c>
      <c r="E810" s="119">
        <v>2365.65</v>
      </c>
      <c r="F810" s="119">
        <v>2384.6999999999998</v>
      </c>
      <c r="G810" s="119">
        <v>2371</v>
      </c>
      <c r="H810" s="119">
        <v>2393.9</v>
      </c>
      <c r="I810" s="119">
        <v>1805</v>
      </c>
      <c r="J810" s="119">
        <v>4302469.8499999996</v>
      </c>
      <c r="K810" s="121">
        <v>43152</v>
      </c>
      <c r="L810" s="119">
        <v>236</v>
      </c>
      <c r="M810" s="119" t="s">
        <v>1318</v>
      </c>
    </row>
    <row r="811" spans="1:13">
      <c r="A811" s="119" t="s">
        <v>1319</v>
      </c>
      <c r="B811" s="119" t="s">
        <v>397</v>
      </c>
      <c r="C811" s="119">
        <v>478.4</v>
      </c>
      <c r="D811" s="119">
        <v>478.4</v>
      </c>
      <c r="E811" s="119">
        <v>467.95</v>
      </c>
      <c r="F811" s="119">
        <v>469</v>
      </c>
      <c r="G811" s="119">
        <v>470</v>
      </c>
      <c r="H811" s="119">
        <v>472.35</v>
      </c>
      <c r="I811" s="119">
        <v>19141</v>
      </c>
      <c r="J811" s="119">
        <v>9005067.6999999993</v>
      </c>
      <c r="K811" s="121">
        <v>43152</v>
      </c>
      <c r="L811" s="119">
        <v>544</v>
      </c>
      <c r="M811" s="119" t="s">
        <v>1320</v>
      </c>
    </row>
    <row r="812" spans="1:13">
      <c r="A812" s="119" t="s">
        <v>1321</v>
      </c>
      <c r="B812" s="119" t="s">
        <v>397</v>
      </c>
      <c r="C812" s="119">
        <v>893</v>
      </c>
      <c r="D812" s="119">
        <v>916.6</v>
      </c>
      <c r="E812" s="119">
        <v>887.65</v>
      </c>
      <c r="F812" s="119">
        <v>898.8</v>
      </c>
      <c r="G812" s="119">
        <v>900</v>
      </c>
      <c r="H812" s="119">
        <v>888.85</v>
      </c>
      <c r="I812" s="119">
        <v>104435</v>
      </c>
      <c r="J812" s="119">
        <v>94102363.099999994</v>
      </c>
      <c r="K812" s="121">
        <v>43152</v>
      </c>
      <c r="L812" s="119">
        <v>3533</v>
      </c>
      <c r="M812" s="119" t="s">
        <v>1322</v>
      </c>
    </row>
    <row r="813" spans="1:13">
      <c r="A813" s="119" t="s">
        <v>1323</v>
      </c>
      <c r="B813" s="119" t="s">
        <v>397</v>
      </c>
      <c r="C813" s="119">
        <v>476</v>
      </c>
      <c r="D813" s="119">
        <v>477.5</v>
      </c>
      <c r="E813" s="119">
        <v>462.4</v>
      </c>
      <c r="F813" s="119">
        <v>464.9</v>
      </c>
      <c r="G813" s="119">
        <v>463.2</v>
      </c>
      <c r="H813" s="119">
        <v>472.45</v>
      </c>
      <c r="I813" s="119">
        <v>74529</v>
      </c>
      <c r="J813" s="119">
        <v>35001551.5</v>
      </c>
      <c r="K813" s="121">
        <v>43152</v>
      </c>
      <c r="L813" s="119">
        <v>3309</v>
      </c>
      <c r="M813" s="119" t="s">
        <v>1324</v>
      </c>
    </row>
    <row r="814" spans="1:13">
      <c r="A814" s="119" t="s">
        <v>2208</v>
      </c>
      <c r="B814" s="119" t="s">
        <v>397</v>
      </c>
      <c r="C814" s="119">
        <v>38.85</v>
      </c>
      <c r="D814" s="119">
        <v>38.950000000000003</v>
      </c>
      <c r="E814" s="119">
        <v>36.25</v>
      </c>
      <c r="F814" s="119">
        <v>36.65</v>
      </c>
      <c r="G814" s="119">
        <v>36.450000000000003</v>
      </c>
      <c r="H814" s="119">
        <v>37.65</v>
      </c>
      <c r="I814" s="119">
        <v>13233</v>
      </c>
      <c r="J814" s="119">
        <v>488935.3</v>
      </c>
      <c r="K814" s="121">
        <v>43152</v>
      </c>
      <c r="L814" s="119">
        <v>133</v>
      </c>
      <c r="M814" s="119" t="s">
        <v>2209</v>
      </c>
    </row>
    <row r="815" spans="1:13">
      <c r="A815" s="119" t="s">
        <v>2669</v>
      </c>
      <c r="B815" s="119" t="s">
        <v>397</v>
      </c>
      <c r="C815" s="119">
        <v>11.3</v>
      </c>
      <c r="D815" s="119">
        <v>11.35</v>
      </c>
      <c r="E815" s="119">
        <v>10.7</v>
      </c>
      <c r="F815" s="119">
        <v>11.2</v>
      </c>
      <c r="G815" s="119">
        <v>11.35</v>
      </c>
      <c r="H815" s="119">
        <v>11.05</v>
      </c>
      <c r="I815" s="119">
        <v>11689</v>
      </c>
      <c r="J815" s="119">
        <v>127027.6</v>
      </c>
      <c r="K815" s="121">
        <v>43152</v>
      </c>
      <c r="L815" s="119">
        <v>36</v>
      </c>
      <c r="M815" s="119" t="s">
        <v>2670</v>
      </c>
    </row>
    <row r="816" spans="1:13">
      <c r="A816" s="119" t="s">
        <v>2347</v>
      </c>
      <c r="B816" s="119" t="s">
        <v>397</v>
      </c>
      <c r="C816" s="119">
        <v>16.350000000000001</v>
      </c>
      <c r="D816" s="119">
        <v>16.600000000000001</v>
      </c>
      <c r="E816" s="119">
        <v>15.3</v>
      </c>
      <c r="F816" s="119">
        <v>15.9</v>
      </c>
      <c r="G816" s="119">
        <v>15.9</v>
      </c>
      <c r="H816" s="119">
        <v>16.2</v>
      </c>
      <c r="I816" s="119">
        <v>37976</v>
      </c>
      <c r="J816" s="119">
        <v>603030.1</v>
      </c>
      <c r="K816" s="121">
        <v>43152</v>
      </c>
      <c r="L816" s="119">
        <v>316</v>
      </c>
      <c r="M816" s="119" t="s">
        <v>2348</v>
      </c>
    </row>
    <row r="817" spans="1:13">
      <c r="A817" s="119" t="s">
        <v>1325</v>
      </c>
      <c r="B817" s="119" t="s">
        <v>397</v>
      </c>
      <c r="C817" s="119">
        <v>58.5</v>
      </c>
      <c r="D817" s="119">
        <v>60</v>
      </c>
      <c r="E817" s="119">
        <v>53.5</v>
      </c>
      <c r="F817" s="119">
        <v>54.35</v>
      </c>
      <c r="G817" s="119">
        <v>54.8</v>
      </c>
      <c r="H817" s="119">
        <v>58.15</v>
      </c>
      <c r="I817" s="119">
        <v>87005</v>
      </c>
      <c r="J817" s="119">
        <v>4871597.75</v>
      </c>
      <c r="K817" s="121">
        <v>43152</v>
      </c>
      <c r="L817" s="119">
        <v>1077</v>
      </c>
      <c r="M817" s="119" t="s">
        <v>1326</v>
      </c>
    </row>
    <row r="818" spans="1:13">
      <c r="A818" s="119" t="s">
        <v>3222</v>
      </c>
      <c r="B818" s="119" t="s">
        <v>397</v>
      </c>
      <c r="C818" s="119">
        <v>37.299999999999997</v>
      </c>
      <c r="D818" s="119">
        <v>37.299999999999997</v>
      </c>
      <c r="E818" s="119">
        <v>34.65</v>
      </c>
      <c r="F818" s="119">
        <v>35.5</v>
      </c>
      <c r="G818" s="119">
        <v>34.700000000000003</v>
      </c>
      <c r="H818" s="119">
        <v>35.950000000000003</v>
      </c>
      <c r="I818" s="119">
        <v>58945</v>
      </c>
      <c r="J818" s="119">
        <v>2090486.75</v>
      </c>
      <c r="K818" s="121">
        <v>43152</v>
      </c>
      <c r="L818" s="119">
        <v>129</v>
      </c>
      <c r="M818" s="119" t="s">
        <v>3223</v>
      </c>
    </row>
    <row r="819" spans="1:13">
      <c r="A819" s="119" t="s">
        <v>1327</v>
      </c>
      <c r="B819" s="119" t="s">
        <v>397</v>
      </c>
      <c r="C819" s="119">
        <v>37.35</v>
      </c>
      <c r="D819" s="119">
        <v>37.35</v>
      </c>
      <c r="E819" s="119">
        <v>36.049999999999997</v>
      </c>
      <c r="F819" s="119">
        <v>36.299999999999997</v>
      </c>
      <c r="G819" s="119">
        <v>36.549999999999997</v>
      </c>
      <c r="H819" s="119">
        <v>36.549999999999997</v>
      </c>
      <c r="I819" s="119">
        <v>270412</v>
      </c>
      <c r="J819" s="119">
        <v>9875491.75</v>
      </c>
      <c r="K819" s="121">
        <v>43152</v>
      </c>
      <c r="L819" s="119">
        <v>1450</v>
      </c>
      <c r="M819" s="119" t="s">
        <v>1328</v>
      </c>
    </row>
    <row r="820" spans="1:13">
      <c r="A820" s="119" t="s">
        <v>1329</v>
      </c>
      <c r="B820" s="119" t="s">
        <v>397</v>
      </c>
      <c r="C820" s="119">
        <v>107.7</v>
      </c>
      <c r="D820" s="119">
        <v>108</v>
      </c>
      <c r="E820" s="119">
        <v>105</v>
      </c>
      <c r="F820" s="119">
        <v>105.8</v>
      </c>
      <c r="G820" s="119">
        <v>105.4</v>
      </c>
      <c r="H820" s="119">
        <v>106.75</v>
      </c>
      <c r="I820" s="119">
        <v>3430466</v>
      </c>
      <c r="J820" s="119">
        <v>364021585.05000001</v>
      </c>
      <c r="K820" s="121">
        <v>43152</v>
      </c>
      <c r="L820" s="119">
        <v>24639</v>
      </c>
      <c r="M820" s="119" t="s">
        <v>1330</v>
      </c>
    </row>
    <row r="821" spans="1:13">
      <c r="A821" s="119" t="s">
        <v>3224</v>
      </c>
      <c r="B821" s="119" t="s">
        <v>397</v>
      </c>
      <c r="C821" s="119">
        <v>6.7</v>
      </c>
      <c r="D821" s="119">
        <v>6.85</v>
      </c>
      <c r="E821" s="119">
        <v>6.45</v>
      </c>
      <c r="F821" s="119">
        <v>6.45</v>
      </c>
      <c r="G821" s="119">
        <v>6.55</v>
      </c>
      <c r="H821" s="119">
        <v>6.75</v>
      </c>
      <c r="I821" s="119">
        <v>50348</v>
      </c>
      <c r="J821" s="119">
        <v>330520.84999999998</v>
      </c>
      <c r="K821" s="121">
        <v>43152</v>
      </c>
      <c r="L821" s="119">
        <v>131</v>
      </c>
      <c r="M821" s="119" t="s">
        <v>3225</v>
      </c>
    </row>
    <row r="822" spans="1:13">
      <c r="A822" s="119" t="s">
        <v>1331</v>
      </c>
      <c r="B822" s="119" t="s">
        <v>397</v>
      </c>
      <c r="C822" s="119">
        <v>163.5</v>
      </c>
      <c r="D822" s="119">
        <v>163.5</v>
      </c>
      <c r="E822" s="119">
        <v>158.9</v>
      </c>
      <c r="F822" s="119">
        <v>159.80000000000001</v>
      </c>
      <c r="G822" s="119">
        <v>160</v>
      </c>
      <c r="H822" s="119">
        <v>161.65</v>
      </c>
      <c r="I822" s="119">
        <v>23388</v>
      </c>
      <c r="J822" s="119">
        <v>3763640</v>
      </c>
      <c r="K822" s="121">
        <v>43152</v>
      </c>
      <c r="L822" s="119">
        <v>557</v>
      </c>
      <c r="M822" s="119" t="s">
        <v>1332</v>
      </c>
    </row>
    <row r="823" spans="1:13">
      <c r="A823" s="119" t="s">
        <v>1333</v>
      </c>
      <c r="B823" s="119" t="s">
        <v>397</v>
      </c>
      <c r="C823" s="119">
        <v>68.349999999999994</v>
      </c>
      <c r="D823" s="119">
        <v>69.150000000000006</v>
      </c>
      <c r="E823" s="119">
        <v>67.349999999999994</v>
      </c>
      <c r="F823" s="119">
        <v>68.5</v>
      </c>
      <c r="G823" s="119">
        <v>68.150000000000006</v>
      </c>
      <c r="H823" s="119">
        <v>68.599999999999994</v>
      </c>
      <c r="I823" s="119">
        <v>36931</v>
      </c>
      <c r="J823" s="119">
        <v>2518658.2999999998</v>
      </c>
      <c r="K823" s="121">
        <v>43152</v>
      </c>
      <c r="L823" s="119">
        <v>309</v>
      </c>
      <c r="M823" s="119" t="s">
        <v>1334</v>
      </c>
    </row>
    <row r="824" spans="1:13">
      <c r="A824" s="119" t="s">
        <v>1335</v>
      </c>
      <c r="B824" s="119" t="s">
        <v>397</v>
      </c>
      <c r="C824" s="119">
        <v>336.2</v>
      </c>
      <c r="D824" s="119">
        <v>338.05</v>
      </c>
      <c r="E824" s="119">
        <v>331.3</v>
      </c>
      <c r="F824" s="119">
        <v>334.45</v>
      </c>
      <c r="G824" s="119">
        <v>334</v>
      </c>
      <c r="H824" s="119">
        <v>336.75</v>
      </c>
      <c r="I824" s="119">
        <v>11605</v>
      </c>
      <c r="J824" s="119">
        <v>3873333.75</v>
      </c>
      <c r="K824" s="121">
        <v>43152</v>
      </c>
      <c r="L824" s="119">
        <v>432</v>
      </c>
      <c r="M824" s="119" t="s">
        <v>1336</v>
      </c>
    </row>
    <row r="825" spans="1:13">
      <c r="A825" s="119" t="s">
        <v>3226</v>
      </c>
      <c r="B825" s="119" t="s">
        <v>397</v>
      </c>
      <c r="C825" s="119">
        <v>32.5</v>
      </c>
      <c r="D825" s="119">
        <v>33.15</v>
      </c>
      <c r="E825" s="119">
        <v>31.55</v>
      </c>
      <c r="F825" s="119">
        <v>32.4</v>
      </c>
      <c r="G825" s="119">
        <v>32.5</v>
      </c>
      <c r="H825" s="119">
        <v>32.4</v>
      </c>
      <c r="I825" s="119">
        <v>15014</v>
      </c>
      <c r="J825" s="119">
        <v>488024.8</v>
      </c>
      <c r="K825" s="121">
        <v>43152</v>
      </c>
      <c r="L825" s="119">
        <v>86</v>
      </c>
      <c r="M825" s="119" t="s">
        <v>3227</v>
      </c>
    </row>
    <row r="826" spans="1:13">
      <c r="A826" s="119" t="s">
        <v>1337</v>
      </c>
      <c r="B826" s="119" t="s">
        <v>397</v>
      </c>
      <c r="C826" s="119">
        <v>121.9</v>
      </c>
      <c r="D826" s="119">
        <v>131.4</v>
      </c>
      <c r="E826" s="119">
        <v>121.5</v>
      </c>
      <c r="F826" s="119">
        <v>126.7</v>
      </c>
      <c r="G826" s="119">
        <v>126.2</v>
      </c>
      <c r="H826" s="119">
        <v>120.9</v>
      </c>
      <c r="I826" s="119">
        <v>1417102</v>
      </c>
      <c r="J826" s="119">
        <v>179984553.65000001</v>
      </c>
      <c r="K826" s="121">
        <v>43152</v>
      </c>
      <c r="L826" s="119">
        <v>11954</v>
      </c>
      <c r="M826" s="119" t="s">
        <v>1338</v>
      </c>
    </row>
    <row r="827" spans="1:13">
      <c r="A827" s="119" t="s">
        <v>1339</v>
      </c>
      <c r="B827" s="119" t="s">
        <v>397</v>
      </c>
      <c r="C827" s="119">
        <v>56.65</v>
      </c>
      <c r="D827" s="119">
        <v>57.4</v>
      </c>
      <c r="E827" s="119">
        <v>55.95</v>
      </c>
      <c r="F827" s="119">
        <v>57.15</v>
      </c>
      <c r="G827" s="119">
        <v>57.1</v>
      </c>
      <c r="H827" s="119">
        <v>56</v>
      </c>
      <c r="I827" s="119">
        <v>417920</v>
      </c>
      <c r="J827" s="119">
        <v>23725630.800000001</v>
      </c>
      <c r="K827" s="121">
        <v>43152</v>
      </c>
      <c r="L827" s="119">
        <v>2805</v>
      </c>
      <c r="M827" s="119" t="s">
        <v>1340</v>
      </c>
    </row>
    <row r="828" spans="1:13">
      <c r="A828" s="119" t="s">
        <v>1341</v>
      </c>
      <c r="B828" s="119" t="s">
        <v>397</v>
      </c>
      <c r="C828" s="119">
        <v>390</v>
      </c>
      <c r="D828" s="119">
        <v>391.9</v>
      </c>
      <c r="E828" s="119">
        <v>385.25</v>
      </c>
      <c r="F828" s="119">
        <v>389.4</v>
      </c>
      <c r="G828" s="119">
        <v>386.55</v>
      </c>
      <c r="H828" s="119">
        <v>385</v>
      </c>
      <c r="I828" s="119">
        <v>220886</v>
      </c>
      <c r="J828" s="119">
        <v>86101903.5</v>
      </c>
      <c r="K828" s="121">
        <v>43152</v>
      </c>
      <c r="L828" s="119">
        <v>1593</v>
      </c>
      <c r="M828" s="119" t="s">
        <v>1342</v>
      </c>
    </row>
    <row r="829" spans="1:13">
      <c r="A829" s="119" t="s">
        <v>1343</v>
      </c>
      <c r="B829" s="119" t="s">
        <v>397</v>
      </c>
      <c r="C829" s="119">
        <v>51.5</v>
      </c>
      <c r="D829" s="119">
        <v>51.5</v>
      </c>
      <c r="E829" s="119">
        <v>49.45</v>
      </c>
      <c r="F829" s="119">
        <v>49.6</v>
      </c>
      <c r="G829" s="119">
        <v>49.45</v>
      </c>
      <c r="H829" s="119">
        <v>49.95</v>
      </c>
      <c r="I829" s="119">
        <v>6385</v>
      </c>
      <c r="J829" s="119">
        <v>316657.95</v>
      </c>
      <c r="K829" s="121">
        <v>43152</v>
      </c>
      <c r="L829" s="119">
        <v>64</v>
      </c>
      <c r="M829" s="119" t="s">
        <v>1344</v>
      </c>
    </row>
    <row r="830" spans="1:13">
      <c r="A830" s="119" t="s">
        <v>1345</v>
      </c>
      <c r="B830" s="119" t="s">
        <v>397</v>
      </c>
      <c r="C830" s="119">
        <v>38.65</v>
      </c>
      <c r="D830" s="119">
        <v>38.75</v>
      </c>
      <c r="E830" s="119">
        <v>36.6</v>
      </c>
      <c r="F830" s="119">
        <v>36.950000000000003</v>
      </c>
      <c r="G830" s="119">
        <v>36.9</v>
      </c>
      <c r="H830" s="119">
        <v>37.65</v>
      </c>
      <c r="I830" s="119">
        <v>18066</v>
      </c>
      <c r="J830" s="119">
        <v>675170.4</v>
      </c>
      <c r="K830" s="121">
        <v>43152</v>
      </c>
      <c r="L830" s="119">
        <v>106</v>
      </c>
      <c r="M830" s="119" t="s">
        <v>1346</v>
      </c>
    </row>
    <row r="831" spans="1:13">
      <c r="A831" s="119" t="s">
        <v>2277</v>
      </c>
      <c r="B831" s="119" t="s">
        <v>397</v>
      </c>
      <c r="C831" s="119">
        <v>484</v>
      </c>
      <c r="D831" s="119">
        <v>493.2</v>
      </c>
      <c r="E831" s="119">
        <v>465.05</v>
      </c>
      <c r="F831" s="119">
        <v>471.45</v>
      </c>
      <c r="G831" s="119">
        <v>470</v>
      </c>
      <c r="H831" s="119">
        <v>479.55</v>
      </c>
      <c r="I831" s="119">
        <v>11661</v>
      </c>
      <c r="J831" s="119">
        <v>5481175.5999999996</v>
      </c>
      <c r="K831" s="121">
        <v>43152</v>
      </c>
      <c r="L831" s="119">
        <v>291</v>
      </c>
      <c r="M831" s="119" t="s">
        <v>2278</v>
      </c>
    </row>
    <row r="832" spans="1:13">
      <c r="A832" s="119" t="s">
        <v>242</v>
      </c>
      <c r="B832" s="119" t="s">
        <v>397</v>
      </c>
      <c r="C832" s="119">
        <v>311</v>
      </c>
      <c r="D832" s="119">
        <v>311</v>
      </c>
      <c r="E832" s="119">
        <v>304.14999999999998</v>
      </c>
      <c r="F832" s="119">
        <v>306.95</v>
      </c>
      <c r="G832" s="119">
        <v>306.89999999999998</v>
      </c>
      <c r="H832" s="119">
        <v>308.45</v>
      </c>
      <c r="I832" s="119">
        <v>480362</v>
      </c>
      <c r="J832" s="119">
        <v>147375411.30000001</v>
      </c>
      <c r="K832" s="121">
        <v>43152</v>
      </c>
      <c r="L832" s="119">
        <v>9472</v>
      </c>
      <c r="M832" s="119" t="s">
        <v>1347</v>
      </c>
    </row>
    <row r="833" spans="1:13">
      <c r="A833" s="119" t="s">
        <v>1348</v>
      </c>
      <c r="B833" s="119" t="s">
        <v>397</v>
      </c>
      <c r="C833" s="119">
        <v>38.1</v>
      </c>
      <c r="D833" s="119">
        <v>38.35</v>
      </c>
      <c r="E833" s="119">
        <v>36.75</v>
      </c>
      <c r="F833" s="119">
        <v>37.049999999999997</v>
      </c>
      <c r="G833" s="119">
        <v>36.85</v>
      </c>
      <c r="H833" s="119">
        <v>37.75</v>
      </c>
      <c r="I833" s="119">
        <v>2300118</v>
      </c>
      <c r="J833" s="119">
        <v>86286568.599999994</v>
      </c>
      <c r="K833" s="121">
        <v>43152</v>
      </c>
      <c r="L833" s="119">
        <v>7874</v>
      </c>
      <c r="M833" s="119" t="s">
        <v>1349</v>
      </c>
    </row>
    <row r="834" spans="1:13">
      <c r="A834" s="119" t="s">
        <v>115</v>
      </c>
      <c r="B834" s="119" t="s">
        <v>397</v>
      </c>
      <c r="C834" s="119">
        <v>8771</v>
      </c>
      <c r="D834" s="119">
        <v>8795</v>
      </c>
      <c r="E834" s="119">
        <v>8708.2000000000007</v>
      </c>
      <c r="F834" s="119">
        <v>8782.75</v>
      </c>
      <c r="G834" s="119">
        <v>8779</v>
      </c>
      <c r="H834" s="119">
        <v>8722.65</v>
      </c>
      <c r="I834" s="119">
        <v>471756</v>
      </c>
      <c r="J834" s="119">
        <v>4130873219.9499998</v>
      </c>
      <c r="K834" s="121">
        <v>43152</v>
      </c>
      <c r="L834" s="119">
        <v>48956</v>
      </c>
      <c r="M834" s="119" t="s">
        <v>1350</v>
      </c>
    </row>
    <row r="835" spans="1:13">
      <c r="A835" s="119" t="s">
        <v>2783</v>
      </c>
      <c r="B835" s="119" t="s">
        <v>397</v>
      </c>
      <c r="C835" s="119">
        <v>609</v>
      </c>
      <c r="D835" s="119">
        <v>619.4</v>
      </c>
      <c r="E835" s="119">
        <v>600.54999999999995</v>
      </c>
      <c r="F835" s="119">
        <v>603.15</v>
      </c>
      <c r="G835" s="119">
        <v>601.85</v>
      </c>
      <c r="H835" s="119">
        <v>617.65</v>
      </c>
      <c r="I835" s="119">
        <v>32403</v>
      </c>
      <c r="J835" s="119">
        <v>19647610.199999999</v>
      </c>
      <c r="K835" s="121">
        <v>43152</v>
      </c>
      <c r="L835" s="119">
        <v>4821</v>
      </c>
      <c r="M835" s="119" t="s">
        <v>2784</v>
      </c>
    </row>
    <row r="836" spans="1:13">
      <c r="A836" s="119" t="s">
        <v>1351</v>
      </c>
      <c r="B836" s="119" t="s">
        <v>397</v>
      </c>
      <c r="C836" s="119">
        <v>484.7</v>
      </c>
      <c r="D836" s="119">
        <v>502.65</v>
      </c>
      <c r="E836" s="119">
        <v>482.1</v>
      </c>
      <c r="F836" s="119">
        <v>495.7</v>
      </c>
      <c r="G836" s="119">
        <v>495.6</v>
      </c>
      <c r="H836" s="119">
        <v>480.2</v>
      </c>
      <c r="I836" s="119">
        <v>411838</v>
      </c>
      <c r="J836" s="119">
        <v>203659981.34999999</v>
      </c>
      <c r="K836" s="121">
        <v>43152</v>
      </c>
      <c r="L836" s="119">
        <v>10960</v>
      </c>
      <c r="M836" s="119" t="s">
        <v>1352</v>
      </c>
    </row>
    <row r="837" spans="1:13">
      <c r="A837" s="119" t="s">
        <v>2718</v>
      </c>
      <c r="B837" s="119" t="s">
        <v>397</v>
      </c>
      <c r="C837" s="119">
        <v>860.15</v>
      </c>
      <c r="D837" s="119">
        <v>867.75</v>
      </c>
      <c r="E837" s="119">
        <v>852.15</v>
      </c>
      <c r="F837" s="119">
        <v>863.5</v>
      </c>
      <c r="G837" s="119">
        <v>865</v>
      </c>
      <c r="H837" s="119">
        <v>858.3</v>
      </c>
      <c r="I837" s="119">
        <v>335</v>
      </c>
      <c r="J837" s="119">
        <v>288446.40000000002</v>
      </c>
      <c r="K837" s="121">
        <v>43152</v>
      </c>
      <c r="L837" s="119">
        <v>71</v>
      </c>
      <c r="M837" s="119" t="s">
        <v>2719</v>
      </c>
    </row>
    <row r="838" spans="1:13">
      <c r="A838" s="119" t="s">
        <v>1353</v>
      </c>
      <c r="B838" s="119" t="s">
        <v>397</v>
      </c>
      <c r="C838" s="119">
        <v>61.8</v>
      </c>
      <c r="D838" s="119">
        <v>62.3</v>
      </c>
      <c r="E838" s="119">
        <v>59.8</v>
      </c>
      <c r="F838" s="119">
        <v>60.2</v>
      </c>
      <c r="G838" s="119">
        <v>60.7</v>
      </c>
      <c r="H838" s="119">
        <v>61.05</v>
      </c>
      <c r="I838" s="119">
        <v>94809</v>
      </c>
      <c r="J838" s="119">
        <v>5757400.6500000004</v>
      </c>
      <c r="K838" s="121">
        <v>43152</v>
      </c>
      <c r="L838" s="119">
        <v>927</v>
      </c>
      <c r="M838" s="119" t="s">
        <v>1354</v>
      </c>
    </row>
    <row r="839" spans="1:13">
      <c r="A839" s="119" t="s">
        <v>2216</v>
      </c>
      <c r="B839" s="119" t="s">
        <v>397</v>
      </c>
      <c r="C839" s="119">
        <v>97.9</v>
      </c>
      <c r="D839" s="119">
        <v>100.9</v>
      </c>
      <c r="E839" s="119">
        <v>97</v>
      </c>
      <c r="F839" s="119">
        <v>97.7</v>
      </c>
      <c r="G839" s="119">
        <v>97</v>
      </c>
      <c r="H839" s="119">
        <v>96.6</v>
      </c>
      <c r="I839" s="119">
        <v>926939</v>
      </c>
      <c r="J839" s="119">
        <v>91375371.700000003</v>
      </c>
      <c r="K839" s="121">
        <v>43152</v>
      </c>
      <c r="L839" s="119">
        <v>14055</v>
      </c>
      <c r="M839" s="119" t="s">
        <v>2217</v>
      </c>
    </row>
    <row r="840" spans="1:13">
      <c r="A840" s="119" t="s">
        <v>2197</v>
      </c>
      <c r="B840" s="119" t="s">
        <v>397</v>
      </c>
      <c r="C840" s="119">
        <v>80.3</v>
      </c>
      <c r="D840" s="119">
        <v>80.45</v>
      </c>
      <c r="E840" s="119">
        <v>77.05</v>
      </c>
      <c r="F840" s="119">
        <v>77.75</v>
      </c>
      <c r="G840" s="119">
        <v>77.8</v>
      </c>
      <c r="H840" s="119">
        <v>79.3</v>
      </c>
      <c r="I840" s="119">
        <v>174665</v>
      </c>
      <c r="J840" s="119">
        <v>13704203.75</v>
      </c>
      <c r="K840" s="121">
        <v>43152</v>
      </c>
      <c r="L840" s="119">
        <v>1090</v>
      </c>
      <c r="M840" s="119" t="s">
        <v>2199</v>
      </c>
    </row>
    <row r="841" spans="1:13">
      <c r="A841" s="119" t="s">
        <v>1356</v>
      </c>
      <c r="B841" s="119" t="s">
        <v>397</v>
      </c>
      <c r="C841" s="119">
        <v>505.85</v>
      </c>
      <c r="D841" s="119">
        <v>515.95000000000005</v>
      </c>
      <c r="E841" s="119">
        <v>496</v>
      </c>
      <c r="F841" s="119">
        <v>506.45</v>
      </c>
      <c r="G841" s="119">
        <v>506.5</v>
      </c>
      <c r="H841" s="119">
        <v>506.75</v>
      </c>
      <c r="I841" s="119">
        <v>14751</v>
      </c>
      <c r="J841" s="119">
        <v>7485151.7999999998</v>
      </c>
      <c r="K841" s="121">
        <v>43152</v>
      </c>
      <c r="L841" s="119">
        <v>747</v>
      </c>
      <c r="M841" s="119" t="s">
        <v>1357</v>
      </c>
    </row>
    <row r="842" spans="1:13">
      <c r="A842" s="119" t="s">
        <v>2389</v>
      </c>
      <c r="B842" s="119" t="s">
        <v>397</v>
      </c>
      <c r="C842" s="119">
        <v>384.05</v>
      </c>
      <c r="D842" s="119">
        <v>384.15</v>
      </c>
      <c r="E842" s="119">
        <v>377</v>
      </c>
      <c r="F842" s="119">
        <v>379.65</v>
      </c>
      <c r="G842" s="119">
        <v>381.7</v>
      </c>
      <c r="H842" s="119">
        <v>377</v>
      </c>
      <c r="I842" s="119">
        <v>3609</v>
      </c>
      <c r="J842" s="119">
        <v>1371705.2</v>
      </c>
      <c r="K842" s="121">
        <v>43152</v>
      </c>
      <c r="L842" s="119">
        <v>218</v>
      </c>
      <c r="M842" s="119" t="s">
        <v>2390</v>
      </c>
    </row>
    <row r="843" spans="1:13">
      <c r="A843" s="119" t="s">
        <v>3228</v>
      </c>
      <c r="B843" s="119" t="s">
        <v>397</v>
      </c>
      <c r="C843" s="119">
        <v>25.25</v>
      </c>
      <c r="D843" s="119">
        <v>25.3</v>
      </c>
      <c r="E843" s="119">
        <v>24.4</v>
      </c>
      <c r="F843" s="119">
        <v>24.85</v>
      </c>
      <c r="G843" s="119">
        <v>24.9</v>
      </c>
      <c r="H843" s="119">
        <v>25.2</v>
      </c>
      <c r="I843" s="119">
        <v>57443</v>
      </c>
      <c r="J843" s="119">
        <v>1416082.45</v>
      </c>
      <c r="K843" s="121">
        <v>43152</v>
      </c>
      <c r="L843" s="119">
        <v>183</v>
      </c>
      <c r="M843" s="119" t="s">
        <v>3229</v>
      </c>
    </row>
    <row r="844" spans="1:13">
      <c r="A844" s="119" t="s">
        <v>1358</v>
      </c>
      <c r="B844" s="119" t="s">
        <v>397</v>
      </c>
      <c r="C844" s="119">
        <v>40.299999999999997</v>
      </c>
      <c r="D844" s="119">
        <v>40.299999999999997</v>
      </c>
      <c r="E844" s="119">
        <v>39.35</v>
      </c>
      <c r="F844" s="119">
        <v>39.75</v>
      </c>
      <c r="G844" s="119">
        <v>39.549999999999997</v>
      </c>
      <c r="H844" s="119">
        <v>40.15</v>
      </c>
      <c r="I844" s="119">
        <v>8544</v>
      </c>
      <c r="J844" s="119">
        <v>340724.6</v>
      </c>
      <c r="K844" s="121">
        <v>43152</v>
      </c>
      <c r="L844" s="119">
        <v>160</v>
      </c>
      <c r="M844" s="119" t="s">
        <v>1359</v>
      </c>
    </row>
    <row r="845" spans="1:13">
      <c r="A845" s="119" t="s">
        <v>357</v>
      </c>
      <c r="B845" s="119" t="s">
        <v>397</v>
      </c>
      <c r="C845" s="119">
        <v>3239</v>
      </c>
      <c r="D845" s="119">
        <v>3251.95</v>
      </c>
      <c r="E845" s="119">
        <v>3170</v>
      </c>
      <c r="F845" s="119">
        <v>3177.7</v>
      </c>
      <c r="G845" s="119">
        <v>3173.6</v>
      </c>
      <c r="H845" s="119">
        <v>3215.15</v>
      </c>
      <c r="I845" s="119">
        <v>253532</v>
      </c>
      <c r="J845" s="119">
        <v>809705533.10000002</v>
      </c>
      <c r="K845" s="121">
        <v>43152</v>
      </c>
      <c r="L845" s="119">
        <v>22002</v>
      </c>
      <c r="M845" s="119" t="s">
        <v>1360</v>
      </c>
    </row>
    <row r="846" spans="1:13">
      <c r="A846" s="119" t="s">
        <v>116</v>
      </c>
      <c r="B846" s="119" t="s">
        <v>397</v>
      </c>
      <c r="C846" s="119">
        <v>169.55</v>
      </c>
      <c r="D846" s="119">
        <v>170.15</v>
      </c>
      <c r="E846" s="119">
        <v>165.25</v>
      </c>
      <c r="F846" s="119">
        <v>166.75</v>
      </c>
      <c r="G846" s="119">
        <v>166.75</v>
      </c>
      <c r="H846" s="119">
        <v>168.8</v>
      </c>
      <c r="I846" s="119">
        <v>89596</v>
      </c>
      <c r="J846" s="119">
        <v>14992576.9</v>
      </c>
      <c r="K846" s="121">
        <v>43152</v>
      </c>
      <c r="L846" s="119">
        <v>1362</v>
      </c>
      <c r="M846" s="119" t="s">
        <v>1361</v>
      </c>
    </row>
    <row r="847" spans="1:13">
      <c r="A847" s="119" t="s">
        <v>1362</v>
      </c>
      <c r="B847" s="119" t="s">
        <v>397</v>
      </c>
      <c r="C847" s="119">
        <v>759</v>
      </c>
      <c r="D847" s="119">
        <v>763.8</v>
      </c>
      <c r="E847" s="119">
        <v>752.1</v>
      </c>
      <c r="F847" s="119">
        <v>761</v>
      </c>
      <c r="G847" s="119">
        <v>760.55</v>
      </c>
      <c r="H847" s="119">
        <v>754.35</v>
      </c>
      <c r="I847" s="119">
        <v>353586</v>
      </c>
      <c r="J847" s="119">
        <v>267912680.59999999</v>
      </c>
      <c r="K847" s="121">
        <v>43152</v>
      </c>
      <c r="L847" s="119">
        <v>17203</v>
      </c>
      <c r="M847" s="119" t="s">
        <v>1363</v>
      </c>
    </row>
    <row r="848" spans="1:13">
      <c r="A848" s="119" t="s">
        <v>3230</v>
      </c>
      <c r="B848" s="119" t="s">
        <v>397</v>
      </c>
      <c r="C848" s="119">
        <v>14.05</v>
      </c>
      <c r="D848" s="119">
        <v>14.35</v>
      </c>
      <c r="E848" s="119">
        <v>13.8</v>
      </c>
      <c r="F848" s="119">
        <v>13.8</v>
      </c>
      <c r="G848" s="119">
        <v>13.8</v>
      </c>
      <c r="H848" s="119">
        <v>14.15</v>
      </c>
      <c r="I848" s="119">
        <v>19484</v>
      </c>
      <c r="J848" s="119">
        <v>270320.65000000002</v>
      </c>
      <c r="K848" s="121">
        <v>43152</v>
      </c>
      <c r="L848" s="119">
        <v>67</v>
      </c>
      <c r="M848" s="119" t="s">
        <v>3231</v>
      </c>
    </row>
    <row r="849" spans="1:13">
      <c r="A849" s="119" t="s">
        <v>1364</v>
      </c>
      <c r="B849" s="119" t="s">
        <v>397</v>
      </c>
      <c r="C849" s="119">
        <v>97.05</v>
      </c>
      <c r="D849" s="119">
        <v>97.6</v>
      </c>
      <c r="E849" s="119">
        <v>95.3</v>
      </c>
      <c r="F849" s="119">
        <v>96.2</v>
      </c>
      <c r="G849" s="119">
        <v>95.8</v>
      </c>
      <c r="H849" s="119">
        <v>96.55</v>
      </c>
      <c r="I849" s="119">
        <v>1209593</v>
      </c>
      <c r="J849" s="119">
        <v>116420080.05</v>
      </c>
      <c r="K849" s="121">
        <v>43152</v>
      </c>
      <c r="L849" s="119">
        <v>7612</v>
      </c>
      <c r="M849" s="119" t="s">
        <v>1365</v>
      </c>
    </row>
    <row r="850" spans="1:13">
      <c r="A850" s="119" t="s">
        <v>1366</v>
      </c>
      <c r="B850" s="119" t="s">
        <v>397</v>
      </c>
      <c r="C850" s="119">
        <v>103</v>
      </c>
      <c r="D850" s="119">
        <v>103</v>
      </c>
      <c r="E850" s="119">
        <v>100</v>
      </c>
      <c r="F850" s="119">
        <v>100.3</v>
      </c>
      <c r="G850" s="119">
        <v>100.1</v>
      </c>
      <c r="H850" s="119">
        <v>101.8</v>
      </c>
      <c r="I850" s="119">
        <v>18297</v>
      </c>
      <c r="J850" s="119">
        <v>1846253.25</v>
      </c>
      <c r="K850" s="121">
        <v>43152</v>
      </c>
      <c r="L850" s="119">
        <v>294</v>
      </c>
      <c r="M850" s="119" t="s">
        <v>1367</v>
      </c>
    </row>
    <row r="851" spans="1:13">
      <c r="A851" s="119" t="s">
        <v>1368</v>
      </c>
      <c r="B851" s="119" t="s">
        <v>397</v>
      </c>
      <c r="C851" s="119">
        <v>92.85</v>
      </c>
      <c r="D851" s="119">
        <v>94.25</v>
      </c>
      <c r="E851" s="119">
        <v>89.8</v>
      </c>
      <c r="F851" s="119">
        <v>92</v>
      </c>
      <c r="G851" s="119">
        <v>91.7</v>
      </c>
      <c r="H851" s="119">
        <v>91.7</v>
      </c>
      <c r="I851" s="119">
        <v>916571</v>
      </c>
      <c r="J851" s="119">
        <v>83948494.75</v>
      </c>
      <c r="K851" s="121">
        <v>43152</v>
      </c>
      <c r="L851" s="119">
        <v>5856</v>
      </c>
      <c r="M851" s="119" t="s">
        <v>1369</v>
      </c>
    </row>
    <row r="852" spans="1:13">
      <c r="A852" s="119" t="s">
        <v>1370</v>
      </c>
      <c r="B852" s="119" t="s">
        <v>397</v>
      </c>
      <c r="C852" s="119">
        <v>34.85</v>
      </c>
      <c r="D852" s="119">
        <v>35.200000000000003</v>
      </c>
      <c r="E852" s="119">
        <v>33.9</v>
      </c>
      <c r="F852" s="119">
        <v>34.950000000000003</v>
      </c>
      <c r="G852" s="119">
        <v>35.200000000000003</v>
      </c>
      <c r="H852" s="119">
        <v>34.700000000000003</v>
      </c>
      <c r="I852" s="119">
        <v>1111791</v>
      </c>
      <c r="J852" s="119">
        <v>38606105</v>
      </c>
      <c r="K852" s="121">
        <v>43152</v>
      </c>
      <c r="L852" s="119">
        <v>3808</v>
      </c>
      <c r="M852" s="119" t="s">
        <v>1371</v>
      </c>
    </row>
    <row r="853" spans="1:13">
      <c r="A853" s="119" t="s">
        <v>1372</v>
      </c>
      <c r="B853" s="119" t="s">
        <v>397</v>
      </c>
      <c r="C853" s="119">
        <v>1460.05</v>
      </c>
      <c r="D853" s="119">
        <v>1475</v>
      </c>
      <c r="E853" s="119">
        <v>1441.6</v>
      </c>
      <c r="F853" s="119">
        <v>1466</v>
      </c>
      <c r="G853" s="119">
        <v>1470</v>
      </c>
      <c r="H853" s="119">
        <v>1453.4</v>
      </c>
      <c r="I853" s="119">
        <v>6348</v>
      </c>
      <c r="J853" s="119">
        <v>9294962.8499999996</v>
      </c>
      <c r="K853" s="121">
        <v>43152</v>
      </c>
      <c r="L853" s="119">
        <v>592</v>
      </c>
      <c r="M853" s="119" t="s">
        <v>1373</v>
      </c>
    </row>
    <row r="854" spans="1:13">
      <c r="A854" s="119" t="s">
        <v>3232</v>
      </c>
      <c r="B854" s="119" t="s">
        <v>397</v>
      </c>
      <c r="C854" s="119">
        <v>30</v>
      </c>
      <c r="D854" s="119">
        <v>30</v>
      </c>
      <c r="E854" s="119">
        <v>28.6</v>
      </c>
      <c r="F854" s="119">
        <v>29.1</v>
      </c>
      <c r="G854" s="119">
        <v>29.4</v>
      </c>
      <c r="H854" s="119">
        <v>29.1</v>
      </c>
      <c r="I854" s="119">
        <v>27769</v>
      </c>
      <c r="J854" s="119">
        <v>814893.35</v>
      </c>
      <c r="K854" s="121">
        <v>43152</v>
      </c>
      <c r="L854" s="119">
        <v>215</v>
      </c>
      <c r="M854" s="119" t="s">
        <v>3233</v>
      </c>
    </row>
    <row r="855" spans="1:13">
      <c r="A855" s="119" t="s">
        <v>2879</v>
      </c>
      <c r="B855" s="119" t="s">
        <v>397</v>
      </c>
      <c r="C855" s="119">
        <v>3.85</v>
      </c>
      <c r="D855" s="119">
        <v>3.85</v>
      </c>
      <c r="E855" s="119">
        <v>3.55</v>
      </c>
      <c r="F855" s="119">
        <v>3.8</v>
      </c>
      <c r="G855" s="119">
        <v>3.85</v>
      </c>
      <c r="H855" s="119">
        <v>3.6</v>
      </c>
      <c r="I855" s="119">
        <v>143119</v>
      </c>
      <c r="J855" s="119">
        <v>546917.9</v>
      </c>
      <c r="K855" s="121">
        <v>43152</v>
      </c>
      <c r="L855" s="119">
        <v>174</v>
      </c>
      <c r="M855" s="119" t="s">
        <v>2880</v>
      </c>
    </row>
    <row r="856" spans="1:13">
      <c r="A856" s="119" t="s">
        <v>361</v>
      </c>
      <c r="B856" s="119" t="s">
        <v>397</v>
      </c>
      <c r="C856" s="119">
        <v>498.3</v>
      </c>
      <c r="D856" s="119">
        <v>503.5</v>
      </c>
      <c r="E856" s="119">
        <v>495.25</v>
      </c>
      <c r="F856" s="119">
        <v>499.7</v>
      </c>
      <c r="G856" s="119">
        <v>499.2</v>
      </c>
      <c r="H856" s="119">
        <v>499.35</v>
      </c>
      <c r="I856" s="119">
        <v>462360</v>
      </c>
      <c r="J856" s="119">
        <v>230669151</v>
      </c>
      <c r="K856" s="121">
        <v>43152</v>
      </c>
      <c r="L856" s="119">
        <v>7816</v>
      </c>
      <c r="M856" s="119" t="s">
        <v>1374</v>
      </c>
    </row>
    <row r="857" spans="1:13">
      <c r="A857" s="119" t="s">
        <v>2188</v>
      </c>
      <c r="B857" s="119" t="s">
        <v>397</v>
      </c>
      <c r="C857" s="119">
        <v>1001</v>
      </c>
      <c r="D857" s="119">
        <v>1007.05</v>
      </c>
      <c r="E857" s="119">
        <v>985.1</v>
      </c>
      <c r="F857" s="119">
        <v>993.8</v>
      </c>
      <c r="G857" s="119">
        <v>993.8</v>
      </c>
      <c r="H857" s="119">
        <v>995.65</v>
      </c>
      <c r="I857" s="119">
        <v>90849</v>
      </c>
      <c r="J857" s="119">
        <v>90347172.599999994</v>
      </c>
      <c r="K857" s="121">
        <v>43152</v>
      </c>
      <c r="L857" s="119">
        <v>5076</v>
      </c>
      <c r="M857" s="119" t="s">
        <v>2189</v>
      </c>
    </row>
    <row r="858" spans="1:13">
      <c r="A858" s="119" t="s">
        <v>1375</v>
      </c>
      <c r="B858" s="119" t="s">
        <v>397</v>
      </c>
      <c r="C858" s="119">
        <v>306</v>
      </c>
      <c r="D858" s="119">
        <v>306.85000000000002</v>
      </c>
      <c r="E858" s="119">
        <v>300.25</v>
      </c>
      <c r="F858" s="119">
        <v>301.5</v>
      </c>
      <c r="G858" s="119">
        <v>301.39999999999998</v>
      </c>
      <c r="H858" s="119">
        <v>302.39999999999998</v>
      </c>
      <c r="I858" s="119">
        <v>50374</v>
      </c>
      <c r="J858" s="119">
        <v>15203955.15</v>
      </c>
      <c r="K858" s="121">
        <v>43152</v>
      </c>
      <c r="L858" s="119">
        <v>2099</v>
      </c>
      <c r="M858" s="119" t="s">
        <v>1376</v>
      </c>
    </row>
    <row r="859" spans="1:13">
      <c r="A859" s="119" t="s">
        <v>3234</v>
      </c>
      <c r="B859" s="119" t="s">
        <v>397</v>
      </c>
      <c r="C859" s="119">
        <v>6.8</v>
      </c>
      <c r="D859" s="119">
        <v>7.1</v>
      </c>
      <c r="E859" s="119">
        <v>6.65</v>
      </c>
      <c r="F859" s="119">
        <v>7.05</v>
      </c>
      <c r="G859" s="119">
        <v>7.05</v>
      </c>
      <c r="H859" s="119">
        <v>6.8</v>
      </c>
      <c r="I859" s="119">
        <v>437017</v>
      </c>
      <c r="J859" s="119">
        <v>3037896.6</v>
      </c>
      <c r="K859" s="121">
        <v>43152</v>
      </c>
      <c r="L859" s="119">
        <v>530</v>
      </c>
      <c r="M859" s="119" t="s">
        <v>3235</v>
      </c>
    </row>
    <row r="860" spans="1:13">
      <c r="A860" s="119" t="s">
        <v>2564</v>
      </c>
      <c r="B860" s="119" t="s">
        <v>397</v>
      </c>
      <c r="C860" s="119">
        <v>71</v>
      </c>
      <c r="D860" s="119">
        <v>71</v>
      </c>
      <c r="E860" s="119">
        <v>70.510000000000005</v>
      </c>
      <c r="F860" s="119">
        <v>70.91</v>
      </c>
      <c r="G860" s="119">
        <v>70.75</v>
      </c>
      <c r="H860" s="119">
        <v>71.09</v>
      </c>
      <c r="I860" s="119">
        <v>3230</v>
      </c>
      <c r="J860" s="119">
        <v>228610.35</v>
      </c>
      <c r="K860" s="121">
        <v>43152</v>
      </c>
      <c r="L860" s="119">
        <v>29</v>
      </c>
      <c r="M860" s="119" t="s">
        <v>2565</v>
      </c>
    </row>
    <row r="861" spans="1:13">
      <c r="A861" s="119" t="s">
        <v>1377</v>
      </c>
      <c r="B861" s="119" t="s">
        <v>397</v>
      </c>
      <c r="C861" s="119">
        <v>191.5</v>
      </c>
      <c r="D861" s="119">
        <v>193.95</v>
      </c>
      <c r="E861" s="119">
        <v>189</v>
      </c>
      <c r="F861" s="119">
        <v>192.85</v>
      </c>
      <c r="G861" s="119">
        <v>193.5</v>
      </c>
      <c r="H861" s="119">
        <v>189.9</v>
      </c>
      <c r="I861" s="119">
        <v>166217</v>
      </c>
      <c r="J861" s="119">
        <v>31785075.300000001</v>
      </c>
      <c r="K861" s="121">
        <v>43152</v>
      </c>
      <c r="L861" s="119">
        <v>2981</v>
      </c>
      <c r="M861" s="119" t="s">
        <v>1378</v>
      </c>
    </row>
    <row r="862" spans="1:13">
      <c r="A862" s="119" t="s">
        <v>1379</v>
      </c>
      <c r="B862" s="119" t="s">
        <v>397</v>
      </c>
      <c r="C862" s="119">
        <v>1105</v>
      </c>
      <c r="D862" s="119">
        <v>1113.5</v>
      </c>
      <c r="E862" s="119">
        <v>1070.55</v>
      </c>
      <c r="F862" s="119">
        <v>1090.55</v>
      </c>
      <c r="G862" s="119">
        <v>1096</v>
      </c>
      <c r="H862" s="119">
        <v>1090.6500000000001</v>
      </c>
      <c r="I862" s="119">
        <v>46842</v>
      </c>
      <c r="J862" s="119">
        <v>51081819</v>
      </c>
      <c r="K862" s="121">
        <v>43152</v>
      </c>
      <c r="L862" s="119">
        <v>3656</v>
      </c>
      <c r="M862" s="119" t="s">
        <v>2261</v>
      </c>
    </row>
    <row r="863" spans="1:13">
      <c r="A863" s="119" t="s">
        <v>2222</v>
      </c>
      <c r="B863" s="119" t="s">
        <v>397</v>
      </c>
      <c r="C863" s="119">
        <v>68.650000000000006</v>
      </c>
      <c r="D863" s="119">
        <v>68.650000000000006</v>
      </c>
      <c r="E863" s="119">
        <v>66.05</v>
      </c>
      <c r="F863" s="119">
        <v>66.8</v>
      </c>
      <c r="G863" s="119">
        <v>66.7</v>
      </c>
      <c r="H863" s="119">
        <v>66.400000000000006</v>
      </c>
      <c r="I863" s="119">
        <v>26515</v>
      </c>
      <c r="J863" s="119">
        <v>1769193.5</v>
      </c>
      <c r="K863" s="121">
        <v>43152</v>
      </c>
      <c r="L863" s="119">
        <v>183</v>
      </c>
      <c r="M863" s="119" t="s">
        <v>2223</v>
      </c>
    </row>
    <row r="864" spans="1:13">
      <c r="A864" s="119" t="s">
        <v>117</v>
      </c>
      <c r="B864" s="119" t="s">
        <v>397</v>
      </c>
      <c r="C864" s="119">
        <v>696</v>
      </c>
      <c r="D864" s="119">
        <v>728.3</v>
      </c>
      <c r="E864" s="119">
        <v>696</v>
      </c>
      <c r="F864" s="119">
        <v>726.15</v>
      </c>
      <c r="G864" s="119">
        <v>727.65</v>
      </c>
      <c r="H864" s="119">
        <v>697.8</v>
      </c>
      <c r="I864" s="119">
        <v>2196558</v>
      </c>
      <c r="J864" s="119">
        <v>1589153742.3</v>
      </c>
      <c r="K864" s="121">
        <v>43152</v>
      </c>
      <c r="L864" s="119">
        <v>64976</v>
      </c>
      <c r="M864" s="119" t="s">
        <v>1380</v>
      </c>
    </row>
    <row r="865" spans="1:13">
      <c r="A865" s="119" t="s">
        <v>1381</v>
      </c>
      <c r="B865" s="119" t="s">
        <v>397</v>
      </c>
      <c r="C865" s="119">
        <v>49.05</v>
      </c>
      <c r="D865" s="119">
        <v>49.35</v>
      </c>
      <c r="E865" s="119">
        <v>48.2</v>
      </c>
      <c r="F865" s="119">
        <v>48.6</v>
      </c>
      <c r="G865" s="119">
        <v>48.6</v>
      </c>
      <c r="H865" s="119">
        <v>48.35</v>
      </c>
      <c r="I865" s="119">
        <v>466878</v>
      </c>
      <c r="J865" s="119">
        <v>22764941.350000001</v>
      </c>
      <c r="K865" s="121">
        <v>43152</v>
      </c>
      <c r="L865" s="119">
        <v>1851</v>
      </c>
      <c r="M865" s="119" t="s">
        <v>1382</v>
      </c>
    </row>
    <row r="866" spans="1:13">
      <c r="A866" s="119" t="s">
        <v>1383</v>
      </c>
      <c r="B866" s="119" t="s">
        <v>397</v>
      </c>
      <c r="C866" s="119">
        <v>133.5</v>
      </c>
      <c r="D866" s="119">
        <v>133.5</v>
      </c>
      <c r="E866" s="119">
        <v>129.55000000000001</v>
      </c>
      <c r="F866" s="119">
        <v>131.6</v>
      </c>
      <c r="G866" s="119">
        <v>131.80000000000001</v>
      </c>
      <c r="H866" s="119">
        <v>131.5</v>
      </c>
      <c r="I866" s="119">
        <v>105333</v>
      </c>
      <c r="J866" s="119">
        <v>13835485.75</v>
      </c>
      <c r="K866" s="121">
        <v>43152</v>
      </c>
      <c r="L866" s="119">
        <v>1793</v>
      </c>
      <c r="M866" s="119" t="s">
        <v>1384</v>
      </c>
    </row>
    <row r="867" spans="1:13">
      <c r="A867" s="119" t="s">
        <v>1385</v>
      </c>
      <c r="B867" s="119" t="s">
        <v>397</v>
      </c>
      <c r="C867" s="119">
        <v>1079.5999999999999</v>
      </c>
      <c r="D867" s="119">
        <v>1099.95</v>
      </c>
      <c r="E867" s="119">
        <v>1050</v>
      </c>
      <c r="F867" s="119">
        <v>1080.6500000000001</v>
      </c>
      <c r="G867" s="119">
        <v>1080</v>
      </c>
      <c r="H867" s="119">
        <v>1100</v>
      </c>
      <c r="I867" s="119">
        <v>7554</v>
      </c>
      <c r="J867" s="119">
        <v>8174594.75</v>
      </c>
      <c r="K867" s="121">
        <v>43152</v>
      </c>
      <c r="L867" s="119">
        <v>427</v>
      </c>
      <c r="M867" s="119" t="s">
        <v>1386</v>
      </c>
    </row>
    <row r="868" spans="1:13">
      <c r="A868" s="119" t="s">
        <v>1387</v>
      </c>
      <c r="B868" s="119" t="s">
        <v>397</v>
      </c>
      <c r="C868" s="119">
        <v>53.2</v>
      </c>
      <c r="D868" s="119">
        <v>53.45</v>
      </c>
      <c r="E868" s="119">
        <v>51.9</v>
      </c>
      <c r="F868" s="119">
        <v>52.05</v>
      </c>
      <c r="G868" s="119">
        <v>52.1</v>
      </c>
      <c r="H868" s="119">
        <v>53</v>
      </c>
      <c r="I868" s="119">
        <v>566438</v>
      </c>
      <c r="J868" s="119">
        <v>29707313.350000001</v>
      </c>
      <c r="K868" s="121">
        <v>43152</v>
      </c>
      <c r="L868" s="119">
        <v>3355</v>
      </c>
      <c r="M868" s="119" t="s">
        <v>1388</v>
      </c>
    </row>
    <row r="869" spans="1:13">
      <c r="A869" s="119" t="s">
        <v>1389</v>
      </c>
      <c r="B869" s="119" t="s">
        <v>397</v>
      </c>
      <c r="C869" s="119">
        <v>35.9</v>
      </c>
      <c r="D869" s="119">
        <v>36</v>
      </c>
      <c r="E869" s="119">
        <v>34.799999999999997</v>
      </c>
      <c r="F869" s="119">
        <v>34.950000000000003</v>
      </c>
      <c r="G869" s="119">
        <v>34.799999999999997</v>
      </c>
      <c r="H869" s="119">
        <v>35.5</v>
      </c>
      <c r="I869" s="119">
        <v>33401</v>
      </c>
      <c r="J869" s="119">
        <v>1172127.3500000001</v>
      </c>
      <c r="K869" s="121">
        <v>43152</v>
      </c>
      <c r="L869" s="119">
        <v>427</v>
      </c>
      <c r="M869" s="119" t="s">
        <v>1390</v>
      </c>
    </row>
    <row r="870" spans="1:13">
      <c r="A870" s="119" t="s">
        <v>2949</v>
      </c>
      <c r="B870" s="119" t="s">
        <v>397</v>
      </c>
      <c r="C870" s="119">
        <v>305.10000000000002</v>
      </c>
      <c r="D870" s="119">
        <v>305.35000000000002</v>
      </c>
      <c r="E870" s="119">
        <v>295</v>
      </c>
      <c r="F870" s="119">
        <v>300.7</v>
      </c>
      <c r="G870" s="119">
        <v>300</v>
      </c>
      <c r="H870" s="119">
        <v>305.25</v>
      </c>
      <c r="I870" s="119">
        <v>8713</v>
      </c>
      <c r="J870" s="119">
        <v>2608378.85</v>
      </c>
      <c r="K870" s="121">
        <v>43152</v>
      </c>
      <c r="L870" s="119">
        <v>149</v>
      </c>
      <c r="M870" s="119" t="s">
        <v>1643</v>
      </c>
    </row>
    <row r="871" spans="1:13">
      <c r="A871" s="119" t="s">
        <v>1391</v>
      </c>
      <c r="B871" s="119" t="s">
        <v>397</v>
      </c>
      <c r="C871" s="119">
        <v>220</v>
      </c>
      <c r="D871" s="119">
        <v>221.1</v>
      </c>
      <c r="E871" s="119">
        <v>215</v>
      </c>
      <c r="F871" s="119">
        <v>215.35</v>
      </c>
      <c r="G871" s="119">
        <v>215</v>
      </c>
      <c r="H871" s="119">
        <v>219.25</v>
      </c>
      <c r="I871" s="119">
        <v>252291</v>
      </c>
      <c r="J871" s="119">
        <v>54598682.450000003</v>
      </c>
      <c r="K871" s="121">
        <v>43152</v>
      </c>
      <c r="L871" s="119">
        <v>8369</v>
      </c>
      <c r="M871" s="119" t="s">
        <v>1392</v>
      </c>
    </row>
    <row r="872" spans="1:13">
      <c r="A872" s="119" t="s">
        <v>3236</v>
      </c>
      <c r="B872" s="119" t="s">
        <v>397</v>
      </c>
      <c r="C872" s="119">
        <v>62</v>
      </c>
      <c r="D872" s="119">
        <v>62</v>
      </c>
      <c r="E872" s="119">
        <v>58.75</v>
      </c>
      <c r="F872" s="119">
        <v>60.85</v>
      </c>
      <c r="G872" s="119">
        <v>61</v>
      </c>
      <c r="H872" s="119">
        <v>61.5</v>
      </c>
      <c r="I872" s="119">
        <v>3735</v>
      </c>
      <c r="J872" s="119">
        <v>223896.3</v>
      </c>
      <c r="K872" s="121">
        <v>43152</v>
      </c>
      <c r="L872" s="119">
        <v>35</v>
      </c>
      <c r="M872" s="119" t="s">
        <v>3237</v>
      </c>
    </row>
    <row r="873" spans="1:13">
      <c r="A873" s="119" t="s">
        <v>1393</v>
      </c>
      <c r="B873" s="119" t="s">
        <v>397</v>
      </c>
      <c r="C873" s="119">
        <v>322.3</v>
      </c>
      <c r="D873" s="119">
        <v>325.39999999999998</v>
      </c>
      <c r="E873" s="119">
        <v>320.25</v>
      </c>
      <c r="F873" s="119">
        <v>321.39999999999998</v>
      </c>
      <c r="G873" s="119">
        <v>321</v>
      </c>
      <c r="H873" s="119">
        <v>321.75</v>
      </c>
      <c r="I873" s="119">
        <v>18005</v>
      </c>
      <c r="J873" s="119">
        <v>5793533.3499999996</v>
      </c>
      <c r="K873" s="121">
        <v>43152</v>
      </c>
      <c r="L873" s="119">
        <v>417</v>
      </c>
      <c r="M873" s="119" t="s">
        <v>1394</v>
      </c>
    </row>
    <row r="874" spans="1:13">
      <c r="A874" s="119" t="s">
        <v>1395</v>
      </c>
      <c r="B874" s="119" t="s">
        <v>397</v>
      </c>
      <c r="C874" s="119">
        <v>29.2</v>
      </c>
      <c r="D874" s="119">
        <v>29.2</v>
      </c>
      <c r="E874" s="119">
        <v>27.55</v>
      </c>
      <c r="F874" s="119">
        <v>27.65</v>
      </c>
      <c r="G874" s="119">
        <v>27.7</v>
      </c>
      <c r="H874" s="119">
        <v>29</v>
      </c>
      <c r="I874" s="119">
        <v>894204</v>
      </c>
      <c r="J874" s="119">
        <v>25074683.5</v>
      </c>
      <c r="K874" s="121">
        <v>43152</v>
      </c>
      <c r="L874" s="119">
        <v>2519</v>
      </c>
      <c r="M874" s="119" t="s">
        <v>1396</v>
      </c>
    </row>
    <row r="875" spans="1:13">
      <c r="A875" s="119" t="s">
        <v>1397</v>
      </c>
      <c r="B875" s="119" t="s">
        <v>397</v>
      </c>
      <c r="C875" s="119">
        <v>2491</v>
      </c>
      <c r="D875" s="119">
        <v>2493.9499999999998</v>
      </c>
      <c r="E875" s="119">
        <v>2473</v>
      </c>
      <c r="F875" s="119">
        <v>2484.0500000000002</v>
      </c>
      <c r="G875" s="119">
        <v>2482.25</v>
      </c>
      <c r="H875" s="119">
        <v>2485.9499999999998</v>
      </c>
      <c r="I875" s="119">
        <v>16349</v>
      </c>
      <c r="J875" s="119">
        <v>40583576.450000003</v>
      </c>
      <c r="K875" s="121">
        <v>43152</v>
      </c>
      <c r="L875" s="119">
        <v>435</v>
      </c>
      <c r="M875" s="119" t="s">
        <v>1398</v>
      </c>
    </row>
    <row r="876" spans="1:13">
      <c r="A876" s="119" t="s">
        <v>1399</v>
      </c>
      <c r="B876" s="119" t="s">
        <v>397</v>
      </c>
      <c r="C876" s="119">
        <v>550.25</v>
      </c>
      <c r="D876" s="119">
        <v>552</v>
      </c>
      <c r="E876" s="119">
        <v>535.1</v>
      </c>
      <c r="F876" s="119">
        <v>544.29999999999995</v>
      </c>
      <c r="G876" s="119">
        <v>549</v>
      </c>
      <c r="H876" s="119">
        <v>545.75</v>
      </c>
      <c r="I876" s="119">
        <v>8025</v>
      </c>
      <c r="J876" s="119">
        <v>4381649.75</v>
      </c>
      <c r="K876" s="121">
        <v>43152</v>
      </c>
      <c r="L876" s="119">
        <v>740</v>
      </c>
      <c r="M876" s="119" t="s">
        <v>1400</v>
      </c>
    </row>
    <row r="877" spans="1:13">
      <c r="A877" s="119" t="s">
        <v>1401</v>
      </c>
      <c r="B877" s="119" t="s">
        <v>397</v>
      </c>
      <c r="C877" s="119">
        <v>48.5</v>
      </c>
      <c r="D877" s="119">
        <v>48.6</v>
      </c>
      <c r="E877" s="119">
        <v>47.25</v>
      </c>
      <c r="F877" s="119">
        <v>47.7</v>
      </c>
      <c r="G877" s="119">
        <v>47.75</v>
      </c>
      <c r="H877" s="119">
        <v>47.8</v>
      </c>
      <c r="I877" s="119">
        <v>16992</v>
      </c>
      <c r="J877" s="119">
        <v>809459.65</v>
      </c>
      <c r="K877" s="121">
        <v>43152</v>
      </c>
      <c r="L877" s="119">
        <v>214</v>
      </c>
      <c r="M877" s="119" t="s">
        <v>1402</v>
      </c>
    </row>
    <row r="878" spans="1:13">
      <c r="A878" s="119" t="s">
        <v>1403</v>
      </c>
      <c r="B878" s="119" t="s">
        <v>397</v>
      </c>
      <c r="C878" s="119">
        <v>34.75</v>
      </c>
      <c r="D878" s="119">
        <v>36.1</v>
      </c>
      <c r="E878" s="119">
        <v>34.65</v>
      </c>
      <c r="F878" s="119">
        <v>35.35</v>
      </c>
      <c r="G878" s="119">
        <v>35.35</v>
      </c>
      <c r="H878" s="119">
        <v>34.450000000000003</v>
      </c>
      <c r="I878" s="119">
        <v>2403979</v>
      </c>
      <c r="J878" s="119">
        <v>84750856</v>
      </c>
      <c r="K878" s="121">
        <v>43152</v>
      </c>
      <c r="L878" s="119">
        <v>7374</v>
      </c>
      <c r="M878" s="119" t="s">
        <v>1404</v>
      </c>
    </row>
    <row r="879" spans="1:13">
      <c r="A879" s="119" t="s">
        <v>118</v>
      </c>
      <c r="B879" s="119" t="s">
        <v>397</v>
      </c>
      <c r="C879" s="119">
        <v>327.95</v>
      </c>
      <c r="D879" s="119">
        <v>328</v>
      </c>
      <c r="E879" s="119">
        <v>312.89999999999998</v>
      </c>
      <c r="F879" s="119">
        <v>314.10000000000002</v>
      </c>
      <c r="G879" s="119">
        <v>315.60000000000002</v>
      </c>
      <c r="H879" s="119">
        <v>325.8</v>
      </c>
      <c r="I879" s="119">
        <v>6239954</v>
      </c>
      <c r="J879" s="119">
        <v>1974372066.9000001</v>
      </c>
      <c r="K879" s="121">
        <v>43152</v>
      </c>
      <c r="L879" s="119">
        <v>126768</v>
      </c>
      <c r="M879" s="119" t="s">
        <v>1405</v>
      </c>
    </row>
    <row r="880" spans="1:13">
      <c r="A880" s="119" t="s">
        <v>1406</v>
      </c>
      <c r="B880" s="119" t="s">
        <v>397</v>
      </c>
      <c r="C880" s="119">
        <v>1119</v>
      </c>
      <c r="D880" s="119">
        <v>1155</v>
      </c>
      <c r="E880" s="119">
        <v>1107.05</v>
      </c>
      <c r="F880" s="119">
        <v>1150.45</v>
      </c>
      <c r="G880" s="119">
        <v>1152</v>
      </c>
      <c r="H880" s="119">
        <v>1113.05</v>
      </c>
      <c r="I880" s="119">
        <v>175548</v>
      </c>
      <c r="J880" s="119">
        <v>198232222.44999999</v>
      </c>
      <c r="K880" s="121">
        <v>43152</v>
      </c>
      <c r="L880" s="119">
        <v>12590</v>
      </c>
      <c r="M880" s="119" t="s">
        <v>1407</v>
      </c>
    </row>
    <row r="881" spans="1:13">
      <c r="A881" s="119" t="s">
        <v>2672</v>
      </c>
      <c r="B881" s="119" t="s">
        <v>397</v>
      </c>
      <c r="C881" s="119">
        <v>38</v>
      </c>
      <c r="D881" s="119">
        <v>41</v>
      </c>
      <c r="E881" s="119">
        <v>37.950000000000003</v>
      </c>
      <c r="F881" s="119">
        <v>40.450000000000003</v>
      </c>
      <c r="G881" s="119">
        <v>41</v>
      </c>
      <c r="H881" s="119">
        <v>38.15</v>
      </c>
      <c r="I881" s="119">
        <v>3393</v>
      </c>
      <c r="J881" s="119">
        <v>135475</v>
      </c>
      <c r="K881" s="121">
        <v>43152</v>
      </c>
      <c r="L881" s="119">
        <v>56</v>
      </c>
      <c r="M881" s="119" t="s">
        <v>2673</v>
      </c>
    </row>
    <row r="882" spans="1:13">
      <c r="A882" s="119" t="s">
        <v>206</v>
      </c>
      <c r="B882" s="119" t="s">
        <v>397</v>
      </c>
      <c r="C882" s="119">
        <v>880</v>
      </c>
      <c r="D882" s="119">
        <v>909</v>
      </c>
      <c r="E882" s="119">
        <v>874.15</v>
      </c>
      <c r="F882" s="119">
        <v>886.35</v>
      </c>
      <c r="G882" s="119">
        <v>879.65</v>
      </c>
      <c r="H882" s="119">
        <v>865.75</v>
      </c>
      <c r="I882" s="119">
        <v>348310</v>
      </c>
      <c r="J882" s="119">
        <v>311128613.89999998</v>
      </c>
      <c r="K882" s="121">
        <v>43152</v>
      </c>
      <c r="L882" s="119">
        <v>18861</v>
      </c>
      <c r="M882" s="119" t="s">
        <v>1408</v>
      </c>
    </row>
    <row r="883" spans="1:13">
      <c r="A883" s="119" t="s">
        <v>1409</v>
      </c>
      <c r="B883" s="119" t="s">
        <v>397</v>
      </c>
      <c r="C883" s="119">
        <v>578</v>
      </c>
      <c r="D883" s="119">
        <v>584.25</v>
      </c>
      <c r="E883" s="119">
        <v>575.20000000000005</v>
      </c>
      <c r="F883" s="119">
        <v>577.04999999999995</v>
      </c>
      <c r="G883" s="119">
        <v>577.9</v>
      </c>
      <c r="H883" s="119">
        <v>576.65</v>
      </c>
      <c r="I883" s="119">
        <v>2810</v>
      </c>
      <c r="J883" s="119">
        <v>1621978.2</v>
      </c>
      <c r="K883" s="121">
        <v>43152</v>
      </c>
      <c r="L883" s="119">
        <v>287</v>
      </c>
      <c r="M883" s="119" t="s">
        <v>1410</v>
      </c>
    </row>
    <row r="884" spans="1:13">
      <c r="A884" s="119" t="s">
        <v>119</v>
      </c>
      <c r="B884" s="119" t="s">
        <v>397</v>
      </c>
      <c r="C884" s="119">
        <v>70855</v>
      </c>
      <c r="D884" s="119">
        <v>71999</v>
      </c>
      <c r="E884" s="119">
        <v>70702.95</v>
      </c>
      <c r="F884" s="119">
        <v>71787.05</v>
      </c>
      <c r="G884" s="119">
        <v>71700</v>
      </c>
      <c r="H884" s="119">
        <v>70825.5</v>
      </c>
      <c r="I884" s="119">
        <v>5414</v>
      </c>
      <c r="J884" s="119">
        <v>386176873.94999999</v>
      </c>
      <c r="K884" s="121">
        <v>43152</v>
      </c>
      <c r="L884" s="119">
        <v>2534</v>
      </c>
      <c r="M884" s="119" t="s">
        <v>1411</v>
      </c>
    </row>
    <row r="885" spans="1:13">
      <c r="A885" s="119" t="s">
        <v>1412</v>
      </c>
      <c r="B885" s="119" t="s">
        <v>397</v>
      </c>
      <c r="C885" s="119">
        <v>118.65</v>
      </c>
      <c r="D885" s="119">
        <v>119.4</v>
      </c>
      <c r="E885" s="119">
        <v>117.5</v>
      </c>
      <c r="F885" s="119">
        <v>118.75</v>
      </c>
      <c r="G885" s="119">
        <v>119</v>
      </c>
      <c r="H885" s="119">
        <v>118.4</v>
      </c>
      <c r="I885" s="119">
        <v>873414</v>
      </c>
      <c r="J885" s="119">
        <v>103292947.09999999</v>
      </c>
      <c r="K885" s="121">
        <v>43152</v>
      </c>
      <c r="L885" s="119">
        <v>6585</v>
      </c>
      <c r="M885" s="119" t="s">
        <v>1413</v>
      </c>
    </row>
    <row r="886" spans="1:13">
      <c r="A886" s="119" t="s">
        <v>3238</v>
      </c>
      <c r="B886" s="119" t="s">
        <v>397</v>
      </c>
      <c r="C886" s="119">
        <v>21.45</v>
      </c>
      <c r="D886" s="119">
        <v>21.5</v>
      </c>
      <c r="E886" s="119">
        <v>20.350000000000001</v>
      </c>
      <c r="F886" s="119">
        <v>20.9</v>
      </c>
      <c r="G886" s="119">
        <v>21</v>
      </c>
      <c r="H886" s="119">
        <v>20.5</v>
      </c>
      <c r="I886" s="119">
        <v>24052</v>
      </c>
      <c r="J886" s="119">
        <v>506789.5</v>
      </c>
      <c r="K886" s="121">
        <v>43152</v>
      </c>
      <c r="L886" s="119">
        <v>77</v>
      </c>
      <c r="M886" s="119" t="s">
        <v>3239</v>
      </c>
    </row>
    <row r="887" spans="1:13">
      <c r="A887" s="119" t="s">
        <v>3240</v>
      </c>
      <c r="B887" s="119" t="s">
        <v>397</v>
      </c>
      <c r="C887" s="119">
        <v>70.8</v>
      </c>
      <c r="D887" s="119">
        <v>70.8</v>
      </c>
      <c r="E887" s="119">
        <v>70.05</v>
      </c>
      <c r="F887" s="119">
        <v>70.349999999999994</v>
      </c>
      <c r="G887" s="119">
        <v>70.25</v>
      </c>
      <c r="H887" s="119">
        <v>70.349999999999994</v>
      </c>
      <c r="I887" s="119">
        <v>93867</v>
      </c>
      <c r="J887" s="119">
        <v>6594068.3499999996</v>
      </c>
      <c r="K887" s="121">
        <v>43152</v>
      </c>
      <c r="L887" s="119">
        <v>281</v>
      </c>
      <c r="M887" s="119" t="s">
        <v>3241</v>
      </c>
    </row>
    <row r="888" spans="1:13">
      <c r="A888" s="119" t="s">
        <v>1414</v>
      </c>
      <c r="B888" s="119" t="s">
        <v>397</v>
      </c>
      <c r="C888" s="119">
        <v>23.1</v>
      </c>
      <c r="D888" s="119">
        <v>23.1</v>
      </c>
      <c r="E888" s="119">
        <v>22.4</v>
      </c>
      <c r="F888" s="119">
        <v>22.5</v>
      </c>
      <c r="G888" s="119">
        <v>22.5</v>
      </c>
      <c r="H888" s="119">
        <v>22.7</v>
      </c>
      <c r="I888" s="119">
        <v>560489</v>
      </c>
      <c r="J888" s="119">
        <v>12683638.949999999</v>
      </c>
      <c r="K888" s="121">
        <v>43152</v>
      </c>
      <c r="L888" s="119">
        <v>1872</v>
      </c>
      <c r="M888" s="119" t="s">
        <v>1415</v>
      </c>
    </row>
    <row r="889" spans="1:13">
      <c r="A889" s="119" t="s">
        <v>1416</v>
      </c>
      <c r="B889" s="119" t="s">
        <v>397</v>
      </c>
      <c r="C889" s="119">
        <v>41.65</v>
      </c>
      <c r="D889" s="119">
        <v>42.85</v>
      </c>
      <c r="E889" s="119">
        <v>40.75</v>
      </c>
      <c r="F889" s="119">
        <v>41.1</v>
      </c>
      <c r="G889" s="119">
        <v>41.3</v>
      </c>
      <c r="H889" s="119">
        <v>41.65</v>
      </c>
      <c r="I889" s="119">
        <v>15332</v>
      </c>
      <c r="J889" s="119">
        <v>640362.1</v>
      </c>
      <c r="K889" s="121">
        <v>43152</v>
      </c>
      <c r="L889" s="119">
        <v>320</v>
      </c>
      <c r="M889" s="119" t="s">
        <v>1417</v>
      </c>
    </row>
    <row r="890" spans="1:13">
      <c r="A890" s="119" t="s">
        <v>1418</v>
      </c>
      <c r="B890" s="119" t="s">
        <v>397</v>
      </c>
      <c r="C890" s="119">
        <v>75</v>
      </c>
      <c r="D890" s="119">
        <v>76</v>
      </c>
      <c r="E890" s="119">
        <v>74.05</v>
      </c>
      <c r="F890" s="119">
        <v>74.849999999999994</v>
      </c>
      <c r="G890" s="119">
        <v>74.599999999999994</v>
      </c>
      <c r="H890" s="119">
        <v>73.7</v>
      </c>
      <c r="I890" s="119">
        <v>75399</v>
      </c>
      <c r="J890" s="119">
        <v>5671732.2000000002</v>
      </c>
      <c r="K890" s="121">
        <v>43152</v>
      </c>
      <c r="L890" s="119">
        <v>448</v>
      </c>
      <c r="M890" s="119" t="s">
        <v>1419</v>
      </c>
    </row>
    <row r="891" spans="1:13">
      <c r="A891" s="119" t="s">
        <v>1420</v>
      </c>
      <c r="B891" s="119" t="s">
        <v>397</v>
      </c>
      <c r="C891" s="119">
        <v>73.3</v>
      </c>
      <c r="D891" s="119">
        <v>74.25</v>
      </c>
      <c r="E891" s="119">
        <v>73</v>
      </c>
      <c r="F891" s="119">
        <v>73.5</v>
      </c>
      <c r="G891" s="119">
        <v>73.900000000000006</v>
      </c>
      <c r="H891" s="119">
        <v>72.8</v>
      </c>
      <c r="I891" s="119">
        <v>38629</v>
      </c>
      <c r="J891" s="119">
        <v>2838038.9</v>
      </c>
      <c r="K891" s="121">
        <v>43152</v>
      </c>
      <c r="L891" s="119">
        <v>608</v>
      </c>
      <c r="M891" s="119" t="s">
        <v>1421</v>
      </c>
    </row>
    <row r="892" spans="1:13">
      <c r="A892" s="119" t="s">
        <v>1422</v>
      </c>
      <c r="B892" s="119" t="s">
        <v>397</v>
      </c>
      <c r="C892" s="119">
        <v>76.3</v>
      </c>
      <c r="D892" s="119">
        <v>76.95</v>
      </c>
      <c r="E892" s="119">
        <v>75</v>
      </c>
      <c r="F892" s="119">
        <v>75.95</v>
      </c>
      <c r="G892" s="119">
        <v>76.400000000000006</v>
      </c>
      <c r="H892" s="119">
        <v>76.2</v>
      </c>
      <c r="I892" s="119">
        <v>31033</v>
      </c>
      <c r="J892" s="119">
        <v>2354544.9500000002</v>
      </c>
      <c r="K892" s="121">
        <v>43152</v>
      </c>
      <c r="L892" s="119">
        <v>485</v>
      </c>
      <c r="M892" s="119" t="s">
        <v>1423</v>
      </c>
    </row>
    <row r="893" spans="1:13">
      <c r="A893" s="119" t="s">
        <v>1424</v>
      </c>
      <c r="B893" s="119" t="s">
        <v>397</v>
      </c>
      <c r="C893" s="119">
        <v>225.6</v>
      </c>
      <c r="D893" s="119">
        <v>227.45</v>
      </c>
      <c r="E893" s="119">
        <v>224</v>
      </c>
      <c r="F893" s="119">
        <v>224.7</v>
      </c>
      <c r="G893" s="119">
        <v>224</v>
      </c>
      <c r="H893" s="119">
        <v>223.65</v>
      </c>
      <c r="I893" s="119">
        <v>28143</v>
      </c>
      <c r="J893" s="119">
        <v>6342170.5</v>
      </c>
      <c r="K893" s="121">
        <v>43152</v>
      </c>
      <c r="L893" s="119">
        <v>539</v>
      </c>
      <c r="M893" s="119" t="s">
        <v>1425</v>
      </c>
    </row>
    <row r="894" spans="1:13">
      <c r="A894" s="119" t="s">
        <v>2881</v>
      </c>
      <c r="B894" s="119" t="s">
        <v>397</v>
      </c>
      <c r="C894" s="119">
        <v>40.75</v>
      </c>
      <c r="D894" s="119">
        <v>41.1</v>
      </c>
      <c r="E894" s="119">
        <v>40.1</v>
      </c>
      <c r="F894" s="119">
        <v>40.25</v>
      </c>
      <c r="G894" s="119">
        <v>40.200000000000003</v>
      </c>
      <c r="H894" s="119">
        <v>40.450000000000003</v>
      </c>
      <c r="I894" s="119">
        <v>33798</v>
      </c>
      <c r="J894" s="119">
        <v>1364416.85</v>
      </c>
      <c r="K894" s="121">
        <v>43152</v>
      </c>
      <c r="L894" s="119">
        <v>216</v>
      </c>
      <c r="M894" s="119" t="s">
        <v>2882</v>
      </c>
    </row>
    <row r="895" spans="1:13">
      <c r="A895" s="119" t="s">
        <v>1426</v>
      </c>
      <c r="B895" s="119" t="s">
        <v>397</v>
      </c>
      <c r="C895" s="119">
        <v>736</v>
      </c>
      <c r="D895" s="119">
        <v>759.6</v>
      </c>
      <c r="E895" s="119">
        <v>732</v>
      </c>
      <c r="F895" s="119">
        <v>751.75</v>
      </c>
      <c r="G895" s="119">
        <v>747</v>
      </c>
      <c r="H895" s="119">
        <v>741.2</v>
      </c>
      <c r="I895" s="119">
        <v>5002</v>
      </c>
      <c r="J895" s="119">
        <v>3714866.05</v>
      </c>
      <c r="K895" s="121">
        <v>43152</v>
      </c>
      <c r="L895" s="119">
        <v>491</v>
      </c>
      <c r="M895" s="119" t="s">
        <v>1427</v>
      </c>
    </row>
    <row r="896" spans="1:13">
      <c r="A896" s="119" t="s">
        <v>1428</v>
      </c>
      <c r="B896" s="119" t="s">
        <v>397</v>
      </c>
      <c r="C896" s="119">
        <v>383.85</v>
      </c>
      <c r="D896" s="119">
        <v>384.6</v>
      </c>
      <c r="E896" s="119">
        <v>374</v>
      </c>
      <c r="F896" s="119">
        <v>377.45</v>
      </c>
      <c r="G896" s="119">
        <v>377</v>
      </c>
      <c r="H896" s="119">
        <v>380.75</v>
      </c>
      <c r="I896" s="119">
        <v>466980</v>
      </c>
      <c r="J896" s="119">
        <v>176291686.30000001</v>
      </c>
      <c r="K896" s="121">
        <v>43152</v>
      </c>
      <c r="L896" s="119">
        <v>10717</v>
      </c>
      <c r="M896" s="119" t="s">
        <v>1429</v>
      </c>
    </row>
    <row r="897" spans="1:13">
      <c r="A897" s="119" t="s">
        <v>1430</v>
      </c>
      <c r="B897" s="119" t="s">
        <v>397</v>
      </c>
      <c r="C897" s="119">
        <v>490</v>
      </c>
      <c r="D897" s="119">
        <v>510</v>
      </c>
      <c r="E897" s="119">
        <v>490</v>
      </c>
      <c r="F897" s="119">
        <v>499.79</v>
      </c>
      <c r="G897" s="119">
        <v>497</v>
      </c>
      <c r="H897" s="119">
        <v>496.33</v>
      </c>
      <c r="I897" s="119">
        <v>1482</v>
      </c>
      <c r="J897" s="119">
        <v>740927.16</v>
      </c>
      <c r="K897" s="121">
        <v>43152</v>
      </c>
      <c r="L897" s="119">
        <v>72</v>
      </c>
      <c r="M897" s="119" t="s">
        <v>1431</v>
      </c>
    </row>
    <row r="898" spans="1:13">
      <c r="A898" s="119" t="s">
        <v>2735</v>
      </c>
      <c r="B898" s="119" t="s">
        <v>397</v>
      </c>
      <c r="C898" s="119">
        <v>43.55</v>
      </c>
      <c r="D898" s="119">
        <v>44.35</v>
      </c>
      <c r="E898" s="119">
        <v>42.6</v>
      </c>
      <c r="F898" s="119">
        <v>43.2</v>
      </c>
      <c r="G898" s="119">
        <v>43.05</v>
      </c>
      <c r="H898" s="119">
        <v>43.4</v>
      </c>
      <c r="I898" s="119">
        <v>41271</v>
      </c>
      <c r="J898" s="119">
        <v>1785609.8</v>
      </c>
      <c r="K898" s="121">
        <v>43152</v>
      </c>
      <c r="L898" s="119">
        <v>438</v>
      </c>
      <c r="M898" s="119" t="s">
        <v>2461</v>
      </c>
    </row>
    <row r="899" spans="1:13">
      <c r="A899" s="119" t="s">
        <v>2411</v>
      </c>
      <c r="B899" s="119" t="s">
        <v>397</v>
      </c>
      <c r="C899" s="119">
        <v>17.5</v>
      </c>
      <c r="D899" s="119">
        <v>17.600000000000001</v>
      </c>
      <c r="E899" s="119">
        <v>17.05</v>
      </c>
      <c r="F899" s="119">
        <v>17.149999999999999</v>
      </c>
      <c r="G899" s="119">
        <v>17.149999999999999</v>
      </c>
      <c r="H899" s="119">
        <v>17.399999999999999</v>
      </c>
      <c r="I899" s="119">
        <v>241049</v>
      </c>
      <c r="J899" s="119">
        <v>4141018.2</v>
      </c>
      <c r="K899" s="121">
        <v>43152</v>
      </c>
      <c r="L899" s="119">
        <v>659</v>
      </c>
      <c r="M899" s="119" t="s">
        <v>2412</v>
      </c>
    </row>
    <row r="900" spans="1:13">
      <c r="A900" s="119" t="s">
        <v>1432</v>
      </c>
      <c r="B900" s="119" t="s">
        <v>397</v>
      </c>
      <c r="C900" s="119">
        <v>4.25</v>
      </c>
      <c r="D900" s="119">
        <v>4.3</v>
      </c>
      <c r="E900" s="119">
        <v>4</v>
      </c>
      <c r="F900" s="119">
        <v>4.05</v>
      </c>
      <c r="G900" s="119">
        <v>4.05</v>
      </c>
      <c r="H900" s="119">
        <v>4.2</v>
      </c>
      <c r="I900" s="119">
        <v>545162</v>
      </c>
      <c r="J900" s="119">
        <v>2216173</v>
      </c>
      <c r="K900" s="121">
        <v>43152</v>
      </c>
      <c r="L900" s="119">
        <v>523</v>
      </c>
      <c r="M900" s="119" t="s">
        <v>1433</v>
      </c>
    </row>
    <row r="901" spans="1:13">
      <c r="A901" s="119" t="s">
        <v>2395</v>
      </c>
      <c r="B901" s="119" t="s">
        <v>397</v>
      </c>
      <c r="C901" s="119">
        <v>49.85</v>
      </c>
      <c r="D901" s="119">
        <v>49.85</v>
      </c>
      <c r="E901" s="119">
        <v>48.7</v>
      </c>
      <c r="F901" s="119">
        <v>49.85</v>
      </c>
      <c r="G901" s="119">
        <v>49.85</v>
      </c>
      <c r="H901" s="119">
        <v>47.5</v>
      </c>
      <c r="I901" s="119">
        <v>11435</v>
      </c>
      <c r="J901" s="119">
        <v>568201.05000000005</v>
      </c>
      <c r="K901" s="121">
        <v>43152</v>
      </c>
      <c r="L901" s="119">
        <v>88</v>
      </c>
      <c r="M901" s="119" t="s">
        <v>2396</v>
      </c>
    </row>
    <row r="902" spans="1:13">
      <c r="A902" s="119" t="s">
        <v>3242</v>
      </c>
      <c r="B902" s="119" t="s">
        <v>397</v>
      </c>
      <c r="C902" s="119">
        <v>39.4</v>
      </c>
      <c r="D902" s="119">
        <v>39.4</v>
      </c>
      <c r="E902" s="119">
        <v>37</v>
      </c>
      <c r="F902" s="119">
        <v>37.450000000000003</v>
      </c>
      <c r="G902" s="119">
        <v>37</v>
      </c>
      <c r="H902" s="119">
        <v>37.85</v>
      </c>
      <c r="I902" s="119">
        <v>6623</v>
      </c>
      <c r="J902" s="119">
        <v>251144.55</v>
      </c>
      <c r="K902" s="121">
        <v>43152</v>
      </c>
      <c r="L902" s="119">
        <v>43</v>
      </c>
      <c r="M902" s="119" t="s">
        <v>3243</v>
      </c>
    </row>
    <row r="903" spans="1:13">
      <c r="A903" s="119" t="s">
        <v>1434</v>
      </c>
      <c r="B903" s="119" t="s">
        <v>397</v>
      </c>
      <c r="C903" s="119">
        <v>151</v>
      </c>
      <c r="D903" s="119">
        <v>151</v>
      </c>
      <c r="E903" s="119">
        <v>145</v>
      </c>
      <c r="F903" s="119">
        <v>146.30000000000001</v>
      </c>
      <c r="G903" s="119">
        <v>145.5</v>
      </c>
      <c r="H903" s="119">
        <v>148.69999999999999</v>
      </c>
      <c r="I903" s="119">
        <v>2638</v>
      </c>
      <c r="J903" s="119">
        <v>387450.2</v>
      </c>
      <c r="K903" s="121">
        <v>43152</v>
      </c>
      <c r="L903" s="119">
        <v>69</v>
      </c>
      <c r="M903" s="119" t="s">
        <v>1435</v>
      </c>
    </row>
    <row r="904" spans="1:13">
      <c r="A904" s="119" t="s">
        <v>1436</v>
      </c>
      <c r="B904" s="119" t="s">
        <v>397</v>
      </c>
      <c r="C904" s="119">
        <v>87.75</v>
      </c>
      <c r="D904" s="119">
        <v>88</v>
      </c>
      <c r="E904" s="119">
        <v>86.5</v>
      </c>
      <c r="F904" s="119">
        <v>87.2</v>
      </c>
      <c r="G904" s="119">
        <v>87</v>
      </c>
      <c r="H904" s="119">
        <v>86.55</v>
      </c>
      <c r="I904" s="119">
        <v>19509</v>
      </c>
      <c r="J904" s="119">
        <v>1703087.2</v>
      </c>
      <c r="K904" s="121">
        <v>43152</v>
      </c>
      <c r="L904" s="119">
        <v>268</v>
      </c>
      <c r="M904" s="119" t="s">
        <v>1437</v>
      </c>
    </row>
    <row r="905" spans="1:13">
      <c r="A905" s="119" t="s">
        <v>1438</v>
      </c>
      <c r="B905" s="119" t="s">
        <v>397</v>
      </c>
      <c r="C905" s="119">
        <v>64.3</v>
      </c>
      <c r="D905" s="119">
        <v>65.400000000000006</v>
      </c>
      <c r="E905" s="119">
        <v>64</v>
      </c>
      <c r="F905" s="119">
        <v>64.2</v>
      </c>
      <c r="G905" s="119">
        <v>64</v>
      </c>
      <c r="H905" s="119">
        <v>64.400000000000006</v>
      </c>
      <c r="I905" s="119">
        <v>9617</v>
      </c>
      <c r="J905" s="119">
        <v>621987.80000000005</v>
      </c>
      <c r="K905" s="121">
        <v>43152</v>
      </c>
      <c r="L905" s="119">
        <v>125</v>
      </c>
      <c r="M905" s="119" t="s">
        <v>1439</v>
      </c>
    </row>
    <row r="906" spans="1:13">
      <c r="A906" s="119" t="s">
        <v>1440</v>
      </c>
      <c r="B906" s="119" t="s">
        <v>397</v>
      </c>
      <c r="C906" s="119">
        <v>106.65</v>
      </c>
      <c r="D906" s="119">
        <v>107.85</v>
      </c>
      <c r="E906" s="119">
        <v>103.3</v>
      </c>
      <c r="F906" s="119">
        <v>104</v>
      </c>
      <c r="G906" s="119">
        <v>104</v>
      </c>
      <c r="H906" s="119">
        <v>106.6</v>
      </c>
      <c r="I906" s="119">
        <v>26792</v>
      </c>
      <c r="J906" s="119">
        <v>2830891.2</v>
      </c>
      <c r="K906" s="121">
        <v>43152</v>
      </c>
      <c r="L906" s="119">
        <v>730</v>
      </c>
      <c r="M906" s="119" t="s">
        <v>1441</v>
      </c>
    </row>
    <row r="907" spans="1:13">
      <c r="A907" s="119" t="s">
        <v>3244</v>
      </c>
      <c r="B907" s="119" t="s">
        <v>397</v>
      </c>
      <c r="C907" s="119">
        <v>0.45</v>
      </c>
      <c r="D907" s="119">
        <v>0.45</v>
      </c>
      <c r="E907" s="119">
        <v>0.4</v>
      </c>
      <c r="F907" s="119">
        <v>0.4</v>
      </c>
      <c r="G907" s="119">
        <v>0.4</v>
      </c>
      <c r="H907" s="119">
        <v>0.45</v>
      </c>
      <c r="I907" s="119">
        <v>479636</v>
      </c>
      <c r="J907" s="119">
        <v>200546.8</v>
      </c>
      <c r="K907" s="121">
        <v>43152</v>
      </c>
      <c r="L907" s="119">
        <v>123</v>
      </c>
      <c r="M907" s="119" t="s">
        <v>3245</v>
      </c>
    </row>
    <row r="908" spans="1:13">
      <c r="A908" s="119" t="s">
        <v>386</v>
      </c>
      <c r="B908" s="119" t="s">
        <v>397</v>
      </c>
      <c r="C908" s="119">
        <v>790</v>
      </c>
      <c r="D908" s="119">
        <v>790</v>
      </c>
      <c r="E908" s="119">
        <v>774.2</v>
      </c>
      <c r="F908" s="119">
        <v>780.1</v>
      </c>
      <c r="G908" s="119">
        <v>778.5</v>
      </c>
      <c r="H908" s="119">
        <v>783.6</v>
      </c>
      <c r="I908" s="119">
        <v>582511</v>
      </c>
      <c r="J908" s="119">
        <v>454998815.69999999</v>
      </c>
      <c r="K908" s="121">
        <v>43152</v>
      </c>
      <c r="L908" s="119">
        <v>42562</v>
      </c>
      <c r="M908" s="119" t="s">
        <v>1442</v>
      </c>
    </row>
    <row r="909" spans="1:13">
      <c r="A909" s="119" t="s">
        <v>1443</v>
      </c>
      <c r="B909" s="119" t="s">
        <v>397</v>
      </c>
      <c r="C909" s="119">
        <v>495.55</v>
      </c>
      <c r="D909" s="119">
        <v>496.95</v>
      </c>
      <c r="E909" s="119">
        <v>489</v>
      </c>
      <c r="F909" s="119">
        <v>495.1</v>
      </c>
      <c r="G909" s="119">
        <v>495</v>
      </c>
      <c r="H909" s="119">
        <v>492.5</v>
      </c>
      <c r="I909" s="119">
        <v>46701</v>
      </c>
      <c r="J909" s="119">
        <v>23018484.5</v>
      </c>
      <c r="K909" s="121">
        <v>43152</v>
      </c>
      <c r="L909" s="119">
        <v>1897</v>
      </c>
      <c r="M909" s="119" t="s">
        <v>1444</v>
      </c>
    </row>
    <row r="910" spans="1:13">
      <c r="A910" s="119" t="s">
        <v>1445</v>
      </c>
      <c r="B910" s="119" t="s">
        <v>397</v>
      </c>
      <c r="C910" s="119">
        <v>67.849999999999994</v>
      </c>
      <c r="D910" s="119">
        <v>68.2</v>
      </c>
      <c r="E910" s="119">
        <v>65.75</v>
      </c>
      <c r="F910" s="119">
        <v>66.45</v>
      </c>
      <c r="G910" s="119">
        <v>66.349999999999994</v>
      </c>
      <c r="H910" s="119">
        <v>67.3</v>
      </c>
      <c r="I910" s="119">
        <v>5537317</v>
      </c>
      <c r="J910" s="119">
        <v>368039911.69999999</v>
      </c>
      <c r="K910" s="121">
        <v>43152</v>
      </c>
      <c r="L910" s="119">
        <v>30751</v>
      </c>
      <c r="M910" s="119" t="s">
        <v>1446</v>
      </c>
    </row>
    <row r="911" spans="1:13">
      <c r="A911" s="119" t="s">
        <v>2674</v>
      </c>
      <c r="B911" s="119" t="s">
        <v>397</v>
      </c>
      <c r="C911" s="119">
        <v>36</v>
      </c>
      <c r="D911" s="119">
        <v>36</v>
      </c>
      <c r="E911" s="119">
        <v>34.25</v>
      </c>
      <c r="F911" s="119">
        <v>34.700000000000003</v>
      </c>
      <c r="G911" s="119">
        <v>34.950000000000003</v>
      </c>
      <c r="H911" s="119">
        <v>35.450000000000003</v>
      </c>
      <c r="I911" s="119">
        <v>15743</v>
      </c>
      <c r="J911" s="119">
        <v>551626.44999999995</v>
      </c>
      <c r="K911" s="121">
        <v>43152</v>
      </c>
      <c r="L911" s="119">
        <v>124</v>
      </c>
      <c r="M911" s="119" t="s">
        <v>2675</v>
      </c>
    </row>
    <row r="912" spans="1:13">
      <c r="A912" s="119" t="s">
        <v>1447</v>
      </c>
      <c r="B912" s="119" t="s">
        <v>397</v>
      </c>
      <c r="C912" s="119">
        <v>1212.25</v>
      </c>
      <c r="D912" s="119">
        <v>1221.2</v>
      </c>
      <c r="E912" s="119">
        <v>1163.5</v>
      </c>
      <c r="F912" s="119">
        <v>1174.55</v>
      </c>
      <c r="G912" s="119">
        <v>1169.05</v>
      </c>
      <c r="H912" s="119">
        <v>1221.1500000000001</v>
      </c>
      <c r="I912" s="119">
        <v>65482</v>
      </c>
      <c r="J912" s="119">
        <v>78651424.200000003</v>
      </c>
      <c r="K912" s="121">
        <v>43152</v>
      </c>
      <c r="L912" s="119">
        <v>2263</v>
      </c>
      <c r="M912" s="119" t="s">
        <v>1448</v>
      </c>
    </row>
    <row r="913" spans="1:13">
      <c r="A913" s="119" t="s">
        <v>1449</v>
      </c>
      <c r="B913" s="119" t="s">
        <v>397</v>
      </c>
      <c r="C913" s="119">
        <v>765</v>
      </c>
      <c r="D913" s="119">
        <v>768.9</v>
      </c>
      <c r="E913" s="119">
        <v>740</v>
      </c>
      <c r="F913" s="119">
        <v>743.85</v>
      </c>
      <c r="G913" s="119">
        <v>740.05</v>
      </c>
      <c r="H913" s="119">
        <v>763.85</v>
      </c>
      <c r="I913" s="119">
        <v>32579</v>
      </c>
      <c r="J913" s="119">
        <v>24385709.649999999</v>
      </c>
      <c r="K913" s="121">
        <v>43152</v>
      </c>
      <c r="L913" s="119">
        <v>1919</v>
      </c>
      <c r="M913" s="119" t="s">
        <v>2576</v>
      </c>
    </row>
    <row r="914" spans="1:13">
      <c r="A914" s="119" t="s">
        <v>1450</v>
      </c>
      <c r="B914" s="119" t="s">
        <v>397</v>
      </c>
      <c r="C914" s="119">
        <v>166.7</v>
      </c>
      <c r="D914" s="119">
        <v>167.75</v>
      </c>
      <c r="E914" s="119">
        <v>164.5</v>
      </c>
      <c r="F914" s="119">
        <v>166.15</v>
      </c>
      <c r="G914" s="119">
        <v>166.3</v>
      </c>
      <c r="H914" s="119">
        <v>166.45</v>
      </c>
      <c r="I914" s="119">
        <v>95509</v>
      </c>
      <c r="J914" s="119">
        <v>15820493.4</v>
      </c>
      <c r="K914" s="121">
        <v>43152</v>
      </c>
      <c r="L914" s="119">
        <v>1363</v>
      </c>
      <c r="M914" s="119" t="s">
        <v>1451</v>
      </c>
    </row>
    <row r="915" spans="1:13">
      <c r="A915" s="119" t="s">
        <v>1452</v>
      </c>
      <c r="B915" s="119" t="s">
        <v>397</v>
      </c>
      <c r="C915" s="119">
        <v>136.75</v>
      </c>
      <c r="D915" s="119">
        <v>136.75</v>
      </c>
      <c r="E915" s="119">
        <v>131.25</v>
      </c>
      <c r="F915" s="119">
        <v>132</v>
      </c>
      <c r="G915" s="119">
        <v>132</v>
      </c>
      <c r="H915" s="119">
        <v>134.80000000000001</v>
      </c>
      <c r="I915" s="119">
        <v>79827</v>
      </c>
      <c r="J915" s="119">
        <v>10562292.15</v>
      </c>
      <c r="K915" s="121">
        <v>43152</v>
      </c>
      <c r="L915" s="119">
        <v>1665</v>
      </c>
      <c r="M915" s="119" t="s">
        <v>1453</v>
      </c>
    </row>
    <row r="916" spans="1:13">
      <c r="A916" s="119" t="s">
        <v>379</v>
      </c>
      <c r="B916" s="119" t="s">
        <v>397</v>
      </c>
      <c r="C916" s="119">
        <v>198.95</v>
      </c>
      <c r="D916" s="119">
        <v>198.95</v>
      </c>
      <c r="E916" s="119">
        <v>196.5</v>
      </c>
      <c r="F916" s="119">
        <v>197.65</v>
      </c>
      <c r="G916" s="119">
        <v>197.65</v>
      </c>
      <c r="H916" s="119">
        <v>196.8</v>
      </c>
      <c r="I916" s="119">
        <v>978644</v>
      </c>
      <c r="J916" s="119">
        <v>193303280.15000001</v>
      </c>
      <c r="K916" s="121">
        <v>43152</v>
      </c>
      <c r="L916" s="119">
        <v>13326</v>
      </c>
      <c r="M916" s="119" t="s">
        <v>1454</v>
      </c>
    </row>
    <row r="917" spans="1:13">
      <c r="A917" s="119" t="s">
        <v>2515</v>
      </c>
      <c r="B917" s="119" t="s">
        <v>397</v>
      </c>
      <c r="C917" s="119">
        <v>1730.05</v>
      </c>
      <c r="D917" s="119">
        <v>1750</v>
      </c>
      <c r="E917" s="119">
        <v>1725</v>
      </c>
      <c r="F917" s="119">
        <v>1725.9</v>
      </c>
      <c r="G917" s="119">
        <v>1725</v>
      </c>
      <c r="H917" s="119">
        <v>1729.9</v>
      </c>
      <c r="I917" s="119">
        <v>40</v>
      </c>
      <c r="J917" s="119">
        <v>69346.05</v>
      </c>
      <c r="K917" s="121">
        <v>43152</v>
      </c>
      <c r="L917" s="119">
        <v>13</v>
      </c>
      <c r="M917" s="119" t="s">
        <v>2931</v>
      </c>
    </row>
    <row r="918" spans="1:13">
      <c r="A918" s="119" t="s">
        <v>1455</v>
      </c>
      <c r="B918" s="119" t="s">
        <v>397</v>
      </c>
      <c r="C918" s="119">
        <v>148.69999999999999</v>
      </c>
      <c r="D918" s="119">
        <v>150.4</v>
      </c>
      <c r="E918" s="119">
        <v>147.25</v>
      </c>
      <c r="F918" s="119">
        <v>147.9</v>
      </c>
      <c r="G918" s="119">
        <v>147.65</v>
      </c>
      <c r="H918" s="119">
        <v>148.55000000000001</v>
      </c>
      <c r="I918" s="119">
        <v>70311</v>
      </c>
      <c r="J918" s="119">
        <v>10457162.35</v>
      </c>
      <c r="K918" s="121">
        <v>43152</v>
      </c>
      <c r="L918" s="119">
        <v>988</v>
      </c>
      <c r="M918" s="119" t="s">
        <v>1456</v>
      </c>
    </row>
    <row r="919" spans="1:13">
      <c r="A919" s="119" t="s">
        <v>243</v>
      </c>
      <c r="B919" s="119" t="s">
        <v>397</v>
      </c>
      <c r="C919" s="119">
        <v>124.5</v>
      </c>
      <c r="D919" s="119">
        <v>125.8</v>
      </c>
      <c r="E919" s="119">
        <v>122.9</v>
      </c>
      <c r="F919" s="119">
        <v>123.7</v>
      </c>
      <c r="G919" s="119">
        <v>123.6</v>
      </c>
      <c r="H919" s="119">
        <v>123.85</v>
      </c>
      <c r="I919" s="119">
        <v>3562040</v>
      </c>
      <c r="J919" s="119">
        <v>441851351.14999998</v>
      </c>
      <c r="K919" s="121">
        <v>43152</v>
      </c>
      <c r="L919" s="119">
        <v>13723</v>
      </c>
      <c r="M919" s="119" t="s">
        <v>1457</v>
      </c>
    </row>
    <row r="920" spans="1:13">
      <c r="A920" s="119" t="s">
        <v>1458</v>
      </c>
      <c r="B920" s="119" t="s">
        <v>397</v>
      </c>
      <c r="C920" s="119">
        <v>238.75</v>
      </c>
      <c r="D920" s="119">
        <v>238.75</v>
      </c>
      <c r="E920" s="119">
        <v>232</v>
      </c>
      <c r="F920" s="119">
        <v>232.95</v>
      </c>
      <c r="G920" s="119">
        <v>233.3</v>
      </c>
      <c r="H920" s="119">
        <v>234.85</v>
      </c>
      <c r="I920" s="119">
        <v>15567</v>
      </c>
      <c r="J920" s="119">
        <v>3639240.3</v>
      </c>
      <c r="K920" s="121">
        <v>43152</v>
      </c>
      <c r="L920" s="119">
        <v>397</v>
      </c>
      <c r="M920" s="119" t="s">
        <v>1459</v>
      </c>
    </row>
    <row r="921" spans="1:13">
      <c r="A921" s="119" t="s">
        <v>2468</v>
      </c>
      <c r="B921" s="119" t="s">
        <v>397</v>
      </c>
      <c r="C921" s="119">
        <v>1607</v>
      </c>
      <c r="D921" s="119">
        <v>1685</v>
      </c>
      <c r="E921" s="119">
        <v>1562.2</v>
      </c>
      <c r="F921" s="119">
        <v>1645.6</v>
      </c>
      <c r="G921" s="119">
        <v>1645</v>
      </c>
      <c r="H921" s="119">
        <v>1605.3</v>
      </c>
      <c r="I921" s="119">
        <v>485</v>
      </c>
      <c r="J921" s="119">
        <v>800005.25</v>
      </c>
      <c r="K921" s="121">
        <v>43152</v>
      </c>
      <c r="L921" s="119">
        <v>82</v>
      </c>
      <c r="M921" s="119" t="s">
        <v>2469</v>
      </c>
    </row>
    <row r="922" spans="1:13">
      <c r="A922" s="119" t="s">
        <v>388</v>
      </c>
      <c r="B922" s="119" t="s">
        <v>397</v>
      </c>
      <c r="C922" s="119">
        <v>143</v>
      </c>
      <c r="D922" s="119">
        <v>144.85</v>
      </c>
      <c r="E922" s="119">
        <v>141.5</v>
      </c>
      <c r="F922" s="119">
        <v>143.15</v>
      </c>
      <c r="G922" s="119">
        <v>144</v>
      </c>
      <c r="H922" s="119">
        <v>142.4</v>
      </c>
      <c r="I922" s="119">
        <v>34189</v>
      </c>
      <c r="J922" s="119">
        <v>4886037.5999999996</v>
      </c>
      <c r="K922" s="121">
        <v>43152</v>
      </c>
      <c r="L922" s="119">
        <v>533</v>
      </c>
      <c r="M922" s="119" t="s">
        <v>1460</v>
      </c>
    </row>
    <row r="923" spans="1:13">
      <c r="A923" s="119" t="s">
        <v>2883</v>
      </c>
      <c r="B923" s="119" t="s">
        <v>397</v>
      </c>
      <c r="C923" s="119">
        <v>42.15</v>
      </c>
      <c r="D923" s="119">
        <v>44</v>
      </c>
      <c r="E923" s="119">
        <v>42.15</v>
      </c>
      <c r="F923" s="119">
        <v>43.5</v>
      </c>
      <c r="G923" s="119">
        <v>43.7</v>
      </c>
      <c r="H923" s="119">
        <v>42.1</v>
      </c>
      <c r="I923" s="119">
        <v>16529</v>
      </c>
      <c r="J923" s="119">
        <v>711317.15</v>
      </c>
      <c r="K923" s="121">
        <v>43152</v>
      </c>
      <c r="L923" s="119">
        <v>247</v>
      </c>
      <c r="M923" s="119" t="s">
        <v>2884</v>
      </c>
    </row>
    <row r="924" spans="1:13">
      <c r="A924" s="119" t="s">
        <v>2431</v>
      </c>
      <c r="B924" s="119" t="s">
        <v>397</v>
      </c>
      <c r="C924" s="119">
        <v>26.5</v>
      </c>
      <c r="D924" s="119">
        <v>26.5</v>
      </c>
      <c r="E924" s="119">
        <v>25.6</v>
      </c>
      <c r="F924" s="119">
        <v>25.9</v>
      </c>
      <c r="G924" s="119">
        <v>26</v>
      </c>
      <c r="H924" s="119">
        <v>25.85</v>
      </c>
      <c r="I924" s="119">
        <v>36412</v>
      </c>
      <c r="J924" s="119">
        <v>942706.45</v>
      </c>
      <c r="K924" s="121">
        <v>43152</v>
      </c>
      <c r="L924" s="119">
        <v>259</v>
      </c>
      <c r="M924" s="119" t="s">
        <v>2432</v>
      </c>
    </row>
    <row r="925" spans="1:13">
      <c r="A925" s="119" t="s">
        <v>1461</v>
      </c>
      <c r="B925" s="119" t="s">
        <v>397</v>
      </c>
      <c r="C925" s="119">
        <v>32</v>
      </c>
      <c r="D925" s="119">
        <v>32.25</v>
      </c>
      <c r="E925" s="119">
        <v>31.05</v>
      </c>
      <c r="F925" s="119">
        <v>31.25</v>
      </c>
      <c r="G925" s="119">
        <v>31.3</v>
      </c>
      <c r="H925" s="119">
        <v>31.85</v>
      </c>
      <c r="I925" s="119">
        <v>142699</v>
      </c>
      <c r="J925" s="119">
        <v>4500640.1500000004</v>
      </c>
      <c r="K925" s="121">
        <v>43152</v>
      </c>
      <c r="L925" s="119">
        <v>1007</v>
      </c>
      <c r="M925" s="119" t="s">
        <v>1462</v>
      </c>
    </row>
    <row r="926" spans="1:13">
      <c r="A926" s="119" t="s">
        <v>1463</v>
      </c>
      <c r="B926" s="119" t="s">
        <v>397</v>
      </c>
      <c r="C926" s="119">
        <v>81.75</v>
      </c>
      <c r="D926" s="119">
        <v>82.8</v>
      </c>
      <c r="E926" s="119">
        <v>80.849999999999994</v>
      </c>
      <c r="F926" s="119">
        <v>81.400000000000006</v>
      </c>
      <c r="G926" s="119">
        <v>81.5</v>
      </c>
      <c r="H926" s="119">
        <v>82.05</v>
      </c>
      <c r="I926" s="119">
        <v>29795</v>
      </c>
      <c r="J926" s="119">
        <v>2430163.65</v>
      </c>
      <c r="K926" s="121">
        <v>43152</v>
      </c>
      <c r="L926" s="119">
        <v>309</v>
      </c>
      <c r="M926" s="119" t="s">
        <v>1464</v>
      </c>
    </row>
    <row r="927" spans="1:13">
      <c r="A927" s="119" t="s">
        <v>2885</v>
      </c>
      <c r="B927" s="119" t="s">
        <v>397</v>
      </c>
      <c r="C927" s="119">
        <v>162.65</v>
      </c>
      <c r="D927" s="119">
        <v>165</v>
      </c>
      <c r="E927" s="119">
        <v>155.65</v>
      </c>
      <c r="F927" s="119">
        <v>158.15</v>
      </c>
      <c r="G927" s="119">
        <v>158.25</v>
      </c>
      <c r="H927" s="119">
        <v>161.25</v>
      </c>
      <c r="I927" s="119">
        <v>234755</v>
      </c>
      <c r="J927" s="119">
        <v>37458129.600000001</v>
      </c>
      <c r="K927" s="121">
        <v>43152</v>
      </c>
      <c r="L927" s="119">
        <v>3772</v>
      </c>
      <c r="M927" s="119" t="s">
        <v>2886</v>
      </c>
    </row>
    <row r="928" spans="1:13">
      <c r="A928" s="119" t="s">
        <v>1465</v>
      </c>
      <c r="B928" s="119" t="s">
        <v>397</v>
      </c>
      <c r="C928" s="119">
        <v>580.20000000000005</v>
      </c>
      <c r="D928" s="119">
        <v>590</v>
      </c>
      <c r="E928" s="119">
        <v>577</v>
      </c>
      <c r="F928" s="119">
        <v>584.65</v>
      </c>
      <c r="G928" s="119">
        <v>590</v>
      </c>
      <c r="H928" s="119">
        <v>580.9</v>
      </c>
      <c r="I928" s="119">
        <v>20219</v>
      </c>
      <c r="J928" s="119">
        <v>11787984.699999999</v>
      </c>
      <c r="K928" s="121">
        <v>43152</v>
      </c>
      <c r="L928" s="119">
        <v>937</v>
      </c>
      <c r="M928" s="119" t="s">
        <v>2717</v>
      </c>
    </row>
    <row r="929" spans="1:13">
      <c r="A929" s="119" t="s">
        <v>1466</v>
      </c>
      <c r="B929" s="119" t="s">
        <v>397</v>
      </c>
      <c r="C929" s="119">
        <v>7579</v>
      </c>
      <c r="D929" s="119">
        <v>7618.6</v>
      </c>
      <c r="E929" s="119">
        <v>7570.5</v>
      </c>
      <c r="F929" s="119">
        <v>7597.55</v>
      </c>
      <c r="G929" s="119">
        <v>7593</v>
      </c>
      <c r="H929" s="119">
        <v>7572.65</v>
      </c>
      <c r="I929" s="119">
        <v>73367</v>
      </c>
      <c r="J929" s="119">
        <v>557035274.60000002</v>
      </c>
      <c r="K929" s="121">
        <v>43152</v>
      </c>
      <c r="L929" s="119">
        <v>11132</v>
      </c>
      <c r="M929" s="119" t="s">
        <v>1467</v>
      </c>
    </row>
    <row r="930" spans="1:13">
      <c r="A930" s="119" t="s">
        <v>1468</v>
      </c>
      <c r="B930" s="119" t="s">
        <v>397</v>
      </c>
      <c r="C930" s="119">
        <v>48.8</v>
      </c>
      <c r="D930" s="119">
        <v>49.9</v>
      </c>
      <c r="E930" s="119">
        <v>48.05</v>
      </c>
      <c r="F930" s="119">
        <v>48.25</v>
      </c>
      <c r="G930" s="119">
        <v>48.25</v>
      </c>
      <c r="H930" s="119">
        <v>48.4</v>
      </c>
      <c r="I930" s="119">
        <v>255187</v>
      </c>
      <c r="J930" s="119">
        <v>12366488.699999999</v>
      </c>
      <c r="K930" s="121">
        <v>43152</v>
      </c>
      <c r="L930" s="119">
        <v>1456</v>
      </c>
      <c r="M930" s="119" t="s">
        <v>1469</v>
      </c>
    </row>
    <row r="931" spans="1:13">
      <c r="A931" s="119" t="s">
        <v>1470</v>
      </c>
      <c r="B931" s="119" t="s">
        <v>397</v>
      </c>
      <c r="C931" s="119">
        <v>719</v>
      </c>
      <c r="D931" s="119">
        <v>719</v>
      </c>
      <c r="E931" s="119">
        <v>695.9</v>
      </c>
      <c r="F931" s="119">
        <v>699.9</v>
      </c>
      <c r="G931" s="119">
        <v>701</v>
      </c>
      <c r="H931" s="119">
        <v>712.05</v>
      </c>
      <c r="I931" s="119">
        <v>4826</v>
      </c>
      <c r="J931" s="119">
        <v>3394771.95</v>
      </c>
      <c r="K931" s="121">
        <v>43152</v>
      </c>
      <c r="L931" s="119">
        <v>353</v>
      </c>
      <c r="M931" s="119" t="s">
        <v>1471</v>
      </c>
    </row>
    <row r="932" spans="1:13">
      <c r="A932" s="119" t="s">
        <v>2993</v>
      </c>
      <c r="B932" s="119" t="s">
        <v>397</v>
      </c>
      <c r="C932" s="119">
        <v>231</v>
      </c>
      <c r="D932" s="119">
        <v>233.05</v>
      </c>
      <c r="E932" s="119">
        <v>227.25</v>
      </c>
      <c r="F932" s="119">
        <v>230.2</v>
      </c>
      <c r="G932" s="119">
        <v>231</v>
      </c>
      <c r="H932" s="119">
        <v>230</v>
      </c>
      <c r="I932" s="119">
        <v>73689</v>
      </c>
      <c r="J932" s="119">
        <v>16989458.050000001</v>
      </c>
      <c r="K932" s="121">
        <v>43152</v>
      </c>
      <c r="L932" s="119">
        <v>4084</v>
      </c>
      <c r="M932" s="119" t="s">
        <v>2996</v>
      </c>
    </row>
    <row r="933" spans="1:13">
      <c r="A933" s="119" t="s">
        <v>3246</v>
      </c>
      <c r="B933" s="119" t="s">
        <v>397</v>
      </c>
      <c r="C933" s="119">
        <v>16.75</v>
      </c>
      <c r="D933" s="119">
        <v>16.75</v>
      </c>
      <c r="E933" s="119">
        <v>16.3</v>
      </c>
      <c r="F933" s="119">
        <v>16.350000000000001</v>
      </c>
      <c r="G933" s="119">
        <v>16.350000000000001</v>
      </c>
      <c r="H933" s="119">
        <v>16.45</v>
      </c>
      <c r="I933" s="119">
        <v>3452</v>
      </c>
      <c r="J933" s="119">
        <v>56938.6</v>
      </c>
      <c r="K933" s="121">
        <v>43152</v>
      </c>
      <c r="L933" s="119">
        <v>20</v>
      </c>
      <c r="M933" s="119" t="s">
        <v>3247</v>
      </c>
    </row>
    <row r="934" spans="1:13">
      <c r="A934" s="119" t="s">
        <v>1473</v>
      </c>
      <c r="B934" s="119" t="s">
        <v>397</v>
      </c>
      <c r="C934" s="119">
        <v>62</v>
      </c>
      <c r="D934" s="119">
        <v>62.05</v>
      </c>
      <c r="E934" s="119">
        <v>61</v>
      </c>
      <c r="F934" s="119">
        <v>61.4</v>
      </c>
      <c r="G934" s="119">
        <v>61.35</v>
      </c>
      <c r="H934" s="119">
        <v>61.5</v>
      </c>
      <c r="I934" s="119">
        <v>315419</v>
      </c>
      <c r="J934" s="119">
        <v>19374802.550000001</v>
      </c>
      <c r="K934" s="121">
        <v>43152</v>
      </c>
      <c r="L934" s="119">
        <v>2061</v>
      </c>
      <c r="M934" s="119" t="s">
        <v>1474</v>
      </c>
    </row>
    <row r="935" spans="1:13">
      <c r="A935" s="119" t="s">
        <v>1475</v>
      </c>
      <c r="B935" s="119" t="s">
        <v>397</v>
      </c>
      <c r="C935" s="119">
        <v>310.05</v>
      </c>
      <c r="D935" s="119">
        <v>312</v>
      </c>
      <c r="E935" s="119">
        <v>305.05</v>
      </c>
      <c r="F935" s="119">
        <v>308.10000000000002</v>
      </c>
      <c r="G935" s="119">
        <v>311</v>
      </c>
      <c r="H935" s="119">
        <v>312.14999999999998</v>
      </c>
      <c r="I935" s="119">
        <v>31656</v>
      </c>
      <c r="J935" s="119">
        <v>9743864.5500000007</v>
      </c>
      <c r="K935" s="121">
        <v>43152</v>
      </c>
      <c r="L935" s="119">
        <v>700</v>
      </c>
      <c r="M935" s="119" t="s">
        <v>1476</v>
      </c>
    </row>
    <row r="936" spans="1:13">
      <c r="A936" s="119" t="s">
        <v>120</v>
      </c>
      <c r="B936" s="119" t="s">
        <v>397</v>
      </c>
      <c r="C936" s="119">
        <v>27.45</v>
      </c>
      <c r="D936" s="119">
        <v>27.5</v>
      </c>
      <c r="E936" s="119">
        <v>27.05</v>
      </c>
      <c r="F936" s="119">
        <v>27.25</v>
      </c>
      <c r="G936" s="119">
        <v>27.3</v>
      </c>
      <c r="H936" s="119">
        <v>27.35</v>
      </c>
      <c r="I936" s="119">
        <v>4171371</v>
      </c>
      <c r="J936" s="119">
        <v>113486418.75</v>
      </c>
      <c r="K936" s="121">
        <v>43152</v>
      </c>
      <c r="L936" s="119">
        <v>5414</v>
      </c>
      <c r="M936" s="119" t="s">
        <v>1477</v>
      </c>
    </row>
    <row r="937" spans="1:13">
      <c r="A937" s="119" t="s">
        <v>2837</v>
      </c>
      <c r="B937" s="119" t="s">
        <v>397</v>
      </c>
      <c r="C937" s="119">
        <v>708.95</v>
      </c>
      <c r="D937" s="119">
        <v>709</v>
      </c>
      <c r="E937" s="119">
        <v>701</v>
      </c>
      <c r="F937" s="119">
        <v>705</v>
      </c>
      <c r="G937" s="119">
        <v>705.1</v>
      </c>
      <c r="H937" s="119">
        <v>705.2</v>
      </c>
      <c r="I937" s="119">
        <v>34543</v>
      </c>
      <c r="J937" s="119">
        <v>24354184</v>
      </c>
      <c r="K937" s="121">
        <v>43152</v>
      </c>
      <c r="L937" s="119">
        <v>2337</v>
      </c>
      <c r="M937" s="119" t="s">
        <v>2838</v>
      </c>
    </row>
    <row r="938" spans="1:13">
      <c r="A938" s="119" t="s">
        <v>1478</v>
      </c>
      <c r="B938" s="119" t="s">
        <v>397</v>
      </c>
      <c r="C938" s="119">
        <v>24.75</v>
      </c>
      <c r="D938" s="119">
        <v>25.85</v>
      </c>
      <c r="E938" s="119">
        <v>24.75</v>
      </c>
      <c r="F938" s="119">
        <v>25.2</v>
      </c>
      <c r="G938" s="119">
        <v>25</v>
      </c>
      <c r="H938" s="119">
        <v>25.25</v>
      </c>
      <c r="I938" s="119">
        <v>4277</v>
      </c>
      <c r="J938" s="119">
        <v>108224.3</v>
      </c>
      <c r="K938" s="121">
        <v>43152</v>
      </c>
      <c r="L938" s="119">
        <v>41</v>
      </c>
      <c r="M938" s="119" t="s">
        <v>1479</v>
      </c>
    </row>
    <row r="939" spans="1:13">
      <c r="A939" s="119" t="s">
        <v>2214</v>
      </c>
      <c r="B939" s="119" t="s">
        <v>397</v>
      </c>
      <c r="C939" s="119">
        <v>112.8</v>
      </c>
      <c r="D939" s="119">
        <v>112.99</v>
      </c>
      <c r="E939" s="119">
        <v>112.3</v>
      </c>
      <c r="F939" s="119">
        <v>112.3</v>
      </c>
      <c r="G939" s="119">
        <v>112.3</v>
      </c>
      <c r="H939" s="119">
        <v>112.47</v>
      </c>
      <c r="I939" s="119">
        <v>364</v>
      </c>
      <c r="J939" s="119">
        <v>41017.53</v>
      </c>
      <c r="K939" s="121">
        <v>43152</v>
      </c>
      <c r="L939" s="119">
        <v>18</v>
      </c>
      <c r="M939" s="119" t="s">
        <v>1037</v>
      </c>
    </row>
    <row r="940" spans="1:13">
      <c r="A940" s="119" t="s">
        <v>1480</v>
      </c>
      <c r="B940" s="119" t="s">
        <v>397</v>
      </c>
      <c r="C940" s="119">
        <v>1073.1500000000001</v>
      </c>
      <c r="D940" s="119">
        <v>1077.79</v>
      </c>
      <c r="E940" s="119">
        <v>1072</v>
      </c>
      <c r="F940" s="119">
        <v>1076.56</v>
      </c>
      <c r="G940" s="119">
        <v>1074</v>
      </c>
      <c r="H940" s="119">
        <v>1071.76</v>
      </c>
      <c r="I940" s="119">
        <v>71871</v>
      </c>
      <c r="J940" s="119">
        <v>77281196.859999999</v>
      </c>
      <c r="K940" s="121">
        <v>43152</v>
      </c>
      <c r="L940" s="119">
        <v>567</v>
      </c>
      <c r="M940" s="119" t="s">
        <v>1481</v>
      </c>
    </row>
    <row r="941" spans="1:13">
      <c r="A941" s="119" t="s">
        <v>3462</v>
      </c>
      <c r="B941" s="119" t="s">
        <v>397</v>
      </c>
      <c r="C941" s="119">
        <v>11000</v>
      </c>
      <c r="D941" s="119">
        <v>11000</v>
      </c>
      <c r="E941" s="119">
        <v>10610</v>
      </c>
      <c r="F941" s="119">
        <v>11000</v>
      </c>
      <c r="G941" s="119">
        <v>11000</v>
      </c>
      <c r="H941" s="119">
        <v>11158</v>
      </c>
      <c r="I941" s="119">
        <v>3</v>
      </c>
      <c r="J941" s="119">
        <v>32610</v>
      </c>
      <c r="K941" s="121">
        <v>43152</v>
      </c>
      <c r="L941" s="119">
        <v>3</v>
      </c>
      <c r="M941" s="119" t="s">
        <v>3463</v>
      </c>
    </row>
    <row r="942" spans="1:13">
      <c r="A942" s="119" t="s">
        <v>2215</v>
      </c>
      <c r="B942" s="119" t="s">
        <v>397</v>
      </c>
      <c r="C942" s="119">
        <v>107.94</v>
      </c>
      <c r="D942" s="119">
        <v>107.94</v>
      </c>
      <c r="E942" s="119">
        <v>106.08</v>
      </c>
      <c r="F942" s="119">
        <v>106.76</v>
      </c>
      <c r="G942" s="119">
        <v>106.69</v>
      </c>
      <c r="H942" s="119">
        <v>106.32</v>
      </c>
      <c r="I942" s="119">
        <v>22119</v>
      </c>
      <c r="J942" s="119">
        <v>2361256.1800000002</v>
      </c>
      <c r="K942" s="121">
        <v>43152</v>
      </c>
      <c r="L942" s="119">
        <v>1673</v>
      </c>
      <c r="M942" s="119" t="s">
        <v>1090</v>
      </c>
    </row>
    <row r="943" spans="1:13">
      <c r="A943" s="119" t="s">
        <v>1482</v>
      </c>
      <c r="B943" s="119" t="s">
        <v>397</v>
      </c>
      <c r="C943" s="119">
        <v>94.5</v>
      </c>
      <c r="D943" s="119">
        <v>95.45</v>
      </c>
      <c r="E943" s="119">
        <v>92</v>
      </c>
      <c r="F943" s="119">
        <v>92.65</v>
      </c>
      <c r="G943" s="119">
        <v>92.4</v>
      </c>
      <c r="H943" s="119">
        <v>93.8</v>
      </c>
      <c r="I943" s="119">
        <v>328022</v>
      </c>
      <c r="J943" s="119">
        <v>30794699.300000001</v>
      </c>
      <c r="K943" s="121">
        <v>43152</v>
      </c>
      <c r="L943" s="119">
        <v>3583</v>
      </c>
      <c r="M943" s="119" t="s">
        <v>1483</v>
      </c>
    </row>
    <row r="944" spans="1:13">
      <c r="A944" s="119" t="s">
        <v>1484</v>
      </c>
      <c r="B944" s="119" t="s">
        <v>397</v>
      </c>
      <c r="C944" s="119">
        <v>768</v>
      </c>
      <c r="D944" s="119">
        <v>800</v>
      </c>
      <c r="E944" s="119">
        <v>760</v>
      </c>
      <c r="F944" s="119">
        <v>795.35</v>
      </c>
      <c r="G944" s="119">
        <v>798</v>
      </c>
      <c r="H944" s="119">
        <v>758.2</v>
      </c>
      <c r="I944" s="119">
        <v>2022052</v>
      </c>
      <c r="J944" s="119">
        <v>1594791886.55</v>
      </c>
      <c r="K944" s="121">
        <v>43152</v>
      </c>
      <c r="L944" s="119">
        <v>57645</v>
      </c>
      <c r="M944" s="119" t="s">
        <v>1485</v>
      </c>
    </row>
    <row r="945" spans="1:13">
      <c r="A945" s="119" t="s">
        <v>1486</v>
      </c>
      <c r="B945" s="119" t="s">
        <v>397</v>
      </c>
      <c r="C945" s="119">
        <v>21.2</v>
      </c>
      <c r="D945" s="119">
        <v>21.35</v>
      </c>
      <c r="E945" s="119">
        <v>20.25</v>
      </c>
      <c r="F945" s="119">
        <v>20.45</v>
      </c>
      <c r="G945" s="119">
        <v>20.399999999999999</v>
      </c>
      <c r="H945" s="119">
        <v>20.9</v>
      </c>
      <c r="I945" s="119">
        <v>2151737</v>
      </c>
      <c r="J945" s="119">
        <v>44543232.700000003</v>
      </c>
      <c r="K945" s="121">
        <v>43152</v>
      </c>
      <c r="L945" s="119">
        <v>1796</v>
      </c>
      <c r="M945" s="119" t="s">
        <v>1487</v>
      </c>
    </row>
    <row r="946" spans="1:13">
      <c r="A946" s="119" t="s">
        <v>1488</v>
      </c>
      <c r="B946" s="119" t="s">
        <v>397</v>
      </c>
      <c r="C946" s="119">
        <v>1706.05</v>
      </c>
      <c r="D946" s="119">
        <v>1715.15</v>
      </c>
      <c r="E946" s="119">
        <v>1681</v>
      </c>
      <c r="F946" s="119">
        <v>1693.1</v>
      </c>
      <c r="G946" s="119">
        <v>1698</v>
      </c>
      <c r="H946" s="119">
        <v>1698.2</v>
      </c>
      <c r="I946" s="119">
        <v>7276</v>
      </c>
      <c r="J946" s="119">
        <v>12342278.9</v>
      </c>
      <c r="K946" s="121">
        <v>43152</v>
      </c>
      <c r="L946" s="119">
        <v>796</v>
      </c>
      <c r="M946" s="119" t="s">
        <v>1489</v>
      </c>
    </row>
    <row r="947" spans="1:13">
      <c r="A947" s="119" t="s">
        <v>1490</v>
      </c>
      <c r="B947" s="119" t="s">
        <v>397</v>
      </c>
      <c r="C947" s="119">
        <v>886</v>
      </c>
      <c r="D947" s="119">
        <v>890</v>
      </c>
      <c r="E947" s="119">
        <v>863.2</v>
      </c>
      <c r="F947" s="119">
        <v>870.1</v>
      </c>
      <c r="G947" s="119">
        <v>865</v>
      </c>
      <c r="H947" s="119">
        <v>875.4</v>
      </c>
      <c r="I947" s="119">
        <v>1385</v>
      </c>
      <c r="J947" s="119">
        <v>1203870.8999999999</v>
      </c>
      <c r="K947" s="121">
        <v>43152</v>
      </c>
      <c r="L947" s="119">
        <v>136</v>
      </c>
      <c r="M947" s="119" t="s">
        <v>1491</v>
      </c>
    </row>
    <row r="948" spans="1:13">
      <c r="A948" s="119" t="s">
        <v>1492</v>
      </c>
      <c r="B948" s="119" t="s">
        <v>397</v>
      </c>
      <c r="C948" s="119">
        <v>122.95</v>
      </c>
      <c r="D948" s="119">
        <v>123.85</v>
      </c>
      <c r="E948" s="119">
        <v>118.2</v>
      </c>
      <c r="F948" s="119">
        <v>119.75</v>
      </c>
      <c r="G948" s="119">
        <v>119</v>
      </c>
      <c r="H948" s="119">
        <v>121.5</v>
      </c>
      <c r="I948" s="119">
        <v>153751</v>
      </c>
      <c r="J948" s="119">
        <v>18657379.25</v>
      </c>
      <c r="K948" s="121">
        <v>43152</v>
      </c>
      <c r="L948" s="119">
        <v>2448</v>
      </c>
      <c r="M948" s="119" t="s">
        <v>1493</v>
      </c>
    </row>
    <row r="949" spans="1:13">
      <c r="A949" s="119" t="s">
        <v>2887</v>
      </c>
      <c r="B949" s="119" t="s">
        <v>397</v>
      </c>
      <c r="C949" s="119">
        <v>5.95</v>
      </c>
      <c r="D949" s="119">
        <v>5.95</v>
      </c>
      <c r="E949" s="119">
        <v>5.6</v>
      </c>
      <c r="F949" s="119">
        <v>5.75</v>
      </c>
      <c r="G949" s="119">
        <v>5.7</v>
      </c>
      <c r="H949" s="119">
        <v>5.85</v>
      </c>
      <c r="I949" s="119">
        <v>197069</v>
      </c>
      <c r="J949" s="119">
        <v>1139427.3</v>
      </c>
      <c r="K949" s="121">
        <v>43152</v>
      </c>
      <c r="L949" s="119">
        <v>280</v>
      </c>
      <c r="M949" s="119" t="s">
        <v>2888</v>
      </c>
    </row>
    <row r="950" spans="1:13">
      <c r="A950" s="119" t="s">
        <v>1494</v>
      </c>
      <c r="B950" s="119" t="s">
        <v>397</v>
      </c>
      <c r="C950" s="119">
        <v>111.3</v>
      </c>
      <c r="D950" s="119">
        <v>112</v>
      </c>
      <c r="E950" s="119">
        <v>108.55</v>
      </c>
      <c r="F950" s="119">
        <v>109.2</v>
      </c>
      <c r="G950" s="119">
        <v>108.55</v>
      </c>
      <c r="H950" s="119">
        <v>108.85</v>
      </c>
      <c r="I950" s="119">
        <v>119346</v>
      </c>
      <c r="J950" s="119">
        <v>13091816.15</v>
      </c>
      <c r="K950" s="121">
        <v>43152</v>
      </c>
      <c r="L950" s="119">
        <v>1960</v>
      </c>
      <c r="M950" s="119" t="s">
        <v>1495</v>
      </c>
    </row>
    <row r="951" spans="1:13">
      <c r="A951" s="119" t="s">
        <v>3248</v>
      </c>
      <c r="B951" s="119" t="s">
        <v>397</v>
      </c>
      <c r="C951" s="119">
        <v>49.1</v>
      </c>
      <c r="D951" s="119">
        <v>51</v>
      </c>
      <c r="E951" s="119">
        <v>49.1</v>
      </c>
      <c r="F951" s="119">
        <v>50</v>
      </c>
      <c r="G951" s="119">
        <v>51</v>
      </c>
      <c r="H951" s="119">
        <v>50.9</v>
      </c>
      <c r="I951" s="119">
        <v>1170</v>
      </c>
      <c r="J951" s="119">
        <v>58497.05</v>
      </c>
      <c r="K951" s="121">
        <v>43152</v>
      </c>
      <c r="L951" s="119">
        <v>15</v>
      </c>
      <c r="M951" s="119" t="s">
        <v>3249</v>
      </c>
    </row>
    <row r="952" spans="1:13">
      <c r="A952" s="119" t="s">
        <v>2224</v>
      </c>
      <c r="B952" s="119" t="s">
        <v>397</v>
      </c>
      <c r="C952" s="119">
        <v>99.55</v>
      </c>
      <c r="D952" s="119">
        <v>101.55</v>
      </c>
      <c r="E952" s="119">
        <v>99.15</v>
      </c>
      <c r="F952" s="119">
        <v>99.55</v>
      </c>
      <c r="G952" s="119">
        <v>99.6</v>
      </c>
      <c r="H952" s="119">
        <v>99.45</v>
      </c>
      <c r="I952" s="119">
        <v>403650</v>
      </c>
      <c r="J952" s="119">
        <v>40277830.25</v>
      </c>
      <c r="K952" s="121">
        <v>43152</v>
      </c>
      <c r="L952" s="119">
        <v>5040</v>
      </c>
      <c r="M952" s="119" t="s">
        <v>1472</v>
      </c>
    </row>
    <row r="953" spans="1:13">
      <c r="A953" s="119" t="s">
        <v>121</v>
      </c>
      <c r="B953" s="119" t="s">
        <v>397</v>
      </c>
      <c r="C953" s="119">
        <v>131.55000000000001</v>
      </c>
      <c r="D953" s="119">
        <v>132</v>
      </c>
      <c r="E953" s="119">
        <v>127.9</v>
      </c>
      <c r="F953" s="119">
        <v>128.94999999999999</v>
      </c>
      <c r="G953" s="119">
        <v>129.30000000000001</v>
      </c>
      <c r="H953" s="119">
        <v>130.9</v>
      </c>
      <c r="I953" s="119">
        <v>3802685</v>
      </c>
      <c r="J953" s="119">
        <v>492509980.80000001</v>
      </c>
      <c r="K953" s="121">
        <v>43152</v>
      </c>
      <c r="L953" s="119">
        <v>36435</v>
      </c>
      <c r="M953" s="119" t="s">
        <v>1496</v>
      </c>
    </row>
    <row r="954" spans="1:13">
      <c r="A954" s="119" t="s">
        <v>1497</v>
      </c>
      <c r="B954" s="119" t="s">
        <v>397</v>
      </c>
      <c r="C954" s="119">
        <v>185.6</v>
      </c>
      <c r="D954" s="119">
        <v>187</v>
      </c>
      <c r="E954" s="119">
        <v>182.6</v>
      </c>
      <c r="F954" s="119">
        <v>183.85</v>
      </c>
      <c r="G954" s="119">
        <v>184.1</v>
      </c>
      <c r="H954" s="119">
        <v>184.1</v>
      </c>
      <c r="I954" s="119">
        <v>515662</v>
      </c>
      <c r="J954" s="119">
        <v>94884676.650000006</v>
      </c>
      <c r="K954" s="121">
        <v>43152</v>
      </c>
      <c r="L954" s="119">
        <v>3991</v>
      </c>
      <c r="M954" s="119" t="s">
        <v>1498</v>
      </c>
    </row>
    <row r="955" spans="1:13">
      <c r="A955" s="119" t="s">
        <v>2889</v>
      </c>
      <c r="B955" s="119" t="s">
        <v>397</v>
      </c>
      <c r="C955" s="119">
        <v>12.9</v>
      </c>
      <c r="D955" s="119">
        <v>13.25</v>
      </c>
      <c r="E955" s="119">
        <v>12.85</v>
      </c>
      <c r="F955" s="119">
        <v>12.95</v>
      </c>
      <c r="G955" s="119">
        <v>13</v>
      </c>
      <c r="H955" s="119">
        <v>12.95</v>
      </c>
      <c r="I955" s="119">
        <v>89814</v>
      </c>
      <c r="J955" s="119">
        <v>1168200.8500000001</v>
      </c>
      <c r="K955" s="121">
        <v>43152</v>
      </c>
      <c r="L955" s="119">
        <v>425</v>
      </c>
      <c r="M955" s="119" t="s">
        <v>2890</v>
      </c>
    </row>
    <row r="956" spans="1:13">
      <c r="A956" s="119" t="s">
        <v>2457</v>
      </c>
      <c r="B956" s="119" t="s">
        <v>397</v>
      </c>
      <c r="C956" s="119">
        <v>455.1</v>
      </c>
      <c r="D956" s="119">
        <v>456.1</v>
      </c>
      <c r="E956" s="119">
        <v>438</v>
      </c>
      <c r="F956" s="119">
        <v>440.5</v>
      </c>
      <c r="G956" s="119">
        <v>440</v>
      </c>
      <c r="H956" s="119">
        <v>446.9</v>
      </c>
      <c r="I956" s="119">
        <v>11488</v>
      </c>
      <c r="J956" s="119">
        <v>5105000.3499999996</v>
      </c>
      <c r="K956" s="121">
        <v>43152</v>
      </c>
      <c r="L956" s="119">
        <v>418</v>
      </c>
      <c r="M956" s="119" t="s">
        <v>2458</v>
      </c>
    </row>
    <row r="957" spans="1:13">
      <c r="A957" s="119" t="s">
        <v>1499</v>
      </c>
      <c r="B957" s="119" t="s">
        <v>397</v>
      </c>
      <c r="C957" s="119">
        <v>162</v>
      </c>
      <c r="D957" s="119">
        <v>162.05000000000001</v>
      </c>
      <c r="E957" s="119">
        <v>156</v>
      </c>
      <c r="F957" s="119">
        <v>157.1</v>
      </c>
      <c r="G957" s="119">
        <v>156.30000000000001</v>
      </c>
      <c r="H957" s="119">
        <v>159.85</v>
      </c>
      <c r="I957" s="119">
        <v>37481</v>
      </c>
      <c r="J957" s="119">
        <v>5941826.4500000002</v>
      </c>
      <c r="K957" s="121">
        <v>43152</v>
      </c>
      <c r="L957" s="119">
        <v>872</v>
      </c>
      <c r="M957" s="119" t="s">
        <v>1500</v>
      </c>
    </row>
    <row r="958" spans="1:13">
      <c r="A958" s="119" t="s">
        <v>2573</v>
      </c>
      <c r="B958" s="119" t="s">
        <v>397</v>
      </c>
      <c r="C958" s="119">
        <v>1151.5</v>
      </c>
      <c r="D958" s="119">
        <v>1151.5</v>
      </c>
      <c r="E958" s="119">
        <v>1125</v>
      </c>
      <c r="F958" s="119">
        <v>1128.5</v>
      </c>
      <c r="G958" s="119">
        <v>1128</v>
      </c>
      <c r="H958" s="119">
        <v>1137.05</v>
      </c>
      <c r="I958" s="119">
        <v>63</v>
      </c>
      <c r="J958" s="119">
        <v>71445.2</v>
      </c>
      <c r="K958" s="121">
        <v>43152</v>
      </c>
      <c r="L958" s="119">
        <v>17</v>
      </c>
      <c r="M958" s="119" t="s">
        <v>2574</v>
      </c>
    </row>
    <row r="959" spans="1:13">
      <c r="A959" s="119" t="s">
        <v>3250</v>
      </c>
      <c r="B959" s="119" t="s">
        <v>397</v>
      </c>
      <c r="C959" s="119">
        <v>4</v>
      </c>
      <c r="D959" s="119">
        <v>4.05</v>
      </c>
      <c r="E959" s="119">
        <v>3.85</v>
      </c>
      <c r="F959" s="119">
        <v>3.85</v>
      </c>
      <c r="G959" s="119">
        <v>4</v>
      </c>
      <c r="H959" s="119">
        <v>3.9</v>
      </c>
      <c r="I959" s="119">
        <v>16787</v>
      </c>
      <c r="J959" s="119">
        <v>66035.55</v>
      </c>
      <c r="K959" s="121">
        <v>43152</v>
      </c>
      <c r="L959" s="119">
        <v>45</v>
      </c>
      <c r="M959" s="119" t="s">
        <v>3251</v>
      </c>
    </row>
    <row r="960" spans="1:13">
      <c r="A960" s="119" t="s">
        <v>122</v>
      </c>
      <c r="B960" s="119" t="s">
        <v>397</v>
      </c>
      <c r="C960" s="119">
        <v>165</v>
      </c>
      <c r="D960" s="119">
        <v>165</v>
      </c>
      <c r="E960" s="119">
        <v>161.5</v>
      </c>
      <c r="F960" s="119">
        <v>162.30000000000001</v>
      </c>
      <c r="G960" s="119">
        <v>162.6</v>
      </c>
      <c r="H960" s="119">
        <v>164.2</v>
      </c>
      <c r="I960" s="119">
        <v>7763625</v>
      </c>
      <c r="J960" s="119">
        <v>1260306703</v>
      </c>
      <c r="K960" s="121">
        <v>43152</v>
      </c>
      <c r="L960" s="119">
        <v>32888</v>
      </c>
      <c r="M960" s="119" t="s">
        <v>1501</v>
      </c>
    </row>
    <row r="961" spans="1:13">
      <c r="A961" s="119" t="s">
        <v>1502</v>
      </c>
      <c r="B961" s="119" t="s">
        <v>397</v>
      </c>
      <c r="C961" s="119">
        <v>432.8</v>
      </c>
      <c r="D961" s="119">
        <v>444</v>
      </c>
      <c r="E961" s="119">
        <v>429.7</v>
      </c>
      <c r="F961" s="119">
        <v>438</v>
      </c>
      <c r="G961" s="119">
        <v>437</v>
      </c>
      <c r="H961" s="119">
        <v>430.8</v>
      </c>
      <c r="I961" s="119">
        <v>41079</v>
      </c>
      <c r="J961" s="119">
        <v>17992605.300000001</v>
      </c>
      <c r="K961" s="121">
        <v>43152</v>
      </c>
      <c r="L961" s="119">
        <v>2046</v>
      </c>
      <c r="M961" s="119" t="s">
        <v>1503</v>
      </c>
    </row>
    <row r="962" spans="1:13">
      <c r="A962" s="119" t="s">
        <v>2757</v>
      </c>
      <c r="B962" s="119" t="s">
        <v>397</v>
      </c>
      <c r="C962" s="119">
        <v>1.1000000000000001</v>
      </c>
      <c r="D962" s="119">
        <v>1.1000000000000001</v>
      </c>
      <c r="E962" s="119">
        <v>1.1000000000000001</v>
      </c>
      <c r="F962" s="119">
        <v>1.1000000000000001</v>
      </c>
      <c r="G962" s="119">
        <v>1.1000000000000001</v>
      </c>
      <c r="H962" s="119">
        <v>1.1499999999999999</v>
      </c>
      <c r="I962" s="119">
        <v>62941</v>
      </c>
      <c r="J962" s="119">
        <v>69235.100000000006</v>
      </c>
      <c r="K962" s="121">
        <v>43152</v>
      </c>
      <c r="L962" s="119">
        <v>70</v>
      </c>
      <c r="M962" s="119" t="s">
        <v>2758</v>
      </c>
    </row>
    <row r="963" spans="1:13">
      <c r="A963" s="119" t="s">
        <v>2698</v>
      </c>
      <c r="B963" s="119" t="s">
        <v>397</v>
      </c>
      <c r="C963" s="119">
        <v>48</v>
      </c>
      <c r="D963" s="119">
        <v>48.36</v>
      </c>
      <c r="E963" s="119">
        <v>48</v>
      </c>
      <c r="F963" s="119">
        <v>48.36</v>
      </c>
      <c r="G963" s="119">
        <v>48.36</v>
      </c>
      <c r="H963" s="119">
        <v>47.85</v>
      </c>
      <c r="I963" s="119">
        <v>176</v>
      </c>
      <c r="J963" s="119">
        <v>8467.07</v>
      </c>
      <c r="K963" s="121">
        <v>43152</v>
      </c>
      <c r="L963" s="119">
        <v>6</v>
      </c>
      <c r="M963" s="119" t="s">
        <v>2699</v>
      </c>
    </row>
    <row r="964" spans="1:13">
      <c r="A964" s="119" t="s">
        <v>1504</v>
      </c>
      <c r="B964" s="119" t="s">
        <v>397</v>
      </c>
      <c r="C964" s="119">
        <v>479.5</v>
      </c>
      <c r="D964" s="119">
        <v>479.5</v>
      </c>
      <c r="E964" s="119">
        <v>464.2</v>
      </c>
      <c r="F964" s="119">
        <v>466.65</v>
      </c>
      <c r="G964" s="119">
        <v>465.3</v>
      </c>
      <c r="H964" s="119">
        <v>472.45</v>
      </c>
      <c r="I964" s="119">
        <v>69996</v>
      </c>
      <c r="J964" s="119">
        <v>32814910.399999999</v>
      </c>
      <c r="K964" s="121">
        <v>43152</v>
      </c>
      <c r="L964" s="119">
        <v>7161</v>
      </c>
      <c r="M964" s="119" t="s">
        <v>1505</v>
      </c>
    </row>
    <row r="965" spans="1:13">
      <c r="A965" s="119" t="s">
        <v>1506</v>
      </c>
      <c r="B965" s="119" t="s">
        <v>397</v>
      </c>
      <c r="C965" s="119">
        <v>1217</v>
      </c>
      <c r="D965" s="119">
        <v>1220</v>
      </c>
      <c r="E965" s="119">
        <v>1182.2</v>
      </c>
      <c r="F965" s="119">
        <v>1205.8</v>
      </c>
      <c r="G965" s="119">
        <v>1208.25</v>
      </c>
      <c r="H965" s="119">
        <v>1191.7</v>
      </c>
      <c r="I965" s="119">
        <v>5725</v>
      </c>
      <c r="J965" s="119">
        <v>6878386.3499999996</v>
      </c>
      <c r="K965" s="121">
        <v>43152</v>
      </c>
      <c r="L965" s="119">
        <v>462</v>
      </c>
      <c r="M965" s="119" t="s">
        <v>1507</v>
      </c>
    </row>
    <row r="966" spans="1:13">
      <c r="A966" s="119" t="s">
        <v>1508</v>
      </c>
      <c r="B966" s="119" t="s">
        <v>397</v>
      </c>
      <c r="C966" s="119">
        <v>1316.9</v>
      </c>
      <c r="D966" s="119">
        <v>1322.3</v>
      </c>
      <c r="E966" s="119">
        <v>1281</v>
      </c>
      <c r="F966" s="119">
        <v>1299.4000000000001</v>
      </c>
      <c r="G966" s="119">
        <v>1287</v>
      </c>
      <c r="H966" s="119">
        <v>1309.8499999999999</v>
      </c>
      <c r="I966" s="119">
        <v>2941</v>
      </c>
      <c r="J966" s="119">
        <v>3849166.55</v>
      </c>
      <c r="K966" s="121">
        <v>43152</v>
      </c>
      <c r="L966" s="119">
        <v>176</v>
      </c>
      <c r="M966" s="119" t="s">
        <v>1509</v>
      </c>
    </row>
    <row r="967" spans="1:13">
      <c r="A967" s="119" t="s">
        <v>123</v>
      </c>
      <c r="B967" s="119" t="s">
        <v>397</v>
      </c>
      <c r="C967" s="119">
        <v>4080</v>
      </c>
      <c r="D967" s="119">
        <v>4108</v>
      </c>
      <c r="E967" s="119">
        <v>4022</v>
      </c>
      <c r="F967" s="119">
        <v>4072.75</v>
      </c>
      <c r="G967" s="119">
        <v>4088.85</v>
      </c>
      <c r="H967" s="119">
        <v>4054.35</v>
      </c>
      <c r="I967" s="119">
        <v>82197</v>
      </c>
      <c r="J967" s="119">
        <v>334877010.55000001</v>
      </c>
      <c r="K967" s="121">
        <v>43152</v>
      </c>
      <c r="L967" s="119">
        <v>3202</v>
      </c>
      <c r="M967" s="119" t="s">
        <v>1510</v>
      </c>
    </row>
    <row r="968" spans="1:13">
      <c r="A968" s="119" t="s">
        <v>207</v>
      </c>
      <c r="B968" s="119" t="s">
        <v>397</v>
      </c>
      <c r="C968" s="119">
        <v>347</v>
      </c>
      <c r="D968" s="119">
        <v>349</v>
      </c>
      <c r="E968" s="119">
        <v>341.3</v>
      </c>
      <c r="F968" s="119">
        <v>343.15</v>
      </c>
      <c r="G968" s="119">
        <v>341.8</v>
      </c>
      <c r="H968" s="119">
        <v>362.2</v>
      </c>
      <c r="I968" s="119">
        <v>1065339</v>
      </c>
      <c r="J968" s="119">
        <v>368805680.05000001</v>
      </c>
      <c r="K968" s="121">
        <v>43152</v>
      </c>
      <c r="L968" s="119">
        <v>22416</v>
      </c>
      <c r="M968" s="119" t="s">
        <v>1511</v>
      </c>
    </row>
    <row r="969" spans="1:13">
      <c r="A969" s="119" t="s">
        <v>2433</v>
      </c>
      <c r="B969" s="119" t="s">
        <v>397</v>
      </c>
      <c r="C969" s="119">
        <v>42.7</v>
      </c>
      <c r="D969" s="119">
        <v>43.5</v>
      </c>
      <c r="E969" s="119">
        <v>42.7</v>
      </c>
      <c r="F969" s="119">
        <v>43.4</v>
      </c>
      <c r="G969" s="119">
        <v>43.35</v>
      </c>
      <c r="H969" s="119">
        <v>42.8</v>
      </c>
      <c r="I969" s="119">
        <v>41859</v>
      </c>
      <c r="J969" s="119">
        <v>1813589.7</v>
      </c>
      <c r="K969" s="121">
        <v>43152</v>
      </c>
      <c r="L969" s="119">
        <v>173</v>
      </c>
      <c r="M969" s="119" t="s">
        <v>2434</v>
      </c>
    </row>
    <row r="970" spans="1:13">
      <c r="A970" s="119" t="s">
        <v>3252</v>
      </c>
      <c r="B970" s="119" t="s">
        <v>397</v>
      </c>
      <c r="C970" s="119">
        <v>3.95</v>
      </c>
      <c r="D970" s="119">
        <v>3.95</v>
      </c>
      <c r="E970" s="119">
        <v>3.75</v>
      </c>
      <c r="F970" s="119">
        <v>3.9</v>
      </c>
      <c r="G970" s="119">
        <v>3.9</v>
      </c>
      <c r="H970" s="119">
        <v>3.85</v>
      </c>
      <c r="I970" s="119">
        <v>43316</v>
      </c>
      <c r="J970" s="119">
        <v>167686.5</v>
      </c>
      <c r="K970" s="121">
        <v>43152</v>
      </c>
      <c r="L970" s="119">
        <v>47</v>
      </c>
      <c r="M970" s="119" t="s">
        <v>3253</v>
      </c>
    </row>
    <row r="971" spans="1:13">
      <c r="A971" s="119" t="s">
        <v>1512</v>
      </c>
      <c r="B971" s="119" t="s">
        <v>397</v>
      </c>
      <c r="C971" s="119">
        <v>228.3</v>
      </c>
      <c r="D971" s="119">
        <v>229.15</v>
      </c>
      <c r="E971" s="119">
        <v>225.8</v>
      </c>
      <c r="F971" s="119">
        <v>227.85</v>
      </c>
      <c r="G971" s="119">
        <v>226.8</v>
      </c>
      <c r="H971" s="119">
        <v>227.9</v>
      </c>
      <c r="I971" s="119">
        <v>211613</v>
      </c>
      <c r="J971" s="119">
        <v>48170985.450000003</v>
      </c>
      <c r="K971" s="121">
        <v>43152</v>
      </c>
      <c r="L971" s="119">
        <v>4399</v>
      </c>
      <c r="M971" s="119" t="s">
        <v>1513</v>
      </c>
    </row>
    <row r="972" spans="1:13">
      <c r="A972" s="119" t="s">
        <v>2550</v>
      </c>
      <c r="B972" s="119" t="s">
        <v>397</v>
      </c>
      <c r="C972" s="119">
        <v>39.950000000000003</v>
      </c>
      <c r="D972" s="119">
        <v>41.45</v>
      </c>
      <c r="E972" s="119">
        <v>37.85</v>
      </c>
      <c r="F972" s="119">
        <v>38.25</v>
      </c>
      <c r="G972" s="119">
        <v>38.200000000000003</v>
      </c>
      <c r="H972" s="119">
        <v>39.85</v>
      </c>
      <c r="I972" s="119">
        <v>213494</v>
      </c>
      <c r="J972" s="119">
        <v>8335271.7000000002</v>
      </c>
      <c r="K972" s="121">
        <v>43152</v>
      </c>
      <c r="L972" s="119">
        <v>1873</v>
      </c>
      <c r="M972" s="119" t="s">
        <v>2551</v>
      </c>
    </row>
    <row r="973" spans="1:13">
      <c r="A973" s="119" t="s">
        <v>1514</v>
      </c>
      <c r="B973" s="119" t="s">
        <v>397</v>
      </c>
      <c r="C973" s="119">
        <v>58.1</v>
      </c>
      <c r="D973" s="119">
        <v>61.8</v>
      </c>
      <c r="E973" s="119">
        <v>57.2</v>
      </c>
      <c r="F973" s="119">
        <v>60.5</v>
      </c>
      <c r="G973" s="119">
        <v>61.8</v>
      </c>
      <c r="H973" s="119">
        <v>57.65</v>
      </c>
      <c r="I973" s="119">
        <v>154370</v>
      </c>
      <c r="J973" s="119">
        <v>9146334.4499999993</v>
      </c>
      <c r="K973" s="121">
        <v>43152</v>
      </c>
      <c r="L973" s="119">
        <v>969</v>
      </c>
      <c r="M973" s="119" t="s">
        <v>1515</v>
      </c>
    </row>
    <row r="974" spans="1:13">
      <c r="A974" s="119" t="s">
        <v>3254</v>
      </c>
      <c r="B974" s="119" t="s">
        <v>397</v>
      </c>
      <c r="C974" s="119">
        <v>25.8</v>
      </c>
      <c r="D974" s="119">
        <v>26.25</v>
      </c>
      <c r="E974" s="119">
        <v>25</v>
      </c>
      <c r="F974" s="119">
        <v>25.15</v>
      </c>
      <c r="G974" s="119">
        <v>25.25</v>
      </c>
      <c r="H974" s="119">
        <v>25.7</v>
      </c>
      <c r="I974" s="119">
        <v>4625</v>
      </c>
      <c r="J974" s="119">
        <v>117413.65</v>
      </c>
      <c r="K974" s="121">
        <v>43152</v>
      </c>
      <c r="L974" s="119">
        <v>31</v>
      </c>
      <c r="M974" s="119" t="s">
        <v>3255</v>
      </c>
    </row>
    <row r="975" spans="1:13">
      <c r="A975" s="119" t="s">
        <v>124</v>
      </c>
      <c r="B975" s="119" t="s">
        <v>397</v>
      </c>
      <c r="C975" s="119">
        <v>188</v>
      </c>
      <c r="D975" s="119">
        <v>190.8</v>
      </c>
      <c r="E975" s="119">
        <v>184.7</v>
      </c>
      <c r="F975" s="119">
        <v>190.15</v>
      </c>
      <c r="G975" s="119">
        <v>189.6</v>
      </c>
      <c r="H975" s="119">
        <v>187</v>
      </c>
      <c r="I975" s="119">
        <v>4651807</v>
      </c>
      <c r="J975" s="119">
        <v>878142416.04999995</v>
      </c>
      <c r="K975" s="121">
        <v>43152</v>
      </c>
      <c r="L975" s="119">
        <v>35916</v>
      </c>
      <c r="M975" s="119" t="s">
        <v>1516</v>
      </c>
    </row>
    <row r="976" spans="1:13">
      <c r="A976" s="119" t="s">
        <v>1517</v>
      </c>
      <c r="B976" s="119" t="s">
        <v>397</v>
      </c>
      <c r="C976" s="119">
        <v>52.9</v>
      </c>
      <c r="D976" s="119">
        <v>53.25</v>
      </c>
      <c r="E976" s="119">
        <v>50.8</v>
      </c>
      <c r="F976" s="119">
        <v>51.6</v>
      </c>
      <c r="G976" s="119">
        <v>51.7</v>
      </c>
      <c r="H976" s="119">
        <v>52.65</v>
      </c>
      <c r="I976" s="119">
        <v>170154</v>
      </c>
      <c r="J976" s="119">
        <v>8792591.0500000007</v>
      </c>
      <c r="K976" s="121">
        <v>43152</v>
      </c>
      <c r="L976" s="119">
        <v>1527</v>
      </c>
      <c r="M976" s="119" t="s">
        <v>1518</v>
      </c>
    </row>
    <row r="977" spans="1:13">
      <c r="A977" s="119" t="s">
        <v>2516</v>
      </c>
      <c r="B977" s="119" t="s">
        <v>397</v>
      </c>
      <c r="C977" s="119">
        <v>96.7</v>
      </c>
      <c r="D977" s="119">
        <v>97</v>
      </c>
      <c r="E977" s="119">
        <v>94</v>
      </c>
      <c r="F977" s="119">
        <v>96.1</v>
      </c>
      <c r="G977" s="119">
        <v>96</v>
      </c>
      <c r="H977" s="119">
        <v>94.6</v>
      </c>
      <c r="I977" s="119">
        <v>11472</v>
      </c>
      <c r="J977" s="119">
        <v>1100438.75</v>
      </c>
      <c r="K977" s="121">
        <v>43152</v>
      </c>
      <c r="L977" s="119">
        <v>198</v>
      </c>
      <c r="M977" s="119" t="s">
        <v>2517</v>
      </c>
    </row>
    <row r="978" spans="1:13">
      <c r="A978" s="119" t="s">
        <v>3256</v>
      </c>
      <c r="B978" s="119" t="s">
        <v>397</v>
      </c>
      <c r="C978" s="119">
        <v>9.65</v>
      </c>
      <c r="D978" s="119">
        <v>10</v>
      </c>
      <c r="E978" s="119">
        <v>9.6</v>
      </c>
      <c r="F978" s="119">
        <v>9.8000000000000007</v>
      </c>
      <c r="G978" s="119">
        <v>9.75</v>
      </c>
      <c r="H978" s="119">
        <v>9.6999999999999993</v>
      </c>
      <c r="I978" s="119">
        <v>284820</v>
      </c>
      <c r="J978" s="119">
        <v>2790678.8</v>
      </c>
      <c r="K978" s="121">
        <v>43152</v>
      </c>
      <c r="L978" s="119">
        <v>448</v>
      </c>
      <c r="M978" s="119" t="s">
        <v>3257</v>
      </c>
    </row>
    <row r="979" spans="1:13">
      <c r="A979" s="119" t="s">
        <v>1519</v>
      </c>
      <c r="B979" s="119" t="s">
        <v>397</v>
      </c>
      <c r="C979" s="119">
        <v>159.69999999999999</v>
      </c>
      <c r="D979" s="119">
        <v>161.5</v>
      </c>
      <c r="E979" s="119">
        <v>155.30000000000001</v>
      </c>
      <c r="F979" s="119">
        <v>159.6</v>
      </c>
      <c r="G979" s="119">
        <v>160.5</v>
      </c>
      <c r="H979" s="119">
        <v>158</v>
      </c>
      <c r="I979" s="119">
        <v>7483</v>
      </c>
      <c r="J979" s="119">
        <v>1182848</v>
      </c>
      <c r="K979" s="121">
        <v>43152</v>
      </c>
      <c r="L979" s="119">
        <v>240</v>
      </c>
      <c r="M979" s="119" t="s">
        <v>1520</v>
      </c>
    </row>
    <row r="980" spans="1:13">
      <c r="A980" s="119" t="s">
        <v>1521</v>
      </c>
      <c r="B980" s="119" t="s">
        <v>397</v>
      </c>
      <c r="C980" s="119">
        <v>62.9</v>
      </c>
      <c r="D980" s="119">
        <v>63.45</v>
      </c>
      <c r="E980" s="119">
        <v>60.8</v>
      </c>
      <c r="F980" s="119">
        <v>61.55</v>
      </c>
      <c r="G980" s="119">
        <v>61.8</v>
      </c>
      <c r="H980" s="119">
        <v>61.8</v>
      </c>
      <c r="I980" s="119">
        <v>181838</v>
      </c>
      <c r="J980" s="119">
        <v>11229111.5</v>
      </c>
      <c r="K980" s="121">
        <v>43152</v>
      </c>
      <c r="L980" s="119">
        <v>1228</v>
      </c>
      <c r="M980" s="119" t="s">
        <v>1522</v>
      </c>
    </row>
    <row r="981" spans="1:13">
      <c r="A981" s="119" t="s">
        <v>1523</v>
      </c>
      <c r="B981" s="119" t="s">
        <v>397</v>
      </c>
      <c r="C981" s="119">
        <v>43.5</v>
      </c>
      <c r="D981" s="119">
        <v>44.05</v>
      </c>
      <c r="E981" s="119">
        <v>42.9</v>
      </c>
      <c r="F981" s="119">
        <v>43.3</v>
      </c>
      <c r="G981" s="119">
        <v>43</v>
      </c>
      <c r="H981" s="119">
        <v>43.3</v>
      </c>
      <c r="I981" s="119">
        <v>24381</v>
      </c>
      <c r="J981" s="119">
        <v>1059712.3500000001</v>
      </c>
      <c r="K981" s="121">
        <v>43152</v>
      </c>
      <c r="L981" s="119">
        <v>159</v>
      </c>
      <c r="M981" s="119" t="s">
        <v>1524</v>
      </c>
    </row>
    <row r="982" spans="1:13">
      <c r="A982" s="119" t="s">
        <v>3258</v>
      </c>
      <c r="B982" s="119" t="s">
        <v>397</v>
      </c>
      <c r="C982" s="119">
        <v>13.9</v>
      </c>
      <c r="D982" s="119">
        <v>14.8</v>
      </c>
      <c r="E982" s="119">
        <v>13.65</v>
      </c>
      <c r="F982" s="119">
        <v>14.6</v>
      </c>
      <c r="G982" s="119">
        <v>14.8</v>
      </c>
      <c r="H982" s="119">
        <v>14.1</v>
      </c>
      <c r="I982" s="119">
        <v>15360</v>
      </c>
      <c r="J982" s="119">
        <v>217023.7</v>
      </c>
      <c r="K982" s="121">
        <v>43152</v>
      </c>
      <c r="L982" s="119">
        <v>53</v>
      </c>
      <c r="M982" s="119" t="s">
        <v>3259</v>
      </c>
    </row>
    <row r="983" spans="1:13">
      <c r="A983" s="119" t="s">
        <v>125</v>
      </c>
      <c r="B983" s="119" t="s">
        <v>397</v>
      </c>
      <c r="C983" s="119">
        <v>108.4</v>
      </c>
      <c r="D983" s="119">
        <v>109</v>
      </c>
      <c r="E983" s="119">
        <v>104.7</v>
      </c>
      <c r="F983" s="119">
        <v>106.7</v>
      </c>
      <c r="G983" s="119">
        <v>106</v>
      </c>
      <c r="H983" s="119">
        <v>106.15</v>
      </c>
      <c r="I983" s="119">
        <v>3635304</v>
      </c>
      <c r="J983" s="119">
        <v>386794210.94999999</v>
      </c>
      <c r="K983" s="121">
        <v>43152</v>
      </c>
      <c r="L983" s="119">
        <v>16557</v>
      </c>
      <c r="M983" s="119" t="s">
        <v>1525</v>
      </c>
    </row>
    <row r="984" spans="1:13">
      <c r="A984" s="119" t="s">
        <v>1526</v>
      </c>
      <c r="B984" s="119" t="s">
        <v>397</v>
      </c>
      <c r="C984" s="119">
        <v>287</v>
      </c>
      <c r="D984" s="119">
        <v>292</v>
      </c>
      <c r="E984" s="119">
        <v>281.35000000000002</v>
      </c>
      <c r="F984" s="119">
        <v>285.45</v>
      </c>
      <c r="G984" s="119">
        <v>284</v>
      </c>
      <c r="H984" s="119">
        <v>288.5</v>
      </c>
      <c r="I984" s="119">
        <v>6496</v>
      </c>
      <c r="J984" s="119">
        <v>1851309.1</v>
      </c>
      <c r="K984" s="121">
        <v>43152</v>
      </c>
      <c r="L984" s="119">
        <v>214</v>
      </c>
      <c r="M984" s="119" t="s">
        <v>1527</v>
      </c>
    </row>
    <row r="985" spans="1:13">
      <c r="A985" s="119" t="s">
        <v>321</v>
      </c>
      <c r="B985" s="119" t="s">
        <v>397</v>
      </c>
      <c r="C985" s="119">
        <v>147.6</v>
      </c>
      <c r="D985" s="119">
        <v>147.80000000000001</v>
      </c>
      <c r="E985" s="119">
        <v>143.15</v>
      </c>
      <c r="F985" s="119">
        <v>144.35</v>
      </c>
      <c r="G985" s="119">
        <v>144.75</v>
      </c>
      <c r="H985" s="119">
        <v>147.6</v>
      </c>
      <c r="I985" s="119">
        <v>35447</v>
      </c>
      <c r="J985" s="119">
        <v>5146039</v>
      </c>
      <c r="K985" s="121">
        <v>43152</v>
      </c>
      <c r="L985" s="119">
        <v>816</v>
      </c>
      <c r="M985" s="119" t="s">
        <v>1528</v>
      </c>
    </row>
    <row r="986" spans="1:13">
      <c r="A986" s="119" t="s">
        <v>1529</v>
      </c>
      <c r="B986" s="119" t="s">
        <v>397</v>
      </c>
      <c r="C986" s="119">
        <v>52.5</v>
      </c>
      <c r="D986" s="119">
        <v>52.5</v>
      </c>
      <c r="E986" s="119">
        <v>51.15</v>
      </c>
      <c r="F986" s="119">
        <v>51.65</v>
      </c>
      <c r="G986" s="119">
        <v>51.5</v>
      </c>
      <c r="H986" s="119">
        <v>50.85</v>
      </c>
      <c r="I986" s="119">
        <v>73195</v>
      </c>
      <c r="J986" s="119">
        <v>3788541.9</v>
      </c>
      <c r="K986" s="121">
        <v>43152</v>
      </c>
      <c r="L986" s="119">
        <v>678</v>
      </c>
      <c r="M986" s="119" t="s">
        <v>1530</v>
      </c>
    </row>
    <row r="987" spans="1:13">
      <c r="A987" s="119" t="s">
        <v>3260</v>
      </c>
      <c r="B987" s="119" t="s">
        <v>397</v>
      </c>
      <c r="C987" s="119">
        <v>227</v>
      </c>
      <c r="D987" s="119">
        <v>238.4</v>
      </c>
      <c r="E987" s="119">
        <v>226.5</v>
      </c>
      <c r="F987" s="119">
        <v>227</v>
      </c>
      <c r="G987" s="119">
        <v>227</v>
      </c>
      <c r="H987" s="119">
        <v>231.5</v>
      </c>
      <c r="I987" s="119">
        <v>1109</v>
      </c>
      <c r="J987" s="119">
        <v>253788.25</v>
      </c>
      <c r="K987" s="121">
        <v>43152</v>
      </c>
      <c r="L987" s="119">
        <v>48</v>
      </c>
      <c r="M987" s="119" t="s">
        <v>3261</v>
      </c>
    </row>
    <row r="988" spans="1:13">
      <c r="A988" s="119" t="s">
        <v>2989</v>
      </c>
      <c r="B988" s="119" t="s">
        <v>397</v>
      </c>
      <c r="C988" s="119">
        <v>39.75</v>
      </c>
      <c r="D988" s="119">
        <v>42</v>
      </c>
      <c r="E988" s="119">
        <v>38.75</v>
      </c>
      <c r="F988" s="119">
        <v>41.25</v>
      </c>
      <c r="G988" s="119">
        <v>41.05</v>
      </c>
      <c r="H988" s="119">
        <v>39.5</v>
      </c>
      <c r="I988" s="119">
        <v>529504</v>
      </c>
      <c r="J988" s="119">
        <v>21409042.949999999</v>
      </c>
      <c r="K988" s="121">
        <v>43152</v>
      </c>
      <c r="L988" s="119">
        <v>2450</v>
      </c>
      <c r="M988" s="119" t="s">
        <v>2990</v>
      </c>
    </row>
    <row r="989" spans="1:13">
      <c r="A989" s="119" t="s">
        <v>1531</v>
      </c>
      <c r="B989" s="119" t="s">
        <v>397</v>
      </c>
      <c r="C989" s="119">
        <v>172</v>
      </c>
      <c r="D989" s="119">
        <v>173</v>
      </c>
      <c r="E989" s="119">
        <v>170</v>
      </c>
      <c r="F989" s="119">
        <v>171.35</v>
      </c>
      <c r="G989" s="119">
        <v>172</v>
      </c>
      <c r="H989" s="119">
        <v>171.7</v>
      </c>
      <c r="I989" s="119">
        <v>38206</v>
      </c>
      <c r="J989" s="119">
        <v>6528708.6500000004</v>
      </c>
      <c r="K989" s="121">
        <v>43152</v>
      </c>
      <c r="L989" s="119">
        <v>848</v>
      </c>
      <c r="M989" s="119" t="s">
        <v>1532</v>
      </c>
    </row>
    <row r="990" spans="1:13">
      <c r="A990" s="119" t="s">
        <v>1533</v>
      </c>
      <c r="B990" s="119" t="s">
        <v>397</v>
      </c>
      <c r="C990" s="119">
        <v>1718.95</v>
      </c>
      <c r="D990" s="119">
        <v>1720.05</v>
      </c>
      <c r="E990" s="119">
        <v>1695</v>
      </c>
      <c r="F990" s="119">
        <v>1701.85</v>
      </c>
      <c r="G990" s="119">
        <v>1700</v>
      </c>
      <c r="H990" s="119">
        <v>1715.3</v>
      </c>
      <c r="I990" s="119">
        <v>2263</v>
      </c>
      <c r="J990" s="119">
        <v>3857437.25</v>
      </c>
      <c r="K990" s="121">
        <v>43152</v>
      </c>
      <c r="L990" s="119">
        <v>247</v>
      </c>
      <c r="M990" s="119" t="s">
        <v>1534</v>
      </c>
    </row>
    <row r="991" spans="1:13">
      <c r="A991" s="119" t="s">
        <v>2363</v>
      </c>
      <c r="B991" s="119" t="s">
        <v>397</v>
      </c>
      <c r="C991" s="119">
        <v>27.05</v>
      </c>
      <c r="D991" s="119">
        <v>27.5</v>
      </c>
      <c r="E991" s="119">
        <v>26.65</v>
      </c>
      <c r="F991" s="119">
        <v>26.95</v>
      </c>
      <c r="G991" s="119">
        <v>26.9</v>
      </c>
      <c r="H991" s="119">
        <v>27.35</v>
      </c>
      <c r="I991" s="119">
        <v>3566</v>
      </c>
      <c r="J991" s="119">
        <v>96142.65</v>
      </c>
      <c r="K991" s="121">
        <v>43152</v>
      </c>
      <c r="L991" s="119">
        <v>47</v>
      </c>
      <c r="M991" s="119" t="s">
        <v>2364</v>
      </c>
    </row>
    <row r="992" spans="1:13">
      <c r="A992" s="119" t="s">
        <v>3262</v>
      </c>
      <c r="B992" s="119" t="s">
        <v>397</v>
      </c>
      <c r="C992" s="119">
        <v>21.45</v>
      </c>
      <c r="D992" s="119">
        <v>22</v>
      </c>
      <c r="E992" s="119">
        <v>20.6</v>
      </c>
      <c r="F992" s="119">
        <v>20.8</v>
      </c>
      <c r="G992" s="119">
        <v>20.6</v>
      </c>
      <c r="H992" s="119">
        <v>21.45</v>
      </c>
      <c r="I992" s="119">
        <v>8572</v>
      </c>
      <c r="J992" s="119">
        <v>180956.25</v>
      </c>
      <c r="K992" s="121">
        <v>43152</v>
      </c>
      <c r="L992" s="119">
        <v>48</v>
      </c>
      <c r="M992" s="119" t="s">
        <v>3263</v>
      </c>
    </row>
    <row r="993" spans="1:13">
      <c r="A993" s="119" t="s">
        <v>231</v>
      </c>
      <c r="B993" s="119" t="s">
        <v>397</v>
      </c>
      <c r="C993" s="119">
        <v>22999.8</v>
      </c>
      <c r="D993" s="119">
        <v>22999.8</v>
      </c>
      <c r="E993" s="119">
        <v>22532.1</v>
      </c>
      <c r="F993" s="119">
        <v>22809.200000000001</v>
      </c>
      <c r="G993" s="119">
        <v>22740</v>
      </c>
      <c r="H993" s="119">
        <v>22765.05</v>
      </c>
      <c r="I993" s="119">
        <v>10008</v>
      </c>
      <c r="J993" s="119">
        <v>228340906.90000001</v>
      </c>
      <c r="K993" s="121">
        <v>43152</v>
      </c>
      <c r="L993" s="119">
        <v>5179</v>
      </c>
      <c r="M993" s="119" t="s">
        <v>1535</v>
      </c>
    </row>
    <row r="994" spans="1:13">
      <c r="A994" s="119" t="s">
        <v>2986</v>
      </c>
      <c r="B994" s="119" t="s">
        <v>397</v>
      </c>
      <c r="C994" s="119">
        <v>294</v>
      </c>
      <c r="D994" s="119">
        <v>298.60000000000002</v>
      </c>
      <c r="E994" s="119">
        <v>290</v>
      </c>
      <c r="F994" s="119">
        <v>290.5</v>
      </c>
      <c r="G994" s="119">
        <v>290</v>
      </c>
      <c r="H994" s="119">
        <v>290.14999999999998</v>
      </c>
      <c r="I994" s="119">
        <v>2558</v>
      </c>
      <c r="J994" s="119">
        <v>742614</v>
      </c>
      <c r="K994" s="121">
        <v>43152</v>
      </c>
      <c r="L994" s="119">
        <v>55</v>
      </c>
      <c r="M994" s="119" t="s">
        <v>2241</v>
      </c>
    </row>
    <row r="995" spans="1:13">
      <c r="A995" s="119" t="s">
        <v>3264</v>
      </c>
      <c r="B995" s="119" t="s">
        <v>397</v>
      </c>
      <c r="C995" s="119">
        <v>70</v>
      </c>
      <c r="D995" s="119">
        <v>70.45</v>
      </c>
      <c r="E995" s="119">
        <v>67.8</v>
      </c>
      <c r="F995" s="119">
        <v>69.7</v>
      </c>
      <c r="G995" s="119">
        <v>70.45</v>
      </c>
      <c r="H995" s="119">
        <v>70.150000000000006</v>
      </c>
      <c r="I995" s="119">
        <v>10788</v>
      </c>
      <c r="J995" s="119">
        <v>741141.4</v>
      </c>
      <c r="K995" s="121">
        <v>43152</v>
      </c>
      <c r="L995" s="119">
        <v>56</v>
      </c>
      <c r="M995" s="119" t="s">
        <v>3265</v>
      </c>
    </row>
    <row r="996" spans="1:13">
      <c r="A996" s="119" t="s">
        <v>2518</v>
      </c>
      <c r="B996" s="119" t="s">
        <v>397</v>
      </c>
      <c r="C996" s="119">
        <v>93.1</v>
      </c>
      <c r="D996" s="119">
        <v>97.45</v>
      </c>
      <c r="E996" s="119">
        <v>93</v>
      </c>
      <c r="F996" s="119">
        <v>95.8</v>
      </c>
      <c r="G996" s="119">
        <v>96.9</v>
      </c>
      <c r="H996" s="119">
        <v>93.1</v>
      </c>
      <c r="I996" s="119">
        <v>15952</v>
      </c>
      <c r="J996" s="119">
        <v>1521562.3</v>
      </c>
      <c r="K996" s="121">
        <v>43152</v>
      </c>
      <c r="L996" s="119">
        <v>276</v>
      </c>
      <c r="M996" s="119" t="s">
        <v>2519</v>
      </c>
    </row>
    <row r="997" spans="1:13">
      <c r="A997" s="119" t="s">
        <v>1536</v>
      </c>
      <c r="B997" s="119" t="s">
        <v>397</v>
      </c>
      <c r="C997" s="119">
        <v>320.55</v>
      </c>
      <c r="D997" s="119">
        <v>334.3</v>
      </c>
      <c r="E997" s="119">
        <v>315.39999999999998</v>
      </c>
      <c r="F997" s="119">
        <v>326.2</v>
      </c>
      <c r="G997" s="119">
        <v>329</v>
      </c>
      <c r="H997" s="119">
        <v>317.85000000000002</v>
      </c>
      <c r="I997" s="119">
        <v>282858</v>
      </c>
      <c r="J997" s="119">
        <v>92624936.599999994</v>
      </c>
      <c r="K997" s="121">
        <v>43152</v>
      </c>
      <c r="L997" s="119">
        <v>6806</v>
      </c>
      <c r="M997" s="119" t="s">
        <v>1537</v>
      </c>
    </row>
    <row r="998" spans="1:13">
      <c r="A998" s="119" t="s">
        <v>1538</v>
      </c>
      <c r="B998" s="119" t="s">
        <v>397</v>
      </c>
      <c r="C998" s="119">
        <v>193</v>
      </c>
      <c r="D998" s="119">
        <v>195</v>
      </c>
      <c r="E998" s="119">
        <v>187.05</v>
      </c>
      <c r="F998" s="119">
        <v>191.05</v>
      </c>
      <c r="G998" s="119">
        <v>190.2</v>
      </c>
      <c r="H998" s="119">
        <v>188.95</v>
      </c>
      <c r="I998" s="119">
        <v>29099</v>
      </c>
      <c r="J998" s="119">
        <v>5516768.2999999998</v>
      </c>
      <c r="K998" s="121">
        <v>43152</v>
      </c>
      <c r="L998" s="119">
        <v>780</v>
      </c>
      <c r="M998" s="119" t="s">
        <v>1539</v>
      </c>
    </row>
    <row r="999" spans="1:13">
      <c r="A999" s="119" t="s">
        <v>1540</v>
      </c>
      <c r="B999" s="119" t="s">
        <v>397</v>
      </c>
      <c r="C999" s="119">
        <v>9.1999999999999993</v>
      </c>
      <c r="D999" s="119">
        <v>9.5</v>
      </c>
      <c r="E999" s="119">
        <v>9</v>
      </c>
      <c r="F999" s="119">
        <v>9.4</v>
      </c>
      <c r="G999" s="119">
        <v>9.5</v>
      </c>
      <c r="H999" s="119">
        <v>9.3000000000000007</v>
      </c>
      <c r="I999" s="119">
        <v>9614</v>
      </c>
      <c r="J999" s="119">
        <v>88968.35</v>
      </c>
      <c r="K999" s="121">
        <v>43152</v>
      </c>
      <c r="L999" s="119">
        <v>88</v>
      </c>
      <c r="M999" s="119" t="s">
        <v>1541</v>
      </c>
    </row>
    <row r="1000" spans="1:13">
      <c r="A1000" s="119" t="s">
        <v>1542</v>
      </c>
      <c r="B1000" s="119" t="s">
        <v>397</v>
      </c>
      <c r="C1000" s="119">
        <v>348</v>
      </c>
      <c r="D1000" s="119">
        <v>348</v>
      </c>
      <c r="E1000" s="119">
        <v>322.39999999999998</v>
      </c>
      <c r="F1000" s="119">
        <v>328.35</v>
      </c>
      <c r="G1000" s="119">
        <v>330</v>
      </c>
      <c r="H1000" s="119">
        <v>342.95</v>
      </c>
      <c r="I1000" s="119">
        <v>58145</v>
      </c>
      <c r="J1000" s="119">
        <v>19212018.050000001</v>
      </c>
      <c r="K1000" s="121">
        <v>43152</v>
      </c>
      <c r="L1000" s="119">
        <v>1035</v>
      </c>
      <c r="M1000" s="119" t="s">
        <v>1543</v>
      </c>
    </row>
    <row r="1001" spans="1:13">
      <c r="A1001" s="119" t="s">
        <v>3266</v>
      </c>
      <c r="B1001" s="119" t="s">
        <v>397</v>
      </c>
      <c r="C1001" s="119">
        <v>9.35</v>
      </c>
      <c r="D1001" s="119">
        <v>9.35</v>
      </c>
      <c r="E1001" s="119">
        <v>8.6</v>
      </c>
      <c r="F1001" s="119">
        <v>8.8000000000000007</v>
      </c>
      <c r="G1001" s="119">
        <v>8.9</v>
      </c>
      <c r="H1001" s="119">
        <v>8.9499999999999993</v>
      </c>
      <c r="I1001" s="119">
        <v>41907</v>
      </c>
      <c r="J1001" s="119">
        <v>373614</v>
      </c>
      <c r="K1001" s="121">
        <v>43152</v>
      </c>
      <c r="L1001" s="119">
        <v>92</v>
      </c>
      <c r="M1001" s="119" t="s">
        <v>3267</v>
      </c>
    </row>
    <row r="1002" spans="1:13">
      <c r="A1002" s="119" t="s">
        <v>2891</v>
      </c>
      <c r="B1002" s="119" t="s">
        <v>397</v>
      </c>
      <c r="C1002" s="119">
        <v>14.85</v>
      </c>
      <c r="D1002" s="119">
        <v>14.85</v>
      </c>
      <c r="E1002" s="119">
        <v>13.8</v>
      </c>
      <c r="F1002" s="119">
        <v>14.85</v>
      </c>
      <c r="G1002" s="119">
        <v>14.85</v>
      </c>
      <c r="H1002" s="119">
        <v>14.15</v>
      </c>
      <c r="I1002" s="119">
        <v>137473</v>
      </c>
      <c r="J1002" s="119">
        <v>2032205.65</v>
      </c>
      <c r="K1002" s="121">
        <v>43152</v>
      </c>
      <c r="L1002" s="119">
        <v>263</v>
      </c>
      <c r="M1002" s="119" t="s">
        <v>2892</v>
      </c>
    </row>
    <row r="1003" spans="1:13">
      <c r="A1003" s="119" t="s">
        <v>1544</v>
      </c>
      <c r="B1003" s="119" t="s">
        <v>397</v>
      </c>
      <c r="C1003" s="119">
        <v>289</v>
      </c>
      <c r="D1003" s="119">
        <v>293</v>
      </c>
      <c r="E1003" s="119">
        <v>285.2</v>
      </c>
      <c r="F1003" s="119">
        <v>286.64999999999998</v>
      </c>
      <c r="G1003" s="119">
        <v>286</v>
      </c>
      <c r="H1003" s="119">
        <v>286.64999999999998</v>
      </c>
      <c r="I1003" s="119">
        <v>239397</v>
      </c>
      <c r="J1003" s="119">
        <v>68786609.400000006</v>
      </c>
      <c r="K1003" s="121">
        <v>43152</v>
      </c>
      <c r="L1003" s="119">
        <v>3451</v>
      </c>
      <c r="M1003" s="119" t="s">
        <v>1545</v>
      </c>
    </row>
    <row r="1004" spans="1:13">
      <c r="A1004" s="119" t="s">
        <v>2893</v>
      </c>
      <c r="B1004" s="119" t="s">
        <v>397</v>
      </c>
      <c r="C1004" s="119">
        <v>22.85</v>
      </c>
      <c r="D1004" s="119">
        <v>23.55</v>
      </c>
      <c r="E1004" s="119">
        <v>22.15</v>
      </c>
      <c r="F1004" s="119">
        <v>22.25</v>
      </c>
      <c r="G1004" s="119">
        <v>22.2</v>
      </c>
      <c r="H1004" s="119">
        <v>22.85</v>
      </c>
      <c r="I1004" s="119">
        <v>165240</v>
      </c>
      <c r="J1004" s="119">
        <v>3771760.6</v>
      </c>
      <c r="K1004" s="121">
        <v>43152</v>
      </c>
      <c r="L1004" s="119">
        <v>539</v>
      </c>
      <c r="M1004" s="119" t="s">
        <v>2894</v>
      </c>
    </row>
    <row r="1005" spans="1:13">
      <c r="A1005" s="119" t="s">
        <v>1546</v>
      </c>
      <c r="B1005" s="119" t="s">
        <v>397</v>
      </c>
      <c r="C1005" s="119">
        <v>73</v>
      </c>
      <c r="D1005" s="119">
        <v>73.2</v>
      </c>
      <c r="E1005" s="119">
        <v>71.55</v>
      </c>
      <c r="F1005" s="119">
        <v>72.099999999999994</v>
      </c>
      <c r="G1005" s="119">
        <v>71.900000000000006</v>
      </c>
      <c r="H1005" s="119">
        <v>71.900000000000006</v>
      </c>
      <c r="I1005" s="119">
        <v>138624</v>
      </c>
      <c r="J1005" s="119">
        <v>10030316</v>
      </c>
      <c r="K1005" s="121">
        <v>43152</v>
      </c>
      <c r="L1005" s="119">
        <v>1334</v>
      </c>
      <c r="M1005" s="119" t="s">
        <v>1547</v>
      </c>
    </row>
    <row r="1006" spans="1:13">
      <c r="A1006" s="119" t="s">
        <v>393</v>
      </c>
      <c r="B1006" s="119" t="s">
        <v>397</v>
      </c>
      <c r="C1006" s="119">
        <v>67.400000000000006</v>
      </c>
      <c r="D1006" s="119">
        <v>67.95</v>
      </c>
      <c r="E1006" s="119">
        <v>65.05</v>
      </c>
      <c r="F1006" s="119">
        <v>65.55</v>
      </c>
      <c r="G1006" s="119">
        <v>65.5</v>
      </c>
      <c r="H1006" s="119">
        <v>66.05</v>
      </c>
      <c r="I1006" s="119">
        <v>23286</v>
      </c>
      <c r="J1006" s="119">
        <v>1533687.55</v>
      </c>
      <c r="K1006" s="121">
        <v>43152</v>
      </c>
      <c r="L1006" s="119">
        <v>280</v>
      </c>
      <c r="M1006" s="119" t="s">
        <v>1548</v>
      </c>
    </row>
    <row r="1007" spans="1:13">
      <c r="A1007" s="119" t="s">
        <v>2360</v>
      </c>
      <c r="B1007" s="119" t="s">
        <v>397</v>
      </c>
      <c r="C1007" s="119">
        <v>21.25</v>
      </c>
      <c r="D1007" s="119">
        <v>22.2</v>
      </c>
      <c r="E1007" s="119">
        <v>21</v>
      </c>
      <c r="F1007" s="119">
        <v>22.1</v>
      </c>
      <c r="G1007" s="119">
        <v>22.2</v>
      </c>
      <c r="H1007" s="119">
        <v>21.6</v>
      </c>
      <c r="I1007" s="119">
        <v>12503</v>
      </c>
      <c r="J1007" s="119">
        <v>272307.3</v>
      </c>
      <c r="K1007" s="121">
        <v>43152</v>
      </c>
      <c r="L1007" s="119">
        <v>64</v>
      </c>
      <c r="M1007" s="119" t="s">
        <v>2361</v>
      </c>
    </row>
    <row r="1008" spans="1:13">
      <c r="A1008" s="119" t="s">
        <v>3268</v>
      </c>
      <c r="B1008" s="119" t="s">
        <v>397</v>
      </c>
      <c r="C1008" s="119">
        <v>16.600000000000001</v>
      </c>
      <c r="D1008" s="119">
        <v>16.600000000000001</v>
      </c>
      <c r="E1008" s="119">
        <v>15.5</v>
      </c>
      <c r="F1008" s="119">
        <v>15.8</v>
      </c>
      <c r="G1008" s="119">
        <v>16</v>
      </c>
      <c r="H1008" s="119">
        <v>16.3</v>
      </c>
      <c r="I1008" s="119">
        <v>33566</v>
      </c>
      <c r="J1008" s="119">
        <v>524299.4</v>
      </c>
      <c r="K1008" s="121">
        <v>43152</v>
      </c>
      <c r="L1008" s="119">
        <v>84</v>
      </c>
      <c r="M1008" s="119" t="s">
        <v>3269</v>
      </c>
    </row>
    <row r="1009" spans="1:13">
      <c r="A1009" s="119" t="s">
        <v>358</v>
      </c>
      <c r="B1009" s="119" t="s">
        <v>397</v>
      </c>
      <c r="C1009" s="119">
        <v>368.8</v>
      </c>
      <c r="D1009" s="119">
        <v>374</v>
      </c>
      <c r="E1009" s="119">
        <v>343.3</v>
      </c>
      <c r="F1009" s="119">
        <v>346</v>
      </c>
      <c r="G1009" s="119">
        <v>345.8</v>
      </c>
      <c r="H1009" s="119">
        <v>363.5</v>
      </c>
      <c r="I1009" s="119">
        <v>9037849</v>
      </c>
      <c r="J1009" s="119">
        <v>3189928597.6500001</v>
      </c>
      <c r="K1009" s="121">
        <v>43152</v>
      </c>
      <c r="L1009" s="119">
        <v>119281</v>
      </c>
      <c r="M1009" s="119" t="s">
        <v>1549</v>
      </c>
    </row>
    <row r="1010" spans="1:13">
      <c r="A1010" s="119" t="s">
        <v>2242</v>
      </c>
      <c r="B1010" s="119" t="s">
        <v>397</v>
      </c>
      <c r="C1010" s="119">
        <v>28.35</v>
      </c>
      <c r="D1010" s="119">
        <v>29.25</v>
      </c>
      <c r="E1010" s="119">
        <v>28</v>
      </c>
      <c r="F1010" s="119">
        <v>28.35</v>
      </c>
      <c r="G1010" s="119">
        <v>28.1</v>
      </c>
      <c r="H1010" s="119">
        <v>28.35</v>
      </c>
      <c r="I1010" s="119">
        <v>71644</v>
      </c>
      <c r="J1010" s="119">
        <v>2040295.2</v>
      </c>
      <c r="K1010" s="121">
        <v>43152</v>
      </c>
      <c r="L1010" s="119">
        <v>313</v>
      </c>
      <c r="M1010" s="119" t="s">
        <v>2243</v>
      </c>
    </row>
    <row r="1011" spans="1:13">
      <c r="A1011" s="119" t="s">
        <v>3270</v>
      </c>
      <c r="B1011" s="119" t="s">
        <v>397</v>
      </c>
      <c r="C1011" s="119">
        <v>19.100000000000001</v>
      </c>
      <c r="D1011" s="119">
        <v>19.899999999999999</v>
      </c>
      <c r="E1011" s="119">
        <v>19.100000000000001</v>
      </c>
      <c r="F1011" s="119">
        <v>19.25</v>
      </c>
      <c r="G1011" s="119">
        <v>19.2</v>
      </c>
      <c r="H1011" s="119">
        <v>19.100000000000001</v>
      </c>
      <c r="I1011" s="119">
        <v>9122</v>
      </c>
      <c r="J1011" s="119">
        <v>177885.8</v>
      </c>
      <c r="K1011" s="121">
        <v>43152</v>
      </c>
      <c r="L1011" s="119">
        <v>22</v>
      </c>
      <c r="M1011" s="119" t="s">
        <v>3271</v>
      </c>
    </row>
    <row r="1012" spans="1:13">
      <c r="A1012" s="119" t="s">
        <v>1550</v>
      </c>
      <c r="B1012" s="119" t="s">
        <v>397</v>
      </c>
      <c r="C1012" s="119">
        <v>286</v>
      </c>
      <c r="D1012" s="119">
        <v>289.5</v>
      </c>
      <c r="E1012" s="119">
        <v>279</v>
      </c>
      <c r="F1012" s="119">
        <v>286.25</v>
      </c>
      <c r="G1012" s="119">
        <v>288</v>
      </c>
      <c r="H1012" s="119">
        <v>287.95</v>
      </c>
      <c r="I1012" s="119">
        <v>11045</v>
      </c>
      <c r="J1012" s="119">
        <v>3140426.65</v>
      </c>
      <c r="K1012" s="121">
        <v>43152</v>
      </c>
      <c r="L1012" s="119">
        <v>142</v>
      </c>
      <c r="M1012" s="119" t="s">
        <v>1551</v>
      </c>
    </row>
    <row r="1013" spans="1:13">
      <c r="A1013" s="119" t="s">
        <v>2975</v>
      </c>
      <c r="B1013" s="119" t="s">
        <v>397</v>
      </c>
      <c r="C1013" s="119">
        <v>14.6</v>
      </c>
      <c r="D1013" s="119">
        <v>15.9</v>
      </c>
      <c r="E1013" s="119">
        <v>14.6</v>
      </c>
      <c r="F1013" s="119">
        <v>15.55</v>
      </c>
      <c r="G1013" s="119">
        <v>15.5</v>
      </c>
      <c r="H1013" s="119">
        <v>14.75</v>
      </c>
      <c r="I1013" s="119">
        <v>802</v>
      </c>
      <c r="J1013" s="119">
        <v>12233.95</v>
      </c>
      <c r="K1013" s="121">
        <v>43152</v>
      </c>
      <c r="L1013" s="119">
        <v>19</v>
      </c>
      <c r="M1013" s="119" t="s">
        <v>2976</v>
      </c>
    </row>
    <row r="1014" spans="1:13">
      <c r="A1014" s="119" t="s">
        <v>209</v>
      </c>
      <c r="B1014" s="119" t="s">
        <v>397</v>
      </c>
      <c r="C1014" s="119">
        <v>2640.1</v>
      </c>
      <c r="D1014" s="119">
        <v>2656.9</v>
      </c>
      <c r="E1014" s="119">
        <v>2605</v>
      </c>
      <c r="F1014" s="119">
        <v>2639.95</v>
      </c>
      <c r="G1014" s="119">
        <v>2653.85</v>
      </c>
      <c r="H1014" s="119">
        <v>2633.6</v>
      </c>
      <c r="I1014" s="119">
        <v>100388</v>
      </c>
      <c r="J1014" s="119">
        <v>264225970.90000001</v>
      </c>
      <c r="K1014" s="121">
        <v>43152</v>
      </c>
      <c r="L1014" s="119">
        <v>12118</v>
      </c>
      <c r="M1014" s="119" t="s">
        <v>1553</v>
      </c>
    </row>
    <row r="1015" spans="1:13">
      <c r="A1015" s="119" t="s">
        <v>1554</v>
      </c>
      <c r="B1015" s="119" t="s">
        <v>397</v>
      </c>
      <c r="C1015" s="119">
        <v>61.7</v>
      </c>
      <c r="D1015" s="119">
        <v>62.35</v>
      </c>
      <c r="E1015" s="119">
        <v>58.55</v>
      </c>
      <c r="F1015" s="119">
        <v>59.1</v>
      </c>
      <c r="G1015" s="119">
        <v>58.7</v>
      </c>
      <c r="H1015" s="119">
        <v>61.7</v>
      </c>
      <c r="I1015" s="119">
        <v>379476</v>
      </c>
      <c r="J1015" s="119">
        <v>22772505.699999999</v>
      </c>
      <c r="K1015" s="121">
        <v>43152</v>
      </c>
      <c r="L1015" s="119">
        <v>4086</v>
      </c>
      <c r="M1015" s="119" t="s">
        <v>1555</v>
      </c>
    </row>
    <row r="1016" spans="1:13">
      <c r="A1016" s="119" t="s">
        <v>1556</v>
      </c>
      <c r="B1016" s="119" t="s">
        <v>397</v>
      </c>
      <c r="C1016" s="119">
        <v>28.35</v>
      </c>
      <c r="D1016" s="119">
        <v>29.4</v>
      </c>
      <c r="E1016" s="119">
        <v>27.5</v>
      </c>
      <c r="F1016" s="119">
        <v>28.05</v>
      </c>
      <c r="G1016" s="119">
        <v>27.8</v>
      </c>
      <c r="H1016" s="119">
        <v>27.55</v>
      </c>
      <c r="I1016" s="119">
        <v>1281825</v>
      </c>
      <c r="J1016" s="119">
        <v>36132693.200000003</v>
      </c>
      <c r="K1016" s="121">
        <v>43152</v>
      </c>
      <c r="L1016" s="119">
        <v>4563</v>
      </c>
      <c r="M1016" s="119" t="s">
        <v>1557</v>
      </c>
    </row>
    <row r="1017" spans="1:13">
      <c r="A1017" s="119" t="s">
        <v>1558</v>
      </c>
      <c r="B1017" s="119" t="s">
        <v>397</v>
      </c>
      <c r="C1017" s="119">
        <v>90.75</v>
      </c>
      <c r="D1017" s="119">
        <v>90.75</v>
      </c>
      <c r="E1017" s="119">
        <v>88.05</v>
      </c>
      <c r="F1017" s="119">
        <v>89.9</v>
      </c>
      <c r="G1017" s="119">
        <v>89.95</v>
      </c>
      <c r="H1017" s="119">
        <v>89.3</v>
      </c>
      <c r="I1017" s="119">
        <v>63463</v>
      </c>
      <c r="J1017" s="119">
        <v>5689773.5</v>
      </c>
      <c r="K1017" s="121">
        <v>43152</v>
      </c>
      <c r="L1017" s="119">
        <v>366</v>
      </c>
      <c r="M1017" s="119" t="s">
        <v>1559</v>
      </c>
    </row>
    <row r="1018" spans="1:13">
      <c r="A1018" s="119" t="s">
        <v>1560</v>
      </c>
      <c r="B1018" s="119" t="s">
        <v>397</v>
      </c>
      <c r="C1018" s="119">
        <v>751.25</v>
      </c>
      <c r="D1018" s="119">
        <v>778.8</v>
      </c>
      <c r="E1018" s="119">
        <v>747.05</v>
      </c>
      <c r="F1018" s="119">
        <v>759.05</v>
      </c>
      <c r="G1018" s="119">
        <v>754.25</v>
      </c>
      <c r="H1018" s="119">
        <v>749.55</v>
      </c>
      <c r="I1018" s="119">
        <v>76259</v>
      </c>
      <c r="J1018" s="119">
        <v>58284501.350000001</v>
      </c>
      <c r="K1018" s="121">
        <v>43152</v>
      </c>
      <c r="L1018" s="119">
        <v>6121</v>
      </c>
      <c r="M1018" s="119" t="s">
        <v>1561</v>
      </c>
    </row>
    <row r="1019" spans="1:13">
      <c r="A1019" s="119" t="s">
        <v>2676</v>
      </c>
      <c r="B1019" s="119" t="s">
        <v>397</v>
      </c>
      <c r="C1019" s="119">
        <v>123.4</v>
      </c>
      <c r="D1019" s="119">
        <v>125.4</v>
      </c>
      <c r="E1019" s="119">
        <v>117.65</v>
      </c>
      <c r="F1019" s="119">
        <v>118.85</v>
      </c>
      <c r="G1019" s="119">
        <v>119</v>
      </c>
      <c r="H1019" s="119">
        <v>122.2</v>
      </c>
      <c r="I1019" s="119">
        <v>2859</v>
      </c>
      <c r="J1019" s="119">
        <v>343545.25</v>
      </c>
      <c r="K1019" s="121">
        <v>43152</v>
      </c>
      <c r="L1019" s="119">
        <v>127</v>
      </c>
      <c r="M1019" s="119" t="s">
        <v>2677</v>
      </c>
    </row>
    <row r="1020" spans="1:13">
      <c r="A1020" s="119" t="s">
        <v>126</v>
      </c>
      <c r="B1020" s="119" t="s">
        <v>397</v>
      </c>
      <c r="C1020" s="119">
        <v>247</v>
      </c>
      <c r="D1020" s="119">
        <v>247.85</v>
      </c>
      <c r="E1020" s="119">
        <v>241.8</v>
      </c>
      <c r="F1020" s="119">
        <v>245.1</v>
      </c>
      <c r="G1020" s="119">
        <v>245</v>
      </c>
      <c r="H1020" s="119">
        <v>244.1</v>
      </c>
      <c r="I1020" s="119">
        <v>2286228</v>
      </c>
      <c r="J1020" s="119">
        <v>559671360.35000002</v>
      </c>
      <c r="K1020" s="121">
        <v>43152</v>
      </c>
      <c r="L1020" s="119">
        <v>35734</v>
      </c>
      <c r="M1020" s="119" t="s">
        <v>1562</v>
      </c>
    </row>
    <row r="1021" spans="1:13">
      <c r="A1021" s="119" t="s">
        <v>127</v>
      </c>
      <c r="B1021" s="119" t="s">
        <v>397</v>
      </c>
      <c r="C1021" s="119">
        <v>106.3</v>
      </c>
      <c r="D1021" s="119">
        <v>106.4</v>
      </c>
      <c r="E1021" s="119">
        <v>103.3</v>
      </c>
      <c r="F1021" s="119">
        <v>104.6</v>
      </c>
      <c r="G1021" s="119">
        <v>104.7</v>
      </c>
      <c r="H1021" s="119">
        <v>105.7</v>
      </c>
      <c r="I1021" s="119">
        <v>5085209</v>
      </c>
      <c r="J1021" s="119">
        <v>530919113.39999998</v>
      </c>
      <c r="K1021" s="121">
        <v>43152</v>
      </c>
      <c r="L1021" s="119">
        <v>27870</v>
      </c>
      <c r="M1021" s="119" t="s">
        <v>1563</v>
      </c>
    </row>
    <row r="1022" spans="1:13">
      <c r="A1022" s="119" t="s">
        <v>1564</v>
      </c>
      <c r="B1022" s="119" t="s">
        <v>397</v>
      </c>
      <c r="C1022" s="119">
        <v>2298</v>
      </c>
      <c r="D1022" s="119">
        <v>2304.9499999999998</v>
      </c>
      <c r="E1022" s="119">
        <v>2263.9499999999998</v>
      </c>
      <c r="F1022" s="119">
        <v>2282</v>
      </c>
      <c r="G1022" s="119">
        <v>2290.6999999999998</v>
      </c>
      <c r="H1022" s="119">
        <v>2297.0500000000002</v>
      </c>
      <c r="I1022" s="119">
        <v>10572</v>
      </c>
      <c r="J1022" s="119">
        <v>24113980.399999999</v>
      </c>
      <c r="K1022" s="121">
        <v>43152</v>
      </c>
      <c r="L1022" s="119">
        <v>1834</v>
      </c>
      <c r="M1022" s="119" t="s">
        <v>1565</v>
      </c>
    </row>
    <row r="1023" spans="1:13">
      <c r="A1023" s="119" t="s">
        <v>1566</v>
      </c>
      <c r="B1023" s="119" t="s">
        <v>397</v>
      </c>
      <c r="C1023" s="119">
        <v>102.85</v>
      </c>
      <c r="D1023" s="119">
        <v>105.3</v>
      </c>
      <c r="E1023" s="119">
        <v>100.4</v>
      </c>
      <c r="F1023" s="119">
        <v>101.2</v>
      </c>
      <c r="G1023" s="119">
        <v>100.5</v>
      </c>
      <c r="H1023" s="119">
        <v>101.35</v>
      </c>
      <c r="I1023" s="119">
        <v>60836</v>
      </c>
      <c r="J1023" s="119">
        <v>6262662.2000000002</v>
      </c>
      <c r="K1023" s="121">
        <v>43152</v>
      </c>
      <c r="L1023" s="119">
        <v>1054</v>
      </c>
      <c r="M1023" s="119" t="s">
        <v>1567</v>
      </c>
    </row>
    <row r="1024" spans="1:13">
      <c r="A1024" s="119" t="s">
        <v>323</v>
      </c>
      <c r="B1024" s="119" t="s">
        <v>397</v>
      </c>
      <c r="C1024" s="119">
        <v>31.55</v>
      </c>
      <c r="D1024" s="119">
        <v>31.55</v>
      </c>
      <c r="E1024" s="119">
        <v>30.15</v>
      </c>
      <c r="F1024" s="119">
        <v>30.35</v>
      </c>
      <c r="G1024" s="119">
        <v>30.35</v>
      </c>
      <c r="H1024" s="119">
        <v>31.25</v>
      </c>
      <c r="I1024" s="119">
        <v>1523465</v>
      </c>
      <c r="J1024" s="119">
        <v>46720607.700000003</v>
      </c>
      <c r="K1024" s="121">
        <v>43152</v>
      </c>
      <c r="L1024" s="119">
        <v>5463</v>
      </c>
      <c r="M1024" s="119" t="s">
        <v>1568</v>
      </c>
    </row>
    <row r="1025" spans="1:13">
      <c r="A1025" s="119" t="s">
        <v>1569</v>
      </c>
      <c r="B1025" s="119" t="s">
        <v>397</v>
      </c>
      <c r="C1025" s="119">
        <v>307.5</v>
      </c>
      <c r="D1025" s="119">
        <v>307.5</v>
      </c>
      <c r="E1025" s="119">
        <v>290.25</v>
      </c>
      <c r="F1025" s="119">
        <v>291.7</v>
      </c>
      <c r="G1025" s="119">
        <v>290.64999999999998</v>
      </c>
      <c r="H1025" s="119">
        <v>299.3</v>
      </c>
      <c r="I1025" s="119">
        <v>32777</v>
      </c>
      <c r="J1025" s="119">
        <v>9758477.0999999996</v>
      </c>
      <c r="K1025" s="121">
        <v>43152</v>
      </c>
      <c r="L1025" s="119">
        <v>490</v>
      </c>
      <c r="M1025" s="119" t="s">
        <v>1570</v>
      </c>
    </row>
    <row r="1026" spans="1:13">
      <c r="A1026" s="119" t="s">
        <v>210</v>
      </c>
      <c r="B1026" s="119" t="s">
        <v>397</v>
      </c>
      <c r="C1026" s="119">
        <v>9340.7000000000007</v>
      </c>
      <c r="D1026" s="119">
        <v>9400</v>
      </c>
      <c r="E1026" s="119">
        <v>9296</v>
      </c>
      <c r="F1026" s="119">
        <v>9394.2000000000007</v>
      </c>
      <c r="G1026" s="119">
        <v>9399.9500000000007</v>
      </c>
      <c r="H1026" s="119">
        <v>9304.2000000000007</v>
      </c>
      <c r="I1026" s="119">
        <v>936</v>
      </c>
      <c r="J1026" s="119">
        <v>8769060.6500000004</v>
      </c>
      <c r="K1026" s="121">
        <v>43152</v>
      </c>
      <c r="L1026" s="119">
        <v>333</v>
      </c>
      <c r="M1026" s="119" t="s">
        <v>1571</v>
      </c>
    </row>
    <row r="1027" spans="1:13">
      <c r="A1027" s="119" t="s">
        <v>1572</v>
      </c>
      <c r="B1027" s="119" t="s">
        <v>397</v>
      </c>
      <c r="C1027" s="119">
        <v>114</v>
      </c>
      <c r="D1027" s="119">
        <v>114.9</v>
      </c>
      <c r="E1027" s="119">
        <v>111.25</v>
      </c>
      <c r="F1027" s="119">
        <v>112.65</v>
      </c>
      <c r="G1027" s="119">
        <v>112.9</v>
      </c>
      <c r="H1027" s="119">
        <v>113.3</v>
      </c>
      <c r="I1027" s="119">
        <v>3232</v>
      </c>
      <c r="J1027" s="119">
        <v>363994.75</v>
      </c>
      <c r="K1027" s="121">
        <v>43152</v>
      </c>
      <c r="L1027" s="119">
        <v>123</v>
      </c>
      <c r="M1027" s="119" t="s">
        <v>1573</v>
      </c>
    </row>
    <row r="1028" spans="1:13">
      <c r="A1028" s="119" t="s">
        <v>1574</v>
      </c>
      <c r="B1028" s="119" t="s">
        <v>397</v>
      </c>
      <c r="C1028" s="119">
        <v>1210</v>
      </c>
      <c r="D1028" s="119">
        <v>1214</v>
      </c>
      <c r="E1028" s="119">
        <v>1182.05</v>
      </c>
      <c r="F1028" s="119">
        <v>1191.55</v>
      </c>
      <c r="G1028" s="119">
        <v>1194</v>
      </c>
      <c r="H1028" s="119">
        <v>1203.8499999999999</v>
      </c>
      <c r="I1028" s="119">
        <v>229566</v>
      </c>
      <c r="J1028" s="119">
        <v>274038549.80000001</v>
      </c>
      <c r="K1028" s="121">
        <v>43152</v>
      </c>
      <c r="L1028" s="119">
        <v>8458</v>
      </c>
      <c r="M1028" s="119" t="s">
        <v>1575</v>
      </c>
    </row>
    <row r="1029" spans="1:13">
      <c r="A1029" s="119" t="s">
        <v>1576</v>
      </c>
      <c r="B1029" s="119" t="s">
        <v>397</v>
      </c>
      <c r="C1029" s="119">
        <v>599</v>
      </c>
      <c r="D1029" s="119">
        <v>599</v>
      </c>
      <c r="E1029" s="119">
        <v>580.54999999999995</v>
      </c>
      <c r="F1029" s="119">
        <v>585</v>
      </c>
      <c r="G1029" s="119">
        <v>588</v>
      </c>
      <c r="H1029" s="119">
        <v>594.15</v>
      </c>
      <c r="I1029" s="119">
        <v>81206</v>
      </c>
      <c r="J1029" s="119">
        <v>47436213.950000003</v>
      </c>
      <c r="K1029" s="121">
        <v>43152</v>
      </c>
      <c r="L1029" s="119">
        <v>10003</v>
      </c>
      <c r="M1029" s="119" t="s">
        <v>1577</v>
      </c>
    </row>
    <row r="1030" spans="1:13">
      <c r="A1030" s="119" t="s">
        <v>208</v>
      </c>
      <c r="B1030" s="119" t="s">
        <v>397</v>
      </c>
      <c r="C1030" s="119">
        <v>895.1</v>
      </c>
      <c r="D1030" s="119">
        <v>910.35</v>
      </c>
      <c r="E1030" s="119">
        <v>887.1</v>
      </c>
      <c r="F1030" s="119">
        <v>903.15</v>
      </c>
      <c r="G1030" s="119">
        <v>905.65</v>
      </c>
      <c r="H1030" s="119">
        <v>894.2</v>
      </c>
      <c r="I1030" s="119">
        <v>739323</v>
      </c>
      <c r="J1030" s="119">
        <v>664565631.35000002</v>
      </c>
      <c r="K1030" s="121">
        <v>43152</v>
      </c>
      <c r="L1030" s="119">
        <v>24600</v>
      </c>
      <c r="M1030" s="119" t="s">
        <v>1578</v>
      </c>
    </row>
    <row r="1031" spans="1:13">
      <c r="A1031" s="119" t="s">
        <v>1579</v>
      </c>
      <c r="B1031" s="119" t="s">
        <v>397</v>
      </c>
      <c r="C1031" s="119">
        <v>845</v>
      </c>
      <c r="D1031" s="119">
        <v>851.2</v>
      </c>
      <c r="E1031" s="119">
        <v>831.75</v>
      </c>
      <c r="F1031" s="119">
        <v>842.7</v>
      </c>
      <c r="G1031" s="119">
        <v>842</v>
      </c>
      <c r="H1031" s="119">
        <v>838.55</v>
      </c>
      <c r="I1031" s="119">
        <v>24372</v>
      </c>
      <c r="J1031" s="119">
        <v>20503523.25</v>
      </c>
      <c r="K1031" s="121">
        <v>43152</v>
      </c>
      <c r="L1031" s="119">
        <v>1704</v>
      </c>
      <c r="M1031" s="119" t="s">
        <v>1580</v>
      </c>
    </row>
    <row r="1032" spans="1:13">
      <c r="A1032" s="119" t="s">
        <v>2604</v>
      </c>
      <c r="B1032" s="119" t="s">
        <v>397</v>
      </c>
      <c r="C1032" s="119">
        <v>33.450000000000003</v>
      </c>
      <c r="D1032" s="119">
        <v>34.299999999999997</v>
      </c>
      <c r="E1032" s="119">
        <v>33.25</v>
      </c>
      <c r="F1032" s="119">
        <v>33.549999999999997</v>
      </c>
      <c r="G1032" s="119">
        <v>33.75</v>
      </c>
      <c r="H1032" s="119">
        <v>34.25</v>
      </c>
      <c r="I1032" s="119">
        <v>148938</v>
      </c>
      <c r="J1032" s="119">
        <v>5003941.1500000004</v>
      </c>
      <c r="K1032" s="121">
        <v>43152</v>
      </c>
      <c r="L1032" s="119">
        <v>912</v>
      </c>
      <c r="M1032" s="119" t="s">
        <v>2605</v>
      </c>
    </row>
    <row r="1033" spans="1:13">
      <c r="A1033" s="119" t="s">
        <v>2678</v>
      </c>
      <c r="B1033" s="119" t="s">
        <v>397</v>
      </c>
      <c r="C1033" s="119">
        <v>183.65</v>
      </c>
      <c r="D1033" s="119">
        <v>184.9</v>
      </c>
      <c r="E1033" s="119">
        <v>180</v>
      </c>
      <c r="F1033" s="119">
        <v>180.95</v>
      </c>
      <c r="G1033" s="119">
        <v>180.55</v>
      </c>
      <c r="H1033" s="119">
        <v>183.7</v>
      </c>
      <c r="I1033" s="119">
        <v>3901</v>
      </c>
      <c r="J1033" s="119">
        <v>707583.15</v>
      </c>
      <c r="K1033" s="121">
        <v>43152</v>
      </c>
      <c r="L1033" s="119">
        <v>92</v>
      </c>
      <c r="M1033" s="119" t="s">
        <v>2679</v>
      </c>
    </row>
    <row r="1034" spans="1:13">
      <c r="A1034" s="119" t="s">
        <v>1581</v>
      </c>
      <c r="B1034" s="119" t="s">
        <v>397</v>
      </c>
      <c r="C1034" s="119">
        <v>37.9</v>
      </c>
      <c r="D1034" s="119">
        <v>38</v>
      </c>
      <c r="E1034" s="119">
        <v>36.049999999999997</v>
      </c>
      <c r="F1034" s="119">
        <v>36.5</v>
      </c>
      <c r="G1034" s="119">
        <v>37.299999999999997</v>
      </c>
      <c r="H1034" s="119">
        <v>36.450000000000003</v>
      </c>
      <c r="I1034" s="119">
        <v>7659</v>
      </c>
      <c r="J1034" s="119">
        <v>282096.2</v>
      </c>
      <c r="K1034" s="121">
        <v>43152</v>
      </c>
      <c r="L1034" s="119">
        <v>170</v>
      </c>
      <c r="M1034" s="119" t="s">
        <v>1582</v>
      </c>
    </row>
    <row r="1035" spans="1:13">
      <c r="A1035" s="119" t="s">
        <v>1583</v>
      </c>
      <c r="B1035" s="119" t="s">
        <v>397</v>
      </c>
      <c r="C1035" s="119">
        <v>93.15</v>
      </c>
      <c r="D1035" s="119">
        <v>95.5</v>
      </c>
      <c r="E1035" s="119">
        <v>91</v>
      </c>
      <c r="F1035" s="119">
        <v>91.4</v>
      </c>
      <c r="G1035" s="119">
        <v>91.8</v>
      </c>
      <c r="H1035" s="119">
        <v>92.95</v>
      </c>
      <c r="I1035" s="119">
        <v>37781</v>
      </c>
      <c r="J1035" s="119">
        <v>3509571.9</v>
      </c>
      <c r="K1035" s="121">
        <v>43152</v>
      </c>
      <c r="L1035" s="119">
        <v>683</v>
      </c>
      <c r="M1035" s="119" t="s">
        <v>1584</v>
      </c>
    </row>
    <row r="1036" spans="1:13">
      <c r="A1036" s="119" t="s">
        <v>1585</v>
      </c>
      <c r="B1036" s="119" t="s">
        <v>397</v>
      </c>
      <c r="C1036" s="119">
        <v>198</v>
      </c>
      <c r="D1036" s="119">
        <v>200.35</v>
      </c>
      <c r="E1036" s="119">
        <v>195</v>
      </c>
      <c r="F1036" s="119">
        <v>198.55</v>
      </c>
      <c r="G1036" s="119">
        <v>199.75</v>
      </c>
      <c r="H1036" s="119">
        <v>199.3</v>
      </c>
      <c r="I1036" s="119">
        <v>8097</v>
      </c>
      <c r="J1036" s="119">
        <v>1608864.7</v>
      </c>
      <c r="K1036" s="121">
        <v>43152</v>
      </c>
      <c r="L1036" s="119">
        <v>110</v>
      </c>
      <c r="M1036" s="119" t="s">
        <v>1586</v>
      </c>
    </row>
    <row r="1037" spans="1:13">
      <c r="A1037" s="119" t="s">
        <v>128</v>
      </c>
      <c r="B1037" s="119" t="s">
        <v>397</v>
      </c>
      <c r="C1037" s="119">
        <v>118.15</v>
      </c>
      <c r="D1037" s="119">
        <v>119.5</v>
      </c>
      <c r="E1037" s="119">
        <v>115.55</v>
      </c>
      <c r="F1037" s="119">
        <v>117.3</v>
      </c>
      <c r="G1037" s="119">
        <v>116.85</v>
      </c>
      <c r="H1037" s="119">
        <v>116.55</v>
      </c>
      <c r="I1037" s="119">
        <v>67541786</v>
      </c>
      <c r="J1037" s="119">
        <v>7905306571.8500004</v>
      </c>
      <c r="K1037" s="121">
        <v>43152</v>
      </c>
      <c r="L1037" s="119">
        <v>210984</v>
      </c>
      <c r="M1037" s="119" t="s">
        <v>1587</v>
      </c>
    </row>
    <row r="1038" spans="1:13">
      <c r="A1038" s="119" t="s">
        <v>1588</v>
      </c>
      <c r="B1038" s="119" t="s">
        <v>397</v>
      </c>
      <c r="C1038" s="119">
        <v>36.200000000000003</v>
      </c>
      <c r="D1038" s="119">
        <v>36.700000000000003</v>
      </c>
      <c r="E1038" s="119">
        <v>35.549999999999997</v>
      </c>
      <c r="F1038" s="119">
        <v>36.1</v>
      </c>
      <c r="G1038" s="119">
        <v>35.85</v>
      </c>
      <c r="H1038" s="119">
        <v>36</v>
      </c>
      <c r="I1038" s="119">
        <v>207263</v>
      </c>
      <c r="J1038" s="119">
        <v>7509200.6500000004</v>
      </c>
      <c r="K1038" s="121">
        <v>43152</v>
      </c>
      <c r="L1038" s="119">
        <v>966</v>
      </c>
      <c r="M1038" s="119" t="s">
        <v>1589</v>
      </c>
    </row>
    <row r="1039" spans="1:13">
      <c r="A1039" s="119" t="s">
        <v>2296</v>
      </c>
      <c r="B1039" s="119" t="s">
        <v>397</v>
      </c>
      <c r="C1039" s="119">
        <v>1203</v>
      </c>
      <c r="D1039" s="119">
        <v>1212</v>
      </c>
      <c r="E1039" s="119">
        <v>1201</v>
      </c>
      <c r="F1039" s="119">
        <v>1207.95</v>
      </c>
      <c r="G1039" s="119">
        <v>1206.9000000000001</v>
      </c>
      <c r="H1039" s="119">
        <v>1202.8499999999999</v>
      </c>
      <c r="I1039" s="119">
        <v>104665</v>
      </c>
      <c r="J1039" s="119">
        <v>126162725.3</v>
      </c>
      <c r="K1039" s="121">
        <v>43152</v>
      </c>
      <c r="L1039" s="119">
        <v>20729</v>
      </c>
      <c r="M1039" s="119" t="s">
        <v>2297</v>
      </c>
    </row>
    <row r="1040" spans="1:13">
      <c r="A1040" s="119" t="s">
        <v>3272</v>
      </c>
      <c r="B1040" s="119" t="s">
        <v>397</v>
      </c>
      <c r="C1040" s="119">
        <v>19.5</v>
      </c>
      <c r="D1040" s="119">
        <v>19.5</v>
      </c>
      <c r="E1040" s="119">
        <v>18.8</v>
      </c>
      <c r="F1040" s="119">
        <v>18.850000000000001</v>
      </c>
      <c r="G1040" s="119">
        <v>19.149999999999999</v>
      </c>
      <c r="H1040" s="119">
        <v>19.399999999999999</v>
      </c>
      <c r="I1040" s="119">
        <v>1221</v>
      </c>
      <c r="J1040" s="119">
        <v>23181.1</v>
      </c>
      <c r="K1040" s="121">
        <v>43152</v>
      </c>
      <c r="L1040" s="119">
        <v>19</v>
      </c>
      <c r="M1040" s="119" t="s">
        <v>3273</v>
      </c>
    </row>
    <row r="1041" spans="1:13">
      <c r="A1041" s="119" t="s">
        <v>1590</v>
      </c>
      <c r="B1041" s="119" t="s">
        <v>397</v>
      </c>
      <c r="C1041" s="119">
        <v>168.1</v>
      </c>
      <c r="D1041" s="119">
        <v>168.15</v>
      </c>
      <c r="E1041" s="119">
        <v>165.2</v>
      </c>
      <c r="F1041" s="119">
        <v>167</v>
      </c>
      <c r="G1041" s="119">
        <v>167.4</v>
      </c>
      <c r="H1041" s="119">
        <v>167.9</v>
      </c>
      <c r="I1041" s="119">
        <v>79860</v>
      </c>
      <c r="J1041" s="119">
        <v>13297775.6</v>
      </c>
      <c r="K1041" s="121">
        <v>43152</v>
      </c>
      <c r="L1041" s="119">
        <v>4980</v>
      </c>
      <c r="M1041" s="119" t="s">
        <v>2233</v>
      </c>
    </row>
    <row r="1042" spans="1:13">
      <c r="A1042" s="119" t="s">
        <v>2585</v>
      </c>
      <c r="B1042" s="119" t="s">
        <v>397</v>
      </c>
      <c r="C1042" s="119">
        <v>1179.9000000000001</v>
      </c>
      <c r="D1042" s="119">
        <v>1179.9000000000001</v>
      </c>
      <c r="E1042" s="119">
        <v>1118.05</v>
      </c>
      <c r="F1042" s="119">
        <v>1171.0999999999999</v>
      </c>
      <c r="G1042" s="119">
        <v>1175</v>
      </c>
      <c r="H1042" s="119">
        <v>1150</v>
      </c>
      <c r="I1042" s="119">
        <v>4835</v>
      </c>
      <c r="J1042" s="119">
        <v>5560263.2000000002</v>
      </c>
      <c r="K1042" s="121">
        <v>43152</v>
      </c>
      <c r="L1042" s="119">
        <v>395</v>
      </c>
      <c r="M1042" s="119" t="s">
        <v>2586</v>
      </c>
    </row>
    <row r="1043" spans="1:13">
      <c r="A1043" s="119" t="s">
        <v>2307</v>
      </c>
      <c r="B1043" s="119" t="s">
        <v>397</v>
      </c>
      <c r="C1043" s="119">
        <v>288</v>
      </c>
      <c r="D1043" s="119">
        <v>294.8</v>
      </c>
      <c r="E1043" s="119">
        <v>281</v>
      </c>
      <c r="F1043" s="119">
        <v>283.10000000000002</v>
      </c>
      <c r="G1043" s="119">
        <v>281</v>
      </c>
      <c r="H1043" s="119">
        <v>286.95</v>
      </c>
      <c r="I1043" s="119">
        <v>4030</v>
      </c>
      <c r="J1043" s="119">
        <v>1170911.6000000001</v>
      </c>
      <c r="K1043" s="121">
        <v>43152</v>
      </c>
      <c r="L1043" s="119">
        <v>131</v>
      </c>
      <c r="M1043" s="119" t="s">
        <v>2308</v>
      </c>
    </row>
    <row r="1044" spans="1:13">
      <c r="A1044" s="119" t="s">
        <v>2200</v>
      </c>
      <c r="B1044" s="119" t="s">
        <v>397</v>
      </c>
      <c r="C1044" s="119">
        <v>214</v>
      </c>
      <c r="D1044" s="119">
        <v>214</v>
      </c>
      <c r="E1044" s="119">
        <v>206.65</v>
      </c>
      <c r="F1044" s="119">
        <v>210.2</v>
      </c>
      <c r="G1044" s="119">
        <v>211</v>
      </c>
      <c r="H1044" s="119">
        <v>212</v>
      </c>
      <c r="I1044" s="119">
        <v>13973</v>
      </c>
      <c r="J1044" s="119">
        <v>2925620.95</v>
      </c>
      <c r="K1044" s="121">
        <v>43152</v>
      </c>
      <c r="L1044" s="119">
        <v>444</v>
      </c>
      <c r="M1044" s="119" t="s">
        <v>2796</v>
      </c>
    </row>
    <row r="1045" spans="1:13">
      <c r="A1045" s="119" t="s">
        <v>1591</v>
      </c>
      <c r="B1045" s="119" t="s">
        <v>397</v>
      </c>
      <c r="C1045" s="119">
        <v>470</v>
      </c>
      <c r="D1045" s="119">
        <v>471.9</v>
      </c>
      <c r="E1045" s="119">
        <v>468.25</v>
      </c>
      <c r="F1045" s="119">
        <v>470.25</v>
      </c>
      <c r="G1045" s="119">
        <v>470.3</v>
      </c>
      <c r="H1045" s="119">
        <v>470.05</v>
      </c>
      <c r="I1045" s="119">
        <v>132071</v>
      </c>
      <c r="J1045" s="119">
        <v>62115458</v>
      </c>
      <c r="K1045" s="121">
        <v>43152</v>
      </c>
      <c r="L1045" s="119">
        <v>2610</v>
      </c>
      <c r="M1045" s="119" t="s">
        <v>1592</v>
      </c>
    </row>
    <row r="1046" spans="1:13">
      <c r="A1046" s="119" t="s">
        <v>1593</v>
      </c>
      <c r="B1046" s="119" t="s">
        <v>397</v>
      </c>
      <c r="C1046" s="119">
        <v>246</v>
      </c>
      <c r="D1046" s="119">
        <v>249.85</v>
      </c>
      <c r="E1046" s="119">
        <v>242.5</v>
      </c>
      <c r="F1046" s="119">
        <v>244.3</v>
      </c>
      <c r="G1046" s="119">
        <v>246</v>
      </c>
      <c r="H1046" s="119">
        <v>244.9</v>
      </c>
      <c r="I1046" s="119">
        <v>2364</v>
      </c>
      <c r="J1046" s="119">
        <v>578716.94999999995</v>
      </c>
      <c r="K1046" s="121">
        <v>43152</v>
      </c>
      <c r="L1046" s="119">
        <v>148</v>
      </c>
      <c r="M1046" s="119" t="s">
        <v>1594</v>
      </c>
    </row>
    <row r="1047" spans="1:13">
      <c r="A1047" s="119" t="s">
        <v>1595</v>
      </c>
      <c r="B1047" s="119" t="s">
        <v>397</v>
      </c>
      <c r="C1047" s="119">
        <v>495.45</v>
      </c>
      <c r="D1047" s="119">
        <v>495.45</v>
      </c>
      <c r="E1047" s="119">
        <v>481.3</v>
      </c>
      <c r="F1047" s="119">
        <v>485.2</v>
      </c>
      <c r="G1047" s="119">
        <v>484</v>
      </c>
      <c r="H1047" s="119">
        <v>485.75</v>
      </c>
      <c r="I1047" s="119">
        <v>14464</v>
      </c>
      <c r="J1047" s="119">
        <v>7001709.0999999996</v>
      </c>
      <c r="K1047" s="121">
        <v>43152</v>
      </c>
      <c r="L1047" s="119">
        <v>527</v>
      </c>
      <c r="M1047" s="119" t="s">
        <v>1596</v>
      </c>
    </row>
    <row r="1048" spans="1:13">
      <c r="A1048" s="119" t="s">
        <v>1597</v>
      </c>
      <c r="B1048" s="119" t="s">
        <v>397</v>
      </c>
      <c r="C1048" s="119">
        <v>169.95</v>
      </c>
      <c r="D1048" s="119">
        <v>171.7</v>
      </c>
      <c r="E1048" s="119">
        <v>165.6</v>
      </c>
      <c r="F1048" s="119">
        <v>167.8</v>
      </c>
      <c r="G1048" s="119">
        <v>168.95</v>
      </c>
      <c r="H1048" s="119">
        <v>169.95</v>
      </c>
      <c r="I1048" s="119">
        <v>471</v>
      </c>
      <c r="J1048" s="119">
        <v>79344.05</v>
      </c>
      <c r="K1048" s="121">
        <v>43152</v>
      </c>
      <c r="L1048" s="119">
        <v>37</v>
      </c>
      <c r="M1048" s="119" t="s">
        <v>1598</v>
      </c>
    </row>
    <row r="1049" spans="1:13">
      <c r="A1049" s="119" t="s">
        <v>129</v>
      </c>
      <c r="B1049" s="119" t="s">
        <v>397</v>
      </c>
      <c r="C1049" s="119">
        <v>195.6</v>
      </c>
      <c r="D1049" s="119">
        <v>195.9</v>
      </c>
      <c r="E1049" s="119">
        <v>193.3</v>
      </c>
      <c r="F1049" s="119">
        <v>193.95</v>
      </c>
      <c r="G1049" s="119">
        <v>194</v>
      </c>
      <c r="H1049" s="119">
        <v>195</v>
      </c>
      <c r="I1049" s="119">
        <v>5207855</v>
      </c>
      <c r="J1049" s="119">
        <v>1014333122.3</v>
      </c>
      <c r="K1049" s="121">
        <v>43152</v>
      </c>
      <c r="L1049" s="119">
        <v>35605</v>
      </c>
      <c r="M1049" s="119" t="s">
        <v>1599</v>
      </c>
    </row>
    <row r="1050" spans="1:13">
      <c r="A1050" s="119" t="s">
        <v>1600</v>
      </c>
      <c r="B1050" s="119" t="s">
        <v>397</v>
      </c>
      <c r="C1050" s="119">
        <v>887.15</v>
      </c>
      <c r="D1050" s="119">
        <v>910</v>
      </c>
      <c r="E1050" s="119">
        <v>870</v>
      </c>
      <c r="F1050" s="119">
        <v>903.7</v>
      </c>
      <c r="G1050" s="119">
        <v>899</v>
      </c>
      <c r="H1050" s="119">
        <v>887.15</v>
      </c>
      <c r="I1050" s="119">
        <v>14400</v>
      </c>
      <c r="J1050" s="119">
        <v>12929434.199999999</v>
      </c>
      <c r="K1050" s="121">
        <v>43152</v>
      </c>
      <c r="L1050" s="119">
        <v>1141</v>
      </c>
      <c r="M1050" s="119" t="s">
        <v>1601</v>
      </c>
    </row>
    <row r="1051" spans="1:13">
      <c r="A1051" s="119" t="s">
        <v>1602</v>
      </c>
      <c r="B1051" s="119" t="s">
        <v>397</v>
      </c>
      <c r="C1051" s="119">
        <v>555</v>
      </c>
      <c r="D1051" s="119">
        <v>558.95000000000005</v>
      </c>
      <c r="E1051" s="119">
        <v>543.54999999999995</v>
      </c>
      <c r="F1051" s="119">
        <v>544.95000000000005</v>
      </c>
      <c r="G1051" s="119">
        <v>545</v>
      </c>
      <c r="H1051" s="119">
        <v>553.20000000000005</v>
      </c>
      <c r="I1051" s="119">
        <v>25889</v>
      </c>
      <c r="J1051" s="119">
        <v>14141740.949999999</v>
      </c>
      <c r="K1051" s="121">
        <v>43152</v>
      </c>
      <c r="L1051" s="119">
        <v>639</v>
      </c>
      <c r="M1051" s="119" t="s">
        <v>1603</v>
      </c>
    </row>
    <row r="1052" spans="1:13">
      <c r="A1052" s="119" t="s">
        <v>1604</v>
      </c>
      <c r="B1052" s="119" t="s">
        <v>397</v>
      </c>
      <c r="C1052" s="119">
        <v>176.3</v>
      </c>
      <c r="D1052" s="119">
        <v>179.05</v>
      </c>
      <c r="E1052" s="119">
        <v>175.05</v>
      </c>
      <c r="F1052" s="119">
        <v>175.7</v>
      </c>
      <c r="G1052" s="119">
        <v>175.9</v>
      </c>
      <c r="H1052" s="119">
        <v>176</v>
      </c>
      <c r="I1052" s="119">
        <v>70348</v>
      </c>
      <c r="J1052" s="119">
        <v>12391517.550000001</v>
      </c>
      <c r="K1052" s="121">
        <v>43152</v>
      </c>
      <c r="L1052" s="119">
        <v>1052</v>
      </c>
      <c r="M1052" s="119" t="s">
        <v>1605</v>
      </c>
    </row>
    <row r="1053" spans="1:13">
      <c r="A1053" s="119" t="s">
        <v>2435</v>
      </c>
      <c r="B1053" s="119" t="s">
        <v>397</v>
      </c>
      <c r="C1053" s="119">
        <v>12.9</v>
      </c>
      <c r="D1053" s="119">
        <v>12.95</v>
      </c>
      <c r="E1053" s="119">
        <v>12.1</v>
      </c>
      <c r="F1053" s="119">
        <v>12.95</v>
      </c>
      <c r="G1053" s="119">
        <v>12.95</v>
      </c>
      <c r="H1053" s="119">
        <v>12.35</v>
      </c>
      <c r="I1053" s="119">
        <v>90761</v>
      </c>
      <c r="J1053" s="119">
        <v>1158332.25</v>
      </c>
      <c r="K1053" s="121">
        <v>43152</v>
      </c>
      <c r="L1053" s="119">
        <v>163</v>
      </c>
      <c r="M1053" s="119" t="s">
        <v>2436</v>
      </c>
    </row>
    <row r="1054" spans="1:13">
      <c r="A1054" s="119" t="s">
        <v>1606</v>
      </c>
      <c r="B1054" s="119" t="s">
        <v>397</v>
      </c>
      <c r="C1054" s="119">
        <v>91</v>
      </c>
      <c r="D1054" s="119">
        <v>91.15</v>
      </c>
      <c r="E1054" s="119">
        <v>88.25</v>
      </c>
      <c r="F1054" s="119">
        <v>88.75</v>
      </c>
      <c r="G1054" s="119">
        <v>88.4</v>
      </c>
      <c r="H1054" s="119">
        <v>90.1</v>
      </c>
      <c r="I1054" s="119">
        <v>405236</v>
      </c>
      <c r="J1054" s="119">
        <v>36157410.399999999</v>
      </c>
      <c r="K1054" s="121">
        <v>43152</v>
      </c>
      <c r="L1054" s="119">
        <v>3360</v>
      </c>
      <c r="M1054" s="119" t="s">
        <v>1607</v>
      </c>
    </row>
    <row r="1055" spans="1:13">
      <c r="A1055" s="119" t="s">
        <v>2602</v>
      </c>
      <c r="B1055" s="119" t="s">
        <v>397</v>
      </c>
      <c r="C1055" s="119">
        <v>218.6</v>
      </c>
      <c r="D1055" s="119">
        <v>219.65</v>
      </c>
      <c r="E1055" s="119">
        <v>213.05</v>
      </c>
      <c r="F1055" s="119">
        <v>214.2</v>
      </c>
      <c r="G1055" s="119">
        <v>213.3</v>
      </c>
      <c r="H1055" s="119">
        <v>216.25</v>
      </c>
      <c r="I1055" s="119">
        <v>887148</v>
      </c>
      <c r="J1055" s="119">
        <v>191149214.55000001</v>
      </c>
      <c r="K1055" s="121">
        <v>43152</v>
      </c>
      <c r="L1055" s="119">
        <v>9021</v>
      </c>
      <c r="M1055" s="119" t="s">
        <v>2603</v>
      </c>
    </row>
    <row r="1056" spans="1:13">
      <c r="A1056" s="119" t="s">
        <v>1608</v>
      </c>
      <c r="B1056" s="119" t="s">
        <v>397</v>
      </c>
      <c r="C1056" s="119">
        <v>7.6</v>
      </c>
      <c r="D1056" s="119">
        <v>7.65</v>
      </c>
      <c r="E1056" s="119">
        <v>7.25</v>
      </c>
      <c r="F1056" s="119">
        <v>7.35</v>
      </c>
      <c r="G1056" s="119">
        <v>7.3</v>
      </c>
      <c r="H1056" s="119">
        <v>7.3</v>
      </c>
      <c r="I1056" s="119">
        <v>382372</v>
      </c>
      <c r="J1056" s="119">
        <v>2830801.3</v>
      </c>
      <c r="K1056" s="121">
        <v>43152</v>
      </c>
      <c r="L1056" s="119">
        <v>313</v>
      </c>
      <c r="M1056" s="119" t="s">
        <v>1609</v>
      </c>
    </row>
    <row r="1057" spans="1:13">
      <c r="A1057" s="119" t="s">
        <v>3274</v>
      </c>
      <c r="B1057" s="119" t="s">
        <v>397</v>
      </c>
      <c r="C1057" s="119">
        <v>7.55</v>
      </c>
      <c r="D1057" s="119">
        <v>7.65</v>
      </c>
      <c r="E1057" s="119">
        <v>7.5</v>
      </c>
      <c r="F1057" s="119">
        <v>7.5</v>
      </c>
      <c r="G1057" s="119">
        <v>7.5</v>
      </c>
      <c r="H1057" s="119">
        <v>7.55</v>
      </c>
      <c r="I1057" s="119">
        <v>51212</v>
      </c>
      <c r="J1057" s="119">
        <v>386036.85</v>
      </c>
      <c r="K1057" s="121">
        <v>43152</v>
      </c>
      <c r="L1057" s="119">
        <v>105</v>
      </c>
      <c r="M1057" s="119" t="s">
        <v>3275</v>
      </c>
    </row>
    <row r="1058" spans="1:13">
      <c r="A1058" s="119" t="s">
        <v>3433</v>
      </c>
      <c r="B1058" s="119" t="s">
        <v>397</v>
      </c>
      <c r="C1058" s="119">
        <v>166</v>
      </c>
      <c r="D1058" s="119">
        <v>167</v>
      </c>
      <c r="E1058" s="119">
        <v>152.05000000000001</v>
      </c>
      <c r="F1058" s="119">
        <v>162.85</v>
      </c>
      <c r="G1058" s="119">
        <v>162.80000000000001</v>
      </c>
      <c r="H1058" s="119">
        <v>164</v>
      </c>
      <c r="I1058" s="119">
        <v>196032</v>
      </c>
      <c r="J1058" s="119">
        <v>32045091.149999999</v>
      </c>
      <c r="K1058" s="121">
        <v>43152</v>
      </c>
      <c r="L1058" s="119">
        <v>2645</v>
      </c>
      <c r="M1058" s="119" t="s">
        <v>3436</v>
      </c>
    </row>
    <row r="1059" spans="1:13">
      <c r="A1059" s="119" t="s">
        <v>1610</v>
      </c>
      <c r="B1059" s="119" t="s">
        <v>397</v>
      </c>
      <c r="C1059" s="119">
        <v>109</v>
      </c>
      <c r="D1059" s="119">
        <v>109</v>
      </c>
      <c r="E1059" s="119">
        <v>106</v>
      </c>
      <c r="F1059" s="119">
        <v>107</v>
      </c>
      <c r="G1059" s="119">
        <v>106.5</v>
      </c>
      <c r="H1059" s="119">
        <v>108.45</v>
      </c>
      <c r="I1059" s="119">
        <v>18180</v>
      </c>
      <c r="J1059" s="119">
        <v>1941233.15</v>
      </c>
      <c r="K1059" s="121">
        <v>43152</v>
      </c>
      <c r="L1059" s="119">
        <v>368</v>
      </c>
      <c r="M1059" s="119" t="s">
        <v>1611</v>
      </c>
    </row>
    <row r="1060" spans="1:13">
      <c r="A1060" s="119" t="s">
        <v>2520</v>
      </c>
      <c r="B1060" s="119" t="s">
        <v>397</v>
      </c>
      <c r="C1060" s="119">
        <v>70</v>
      </c>
      <c r="D1060" s="119">
        <v>71.3</v>
      </c>
      <c r="E1060" s="119">
        <v>69.400000000000006</v>
      </c>
      <c r="F1060" s="119">
        <v>69.45</v>
      </c>
      <c r="G1060" s="119">
        <v>69.400000000000006</v>
      </c>
      <c r="H1060" s="119">
        <v>69.849999999999994</v>
      </c>
      <c r="I1060" s="119">
        <v>499</v>
      </c>
      <c r="J1060" s="119">
        <v>34876.6</v>
      </c>
      <c r="K1060" s="121">
        <v>43152</v>
      </c>
      <c r="L1060" s="119">
        <v>11</v>
      </c>
      <c r="M1060" s="119" t="s">
        <v>2521</v>
      </c>
    </row>
    <row r="1061" spans="1:13">
      <c r="A1061" s="119" t="s">
        <v>1612</v>
      </c>
      <c r="B1061" s="119" t="s">
        <v>397</v>
      </c>
      <c r="C1061" s="119">
        <v>310</v>
      </c>
      <c r="D1061" s="119">
        <v>310</v>
      </c>
      <c r="E1061" s="119">
        <v>260.10000000000002</v>
      </c>
      <c r="F1061" s="119">
        <v>294.85000000000002</v>
      </c>
      <c r="G1061" s="119">
        <v>292.45</v>
      </c>
      <c r="H1061" s="119">
        <v>305.95</v>
      </c>
      <c r="I1061" s="119">
        <v>166182</v>
      </c>
      <c r="J1061" s="119">
        <v>48106061.200000003</v>
      </c>
      <c r="K1061" s="121">
        <v>43152</v>
      </c>
      <c r="L1061" s="119">
        <v>3418</v>
      </c>
      <c r="M1061" s="119" t="s">
        <v>1613</v>
      </c>
    </row>
    <row r="1062" spans="1:13">
      <c r="A1062" s="119" t="s">
        <v>2176</v>
      </c>
      <c r="B1062" s="119" t="s">
        <v>397</v>
      </c>
      <c r="C1062" s="119">
        <v>395</v>
      </c>
      <c r="D1062" s="119">
        <v>399.95</v>
      </c>
      <c r="E1062" s="119">
        <v>386.5</v>
      </c>
      <c r="F1062" s="119">
        <v>389.6</v>
      </c>
      <c r="G1062" s="119">
        <v>387</v>
      </c>
      <c r="H1062" s="119">
        <v>394.5</v>
      </c>
      <c r="I1062" s="119">
        <v>4523</v>
      </c>
      <c r="J1062" s="119">
        <v>1768606.5</v>
      </c>
      <c r="K1062" s="121">
        <v>43152</v>
      </c>
      <c r="L1062" s="119">
        <v>147</v>
      </c>
      <c r="M1062" s="119" t="s">
        <v>2177</v>
      </c>
    </row>
    <row r="1063" spans="1:13">
      <c r="A1063" s="119" t="s">
        <v>1614</v>
      </c>
      <c r="B1063" s="119" t="s">
        <v>397</v>
      </c>
      <c r="C1063" s="119">
        <v>29.6</v>
      </c>
      <c r="D1063" s="119">
        <v>29.6</v>
      </c>
      <c r="E1063" s="119">
        <v>28.3</v>
      </c>
      <c r="F1063" s="119">
        <v>28.75</v>
      </c>
      <c r="G1063" s="119">
        <v>28.9</v>
      </c>
      <c r="H1063" s="119">
        <v>28.65</v>
      </c>
      <c r="I1063" s="119">
        <v>4989</v>
      </c>
      <c r="J1063" s="119">
        <v>143657.65</v>
      </c>
      <c r="K1063" s="121">
        <v>43152</v>
      </c>
      <c r="L1063" s="119">
        <v>93</v>
      </c>
      <c r="M1063" s="119" t="s">
        <v>1615</v>
      </c>
    </row>
    <row r="1064" spans="1:13">
      <c r="A1064" s="119" t="s">
        <v>2608</v>
      </c>
      <c r="B1064" s="119" t="s">
        <v>397</v>
      </c>
      <c r="C1064" s="119">
        <v>45.05</v>
      </c>
      <c r="D1064" s="119">
        <v>46.95</v>
      </c>
      <c r="E1064" s="119">
        <v>43.2</v>
      </c>
      <c r="F1064" s="119">
        <v>44.65</v>
      </c>
      <c r="G1064" s="119">
        <v>44.35</v>
      </c>
      <c r="H1064" s="119">
        <v>45.55</v>
      </c>
      <c r="I1064" s="119">
        <v>3206</v>
      </c>
      <c r="J1064" s="119">
        <v>142737</v>
      </c>
      <c r="K1064" s="121">
        <v>43152</v>
      </c>
      <c r="L1064" s="119">
        <v>75</v>
      </c>
      <c r="M1064" s="119" t="s">
        <v>2609</v>
      </c>
    </row>
    <row r="1065" spans="1:13">
      <c r="A1065" s="119" t="s">
        <v>1616</v>
      </c>
      <c r="B1065" s="119" t="s">
        <v>397</v>
      </c>
      <c r="C1065" s="119">
        <v>57.9</v>
      </c>
      <c r="D1065" s="119">
        <v>57.9</v>
      </c>
      <c r="E1065" s="119">
        <v>56.2</v>
      </c>
      <c r="F1065" s="119">
        <v>56.65</v>
      </c>
      <c r="G1065" s="119">
        <v>57.05</v>
      </c>
      <c r="H1065" s="119">
        <v>57.2</v>
      </c>
      <c r="I1065" s="119">
        <v>17021</v>
      </c>
      <c r="J1065" s="119">
        <v>962405.8</v>
      </c>
      <c r="K1065" s="121">
        <v>43152</v>
      </c>
      <c r="L1065" s="119">
        <v>153</v>
      </c>
      <c r="M1065" s="119" t="s">
        <v>1617</v>
      </c>
    </row>
    <row r="1066" spans="1:13">
      <c r="A1066" s="119" t="s">
        <v>1618</v>
      </c>
      <c r="B1066" s="119" t="s">
        <v>397</v>
      </c>
      <c r="C1066" s="119">
        <v>304.35000000000002</v>
      </c>
      <c r="D1066" s="119">
        <v>312</v>
      </c>
      <c r="E1066" s="119">
        <v>302</v>
      </c>
      <c r="F1066" s="119">
        <v>309.39999999999998</v>
      </c>
      <c r="G1066" s="119">
        <v>308.7</v>
      </c>
      <c r="H1066" s="119">
        <v>302.75</v>
      </c>
      <c r="I1066" s="119">
        <v>868106</v>
      </c>
      <c r="J1066" s="119">
        <v>267187442.15000001</v>
      </c>
      <c r="K1066" s="121">
        <v>43152</v>
      </c>
      <c r="L1066" s="119">
        <v>17263</v>
      </c>
      <c r="M1066" s="119" t="s">
        <v>1619</v>
      </c>
    </row>
    <row r="1067" spans="1:13">
      <c r="A1067" s="119" t="s">
        <v>2413</v>
      </c>
      <c r="B1067" s="119" t="s">
        <v>397</v>
      </c>
      <c r="C1067" s="119">
        <v>98.8</v>
      </c>
      <c r="D1067" s="119">
        <v>99.3</v>
      </c>
      <c r="E1067" s="119">
        <v>96.1</v>
      </c>
      <c r="F1067" s="119">
        <v>96.8</v>
      </c>
      <c r="G1067" s="119">
        <v>96.4</v>
      </c>
      <c r="H1067" s="119">
        <v>97.8</v>
      </c>
      <c r="I1067" s="119">
        <v>129047</v>
      </c>
      <c r="J1067" s="119">
        <v>12542476.800000001</v>
      </c>
      <c r="K1067" s="121">
        <v>43152</v>
      </c>
      <c r="L1067" s="119">
        <v>1066</v>
      </c>
      <c r="M1067" s="119" t="s">
        <v>2414</v>
      </c>
    </row>
    <row r="1068" spans="1:13">
      <c r="A1068" s="119" t="s">
        <v>2354</v>
      </c>
      <c r="B1068" s="119" t="s">
        <v>397</v>
      </c>
      <c r="C1068" s="119">
        <v>47.6</v>
      </c>
      <c r="D1068" s="119">
        <v>48.6</v>
      </c>
      <c r="E1068" s="119">
        <v>45.8</v>
      </c>
      <c r="F1068" s="119">
        <v>46.5</v>
      </c>
      <c r="G1068" s="119">
        <v>46.3</v>
      </c>
      <c r="H1068" s="119">
        <v>47.3</v>
      </c>
      <c r="I1068" s="119">
        <v>137527</v>
      </c>
      <c r="J1068" s="119">
        <v>6557018</v>
      </c>
      <c r="K1068" s="121">
        <v>43152</v>
      </c>
      <c r="L1068" s="119">
        <v>370</v>
      </c>
      <c r="M1068" s="119" t="s">
        <v>2355</v>
      </c>
    </row>
    <row r="1069" spans="1:13">
      <c r="A1069" s="119" t="s">
        <v>1620</v>
      </c>
      <c r="B1069" s="119" t="s">
        <v>397</v>
      </c>
      <c r="C1069" s="119">
        <v>123.55</v>
      </c>
      <c r="D1069" s="119">
        <v>127.15</v>
      </c>
      <c r="E1069" s="119">
        <v>122.05</v>
      </c>
      <c r="F1069" s="119">
        <v>125.05</v>
      </c>
      <c r="G1069" s="119">
        <v>125.1</v>
      </c>
      <c r="H1069" s="119">
        <v>122.7</v>
      </c>
      <c r="I1069" s="119">
        <v>890821</v>
      </c>
      <c r="J1069" s="119">
        <v>110775049.65000001</v>
      </c>
      <c r="K1069" s="121">
        <v>43152</v>
      </c>
      <c r="L1069" s="119">
        <v>7247</v>
      </c>
      <c r="M1069" s="119" t="s">
        <v>1621</v>
      </c>
    </row>
    <row r="1070" spans="1:13">
      <c r="A1070" s="119" t="s">
        <v>3276</v>
      </c>
      <c r="B1070" s="119" t="s">
        <v>397</v>
      </c>
      <c r="C1070" s="119">
        <v>6</v>
      </c>
      <c r="D1070" s="119">
        <v>6</v>
      </c>
      <c r="E1070" s="119">
        <v>5.7</v>
      </c>
      <c r="F1070" s="119">
        <v>5.8</v>
      </c>
      <c r="G1070" s="119">
        <v>5.85</v>
      </c>
      <c r="H1070" s="119">
        <v>5.8</v>
      </c>
      <c r="I1070" s="119">
        <v>47650</v>
      </c>
      <c r="J1070" s="119">
        <v>278799.15000000002</v>
      </c>
      <c r="K1070" s="121">
        <v>43152</v>
      </c>
      <c r="L1070" s="119">
        <v>114</v>
      </c>
      <c r="M1070" s="119" t="s">
        <v>3277</v>
      </c>
    </row>
    <row r="1071" spans="1:13">
      <c r="A1071" s="119" t="s">
        <v>1622</v>
      </c>
      <c r="B1071" s="119" t="s">
        <v>397</v>
      </c>
      <c r="C1071" s="119">
        <v>59.45</v>
      </c>
      <c r="D1071" s="119">
        <v>59.45</v>
      </c>
      <c r="E1071" s="119">
        <v>57</v>
      </c>
      <c r="F1071" s="119">
        <v>58.2</v>
      </c>
      <c r="G1071" s="119">
        <v>58.45</v>
      </c>
      <c r="H1071" s="119">
        <v>58.15</v>
      </c>
      <c r="I1071" s="119">
        <v>114645</v>
      </c>
      <c r="J1071" s="119">
        <v>6678435.8499999996</v>
      </c>
      <c r="K1071" s="121">
        <v>43152</v>
      </c>
      <c r="L1071" s="119">
        <v>676</v>
      </c>
      <c r="M1071" s="119" t="s">
        <v>1623</v>
      </c>
    </row>
    <row r="1072" spans="1:13">
      <c r="A1072" s="119" t="s">
        <v>1624</v>
      </c>
      <c r="B1072" s="119" t="s">
        <v>397</v>
      </c>
      <c r="C1072" s="119">
        <v>38.9</v>
      </c>
      <c r="D1072" s="119">
        <v>39.25</v>
      </c>
      <c r="E1072" s="119">
        <v>38.65</v>
      </c>
      <c r="F1072" s="119">
        <v>39.1</v>
      </c>
      <c r="G1072" s="119">
        <v>39</v>
      </c>
      <c r="H1072" s="119">
        <v>38.549999999999997</v>
      </c>
      <c r="I1072" s="119">
        <v>75576</v>
      </c>
      <c r="J1072" s="119">
        <v>2943243.1</v>
      </c>
      <c r="K1072" s="121">
        <v>43152</v>
      </c>
      <c r="L1072" s="119">
        <v>474</v>
      </c>
      <c r="M1072" s="119" t="s">
        <v>1625</v>
      </c>
    </row>
    <row r="1073" spans="1:13">
      <c r="A1073" s="119" t="s">
        <v>2545</v>
      </c>
      <c r="B1073" s="119" t="s">
        <v>397</v>
      </c>
      <c r="C1073" s="119">
        <v>487</v>
      </c>
      <c r="D1073" s="119">
        <v>493.2</v>
      </c>
      <c r="E1073" s="119">
        <v>482.8</v>
      </c>
      <c r="F1073" s="119">
        <v>486.7</v>
      </c>
      <c r="G1073" s="119">
        <v>482.8</v>
      </c>
      <c r="H1073" s="119">
        <v>489.3</v>
      </c>
      <c r="I1073" s="119">
        <v>10977</v>
      </c>
      <c r="J1073" s="119">
        <v>5361609.8499999996</v>
      </c>
      <c r="K1073" s="121">
        <v>43152</v>
      </c>
      <c r="L1073" s="119">
        <v>416</v>
      </c>
      <c r="M1073" s="119" t="s">
        <v>2546</v>
      </c>
    </row>
    <row r="1074" spans="1:13">
      <c r="A1074" s="119" t="s">
        <v>1626</v>
      </c>
      <c r="B1074" s="119" t="s">
        <v>397</v>
      </c>
      <c r="C1074" s="119">
        <v>348.6</v>
      </c>
      <c r="D1074" s="119">
        <v>352.5</v>
      </c>
      <c r="E1074" s="119">
        <v>345</v>
      </c>
      <c r="F1074" s="119">
        <v>352.49</v>
      </c>
      <c r="G1074" s="119">
        <v>352.5</v>
      </c>
      <c r="H1074" s="119">
        <v>348.56</v>
      </c>
      <c r="I1074" s="119">
        <v>5978</v>
      </c>
      <c r="J1074" s="119">
        <v>2088720.15</v>
      </c>
      <c r="K1074" s="121">
        <v>43152</v>
      </c>
      <c r="L1074" s="119">
        <v>56</v>
      </c>
      <c r="M1074" s="119" t="s">
        <v>1627</v>
      </c>
    </row>
    <row r="1075" spans="1:13">
      <c r="A1075" s="119" t="s">
        <v>130</v>
      </c>
      <c r="B1075" s="119" t="s">
        <v>397</v>
      </c>
      <c r="C1075" s="119">
        <v>100.05</v>
      </c>
      <c r="D1075" s="119">
        <v>100.65</v>
      </c>
      <c r="E1075" s="119">
        <v>97.7</v>
      </c>
      <c r="F1075" s="119">
        <v>98.65</v>
      </c>
      <c r="G1075" s="119">
        <v>98.6</v>
      </c>
      <c r="H1075" s="119">
        <v>99.75</v>
      </c>
      <c r="I1075" s="119">
        <v>1253023</v>
      </c>
      <c r="J1075" s="119">
        <v>123538601.8</v>
      </c>
      <c r="K1075" s="121">
        <v>43152</v>
      </c>
      <c r="L1075" s="119">
        <v>6763</v>
      </c>
      <c r="M1075" s="119" t="s">
        <v>1628</v>
      </c>
    </row>
    <row r="1076" spans="1:13">
      <c r="A1076" s="119" t="s">
        <v>3278</v>
      </c>
      <c r="B1076" s="119" t="s">
        <v>397</v>
      </c>
      <c r="C1076" s="119">
        <v>51.5</v>
      </c>
      <c r="D1076" s="119">
        <v>51.5</v>
      </c>
      <c r="E1076" s="119">
        <v>50</v>
      </c>
      <c r="F1076" s="119">
        <v>50.2</v>
      </c>
      <c r="G1076" s="119">
        <v>50</v>
      </c>
      <c r="H1076" s="119">
        <v>50.8</v>
      </c>
      <c r="I1076" s="119">
        <v>12287</v>
      </c>
      <c r="J1076" s="119">
        <v>620743.44999999995</v>
      </c>
      <c r="K1076" s="121">
        <v>43152</v>
      </c>
      <c r="L1076" s="119">
        <v>94</v>
      </c>
      <c r="M1076" s="119" t="s">
        <v>3279</v>
      </c>
    </row>
    <row r="1077" spans="1:13">
      <c r="A1077" s="119" t="s">
        <v>1629</v>
      </c>
      <c r="B1077" s="119" t="s">
        <v>397</v>
      </c>
      <c r="C1077" s="119">
        <v>420</v>
      </c>
      <c r="D1077" s="119">
        <v>426</v>
      </c>
      <c r="E1077" s="119">
        <v>411</v>
      </c>
      <c r="F1077" s="119">
        <v>425</v>
      </c>
      <c r="G1077" s="119">
        <v>425</v>
      </c>
      <c r="H1077" s="119">
        <v>420.1</v>
      </c>
      <c r="I1077" s="119">
        <v>3016</v>
      </c>
      <c r="J1077" s="119">
        <v>1276575.75</v>
      </c>
      <c r="K1077" s="121">
        <v>43152</v>
      </c>
      <c r="L1077" s="119">
        <v>79</v>
      </c>
      <c r="M1077" s="119" t="s">
        <v>1630</v>
      </c>
    </row>
    <row r="1078" spans="1:13">
      <c r="A1078" s="119" t="s">
        <v>1631</v>
      </c>
      <c r="B1078" s="119" t="s">
        <v>397</v>
      </c>
      <c r="C1078" s="119">
        <v>21.1</v>
      </c>
      <c r="D1078" s="119">
        <v>21.4</v>
      </c>
      <c r="E1078" s="119">
        <v>20.55</v>
      </c>
      <c r="F1078" s="119">
        <v>20.7</v>
      </c>
      <c r="G1078" s="119">
        <v>20.6</v>
      </c>
      <c r="H1078" s="119">
        <v>21</v>
      </c>
      <c r="I1078" s="119">
        <v>867251</v>
      </c>
      <c r="J1078" s="119">
        <v>18120853.850000001</v>
      </c>
      <c r="K1078" s="121">
        <v>43152</v>
      </c>
      <c r="L1078" s="119">
        <v>1605</v>
      </c>
      <c r="M1078" s="119" t="s">
        <v>1632</v>
      </c>
    </row>
    <row r="1079" spans="1:13">
      <c r="A1079" s="119" t="s">
        <v>1633</v>
      </c>
      <c r="B1079" s="119" t="s">
        <v>397</v>
      </c>
      <c r="C1079" s="119">
        <v>139</v>
      </c>
      <c r="D1079" s="119">
        <v>141.5</v>
      </c>
      <c r="E1079" s="119">
        <v>136.19999999999999</v>
      </c>
      <c r="F1079" s="119">
        <v>137.9</v>
      </c>
      <c r="G1079" s="119">
        <v>137.4</v>
      </c>
      <c r="H1079" s="119">
        <v>138.1</v>
      </c>
      <c r="I1079" s="119">
        <v>156910</v>
      </c>
      <c r="J1079" s="119">
        <v>21670343.350000001</v>
      </c>
      <c r="K1079" s="121">
        <v>43152</v>
      </c>
      <c r="L1079" s="119">
        <v>2308</v>
      </c>
      <c r="M1079" s="119" t="s">
        <v>1634</v>
      </c>
    </row>
    <row r="1080" spans="1:13">
      <c r="A1080" s="119" t="s">
        <v>2522</v>
      </c>
      <c r="B1080" s="119" t="s">
        <v>397</v>
      </c>
      <c r="C1080" s="119">
        <v>6.9</v>
      </c>
      <c r="D1080" s="119">
        <v>7.3</v>
      </c>
      <c r="E1080" s="119">
        <v>6.9</v>
      </c>
      <c r="F1080" s="119">
        <v>7.1</v>
      </c>
      <c r="G1080" s="119">
        <v>7.1</v>
      </c>
      <c r="H1080" s="119">
        <v>7</v>
      </c>
      <c r="I1080" s="119">
        <v>182998</v>
      </c>
      <c r="J1080" s="119">
        <v>1300220.3</v>
      </c>
      <c r="K1080" s="121">
        <v>43152</v>
      </c>
      <c r="L1080" s="119">
        <v>291</v>
      </c>
      <c r="M1080" s="119" t="s">
        <v>2523</v>
      </c>
    </row>
    <row r="1081" spans="1:13">
      <c r="A1081" s="119" t="s">
        <v>1635</v>
      </c>
      <c r="B1081" s="119" t="s">
        <v>397</v>
      </c>
      <c r="C1081" s="119">
        <v>1413</v>
      </c>
      <c r="D1081" s="119">
        <v>1429.8</v>
      </c>
      <c r="E1081" s="119">
        <v>1392</v>
      </c>
      <c r="F1081" s="119">
        <v>1396.85</v>
      </c>
      <c r="G1081" s="119">
        <v>1395.5</v>
      </c>
      <c r="H1081" s="119">
        <v>1410.25</v>
      </c>
      <c r="I1081" s="119">
        <v>179595</v>
      </c>
      <c r="J1081" s="119">
        <v>253233403.19999999</v>
      </c>
      <c r="K1081" s="121">
        <v>43152</v>
      </c>
      <c r="L1081" s="119">
        <v>8037</v>
      </c>
      <c r="M1081" s="119" t="s">
        <v>1636</v>
      </c>
    </row>
    <row r="1082" spans="1:13">
      <c r="A1082" s="119" t="s">
        <v>2785</v>
      </c>
      <c r="B1082" s="119" t="s">
        <v>397</v>
      </c>
      <c r="C1082" s="119">
        <v>1363.8</v>
      </c>
      <c r="D1082" s="119">
        <v>1363.8</v>
      </c>
      <c r="E1082" s="119">
        <v>1355</v>
      </c>
      <c r="F1082" s="119">
        <v>1357</v>
      </c>
      <c r="G1082" s="119">
        <v>1357</v>
      </c>
      <c r="H1082" s="119">
        <v>1365</v>
      </c>
      <c r="I1082" s="119">
        <v>40</v>
      </c>
      <c r="J1082" s="119">
        <v>54328.5</v>
      </c>
      <c r="K1082" s="121">
        <v>43152</v>
      </c>
      <c r="L1082" s="119">
        <v>22</v>
      </c>
      <c r="M1082" s="119" t="s">
        <v>2786</v>
      </c>
    </row>
    <row r="1083" spans="1:13">
      <c r="A1083" s="119" t="s">
        <v>3487</v>
      </c>
      <c r="B1083" s="119" t="s">
        <v>397</v>
      </c>
      <c r="C1083" s="119">
        <v>1122.0999999999999</v>
      </c>
      <c r="D1083" s="119">
        <v>1122.0999999999999</v>
      </c>
      <c r="E1083" s="119">
        <v>1117.7</v>
      </c>
      <c r="F1083" s="119">
        <v>1119.9000000000001</v>
      </c>
      <c r="G1083" s="119">
        <v>1119.9000000000001</v>
      </c>
      <c r="H1083" s="119">
        <v>1126</v>
      </c>
      <c r="I1083" s="119">
        <v>171</v>
      </c>
      <c r="J1083" s="119">
        <v>191381.9</v>
      </c>
      <c r="K1083" s="121">
        <v>43152</v>
      </c>
      <c r="L1083" s="119">
        <v>6</v>
      </c>
      <c r="M1083" s="119" t="s">
        <v>3488</v>
      </c>
    </row>
    <row r="1084" spans="1:13">
      <c r="A1084" s="119" t="s">
        <v>2203</v>
      </c>
      <c r="B1084" s="119" t="s">
        <v>397</v>
      </c>
      <c r="C1084" s="119">
        <v>985</v>
      </c>
      <c r="D1084" s="119">
        <v>990.5</v>
      </c>
      <c r="E1084" s="119">
        <v>973.6</v>
      </c>
      <c r="F1084" s="119">
        <v>979.3</v>
      </c>
      <c r="G1084" s="119">
        <v>975</v>
      </c>
      <c r="H1084" s="119">
        <v>985</v>
      </c>
      <c r="I1084" s="119">
        <v>71869</v>
      </c>
      <c r="J1084" s="119">
        <v>70582606.599999994</v>
      </c>
      <c r="K1084" s="121">
        <v>43152</v>
      </c>
      <c r="L1084" s="119">
        <v>6704</v>
      </c>
      <c r="M1084" s="119" t="s">
        <v>2204</v>
      </c>
    </row>
    <row r="1085" spans="1:13">
      <c r="A1085" s="119" t="s">
        <v>1637</v>
      </c>
      <c r="B1085" s="119" t="s">
        <v>397</v>
      </c>
      <c r="C1085" s="119">
        <v>298.45</v>
      </c>
      <c r="D1085" s="119">
        <v>302.85000000000002</v>
      </c>
      <c r="E1085" s="119">
        <v>295</v>
      </c>
      <c r="F1085" s="119">
        <v>296</v>
      </c>
      <c r="G1085" s="119">
        <v>295.05</v>
      </c>
      <c r="H1085" s="119">
        <v>296.05</v>
      </c>
      <c r="I1085" s="119">
        <v>154582</v>
      </c>
      <c r="J1085" s="119">
        <v>46064097.25</v>
      </c>
      <c r="K1085" s="121">
        <v>43152</v>
      </c>
      <c r="L1085" s="119">
        <v>2548</v>
      </c>
      <c r="M1085" s="119" t="s">
        <v>1638</v>
      </c>
    </row>
    <row r="1086" spans="1:13">
      <c r="A1086" s="119" t="s">
        <v>3034</v>
      </c>
      <c r="B1086" s="119" t="s">
        <v>397</v>
      </c>
      <c r="C1086" s="119">
        <v>2.35</v>
      </c>
      <c r="D1086" s="119">
        <v>2.35</v>
      </c>
      <c r="E1086" s="119">
        <v>2.35</v>
      </c>
      <c r="F1086" s="119">
        <v>2.35</v>
      </c>
      <c r="G1086" s="119">
        <v>2.35</v>
      </c>
      <c r="H1086" s="119">
        <v>2.4500000000000002</v>
      </c>
      <c r="I1086" s="119">
        <v>1025</v>
      </c>
      <c r="J1086" s="119">
        <v>2408.75</v>
      </c>
      <c r="K1086" s="121">
        <v>43152</v>
      </c>
      <c r="L1086" s="119">
        <v>2</v>
      </c>
      <c r="M1086" s="119" t="s">
        <v>3035</v>
      </c>
    </row>
    <row r="1087" spans="1:13">
      <c r="A1087" s="119" t="s">
        <v>1639</v>
      </c>
      <c r="B1087" s="119" t="s">
        <v>397</v>
      </c>
      <c r="C1087" s="119">
        <v>330.5</v>
      </c>
      <c r="D1087" s="119">
        <v>336</v>
      </c>
      <c r="E1087" s="119">
        <v>326.10000000000002</v>
      </c>
      <c r="F1087" s="119">
        <v>331.9</v>
      </c>
      <c r="G1087" s="119">
        <v>331.5</v>
      </c>
      <c r="H1087" s="119">
        <v>326.95</v>
      </c>
      <c r="I1087" s="119">
        <v>1163058</v>
      </c>
      <c r="J1087" s="119">
        <v>386325674.39999998</v>
      </c>
      <c r="K1087" s="121">
        <v>43152</v>
      </c>
      <c r="L1087" s="119">
        <v>24310</v>
      </c>
      <c r="M1087" s="119" t="s">
        <v>1640</v>
      </c>
    </row>
    <row r="1088" spans="1:13">
      <c r="A1088" s="119" t="s">
        <v>2441</v>
      </c>
      <c r="B1088" s="119" t="s">
        <v>397</v>
      </c>
      <c r="C1088" s="119">
        <v>360</v>
      </c>
      <c r="D1088" s="119">
        <v>375.25</v>
      </c>
      <c r="E1088" s="119">
        <v>360</v>
      </c>
      <c r="F1088" s="119">
        <v>371.55</v>
      </c>
      <c r="G1088" s="119">
        <v>370</v>
      </c>
      <c r="H1088" s="119">
        <v>362.6</v>
      </c>
      <c r="I1088" s="119">
        <v>98910</v>
      </c>
      <c r="J1088" s="119">
        <v>36757220.350000001</v>
      </c>
      <c r="K1088" s="121">
        <v>43152</v>
      </c>
      <c r="L1088" s="119">
        <v>2941</v>
      </c>
      <c r="M1088" s="119" t="s">
        <v>2443</v>
      </c>
    </row>
    <row r="1089" spans="1:13">
      <c r="A1089" s="119" t="s">
        <v>1641</v>
      </c>
      <c r="B1089" s="119" t="s">
        <v>397</v>
      </c>
      <c r="C1089" s="119">
        <v>380</v>
      </c>
      <c r="D1089" s="119">
        <v>389</v>
      </c>
      <c r="E1089" s="119">
        <v>372.15</v>
      </c>
      <c r="F1089" s="119">
        <v>383.9</v>
      </c>
      <c r="G1089" s="119">
        <v>382.7</v>
      </c>
      <c r="H1089" s="119">
        <v>376.25</v>
      </c>
      <c r="I1089" s="119">
        <v>3067432</v>
      </c>
      <c r="J1089" s="119">
        <v>1168232913.9000001</v>
      </c>
      <c r="K1089" s="121">
        <v>43152</v>
      </c>
      <c r="L1089" s="119">
        <v>40735</v>
      </c>
      <c r="M1089" s="119" t="s">
        <v>1642</v>
      </c>
    </row>
    <row r="1090" spans="1:13">
      <c r="A1090" s="119" t="s">
        <v>1644</v>
      </c>
      <c r="B1090" s="119" t="s">
        <v>397</v>
      </c>
      <c r="C1090" s="119">
        <v>797.5</v>
      </c>
      <c r="D1090" s="119">
        <v>804</v>
      </c>
      <c r="E1090" s="119">
        <v>792.6</v>
      </c>
      <c r="F1090" s="119">
        <v>799.05</v>
      </c>
      <c r="G1090" s="119">
        <v>795</v>
      </c>
      <c r="H1090" s="119">
        <v>795.65</v>
      </c>
      <c r="I1090" s="119">
        <v>142379</v>
      </c>
      <c r="J1090" s="119">
        <v>113537248.65000001</v>
      </c>
      <c r="K1090" s="121">
        <v>43152</v>
      </c>
      <c r="L1090" s="119">
        <v>5431</v>
      </c>
      <c r="M1090" s="119" t="s">
        <v>1645</v>
      </c>
    </row>
    <row r="1091" spans="1:13">
      <c r="A1091" s="119" t="s">
        <v>1646</v>
      </c>
      <c r="B1091" s="119" t="s">
        <v>397</v>
      </c>
      <c r="C1091" s="119">
        <v>37.450000000000003</v>
      </c>
      <c r="D1091" s="119">
        <v>38</v>
      </c>
      <c r="E1091" s="119">
        <v>37.299999999999997</v>
      </c>
      <c r="F1091" s="119">
        <v>37.65</v>
      </c>
      <c r="G1091" s="119">
        <v>37.799999999999997</v>
      </c>
      <c r="H1091" s="119">
        <v>37.25</v>
      </c>
      <c r="I1091" s="119">
        <v>7234</v>
      </c>
      <c r="J1091" s="119">
        <v>272421.34999999998</v>
      </c>
      <c r="K1091" s="121">
        <v>43152</v>
      </c>
      <c r="L1091" s="119">
        <v>87</v>
      </c>
      <c r="M1091" s="119" t="s">
        <v>1647</v>
      </c>
    </row>
    <row r="1092" spans="1:13">
      <c r="A1092" s="119" t="s">
        <v>1648</v>
      </c>
      <c r="B1092" s="119" t="s">
        <v>397</v>
      </c>
      <c r="C1092" s="119">
        <v>52.5</v>
      </c>
      <c r="D1092" s="119">
        <v>54.8</v>
      </c>
      <c r="E1092" s="119">
        <v>52.5</v>
      </c>
      <c r="F1092" s="119">
        <v>53.9</v>
      </c>
      <c r="G1092" s="119">
        <v>54.1</v>
      </c>
      <c r="H1092" s="119">
        <v>53.05</v>
      </c>
      <c r="I1092" s="119">
        <v>10910</v>
      </c>
      <c r="J1092" s="119">
        <v>582823.44999999995</v>
      </c>
      <c r="K1092" s="121">
        <v>43152</v>
      </c>
      <c r="L1092" s="119">
        <v>159</v>
      </c>
      <c r="M1092" s="119" t="s">
        <v>1649</v>
      </c>
    </row>
    <row r="1093" spans="1:13">
      <c r="A1093" s="119" t="s">
        <v>3489</v>
      </c>
      <c r="B1093" s="119" t="s">
        <v>397</v>
      </c>
      <c r="C1093" s="119">
        <v>43.1</v>
      </c>
      <c r="D1093" s="119">
        <v>47.3</v>
      </c>
      <c r="E1093" s="119">
        <v>43.1</v>
      </c>
      <c r="F1093" s="119">
        <v>47.2</v>
      </c>
      <c r="G1093" s="119">
        <v>47.2</v>
      </c>
      <c r="H1093" s="119">
        <v>43</v>
      </c>
      <c r="I1093" s="119">
        <v>1202</v>
      </c>
      <c r="J1093" s="119">
        <v>55486.9</v>
      </c>
      <c r="K1093" s="121">
        <v>43152</v>
      </c>
      <c r="L1093" s="119">
        <v>9</v>
      </c>
      <c r="M1093" s="119" t="s">
        <v>3490</v>
      </c>
    </row>
    <row r="1094" spans="1:13">
      <c r="A1094" s="119" t="s">
        <v>1650</v>
      </c>
      <c r="B1094" s="119" t="s">
        <v>397</v>
      </c>
      <c r="C1094" s="119">
        <v>230.9</v>
      </c>
      <c r="D1094" s="119">
        <v>232</v>
      </c>
      <c r="E1094" s="119">
        <v>226.5</v>
      </c>
      <c r="F1094" s="119">
        <v>227.85</v>
      </c>
      <c r="G1094" s="119">
        <v>227.1</v>
      </c>
      <c r="H1094" s="119">
        <v>231.05</v>
      </c>
      <c r="I1094" s="119">
        <v>144549</v>
      </c>
      <c r="J1094" s="119">
        <v>32990182.550000001</v>
      </c>
      <c r="K1094" s="121">
        <v>43152</v>
      </c>
      <c r="L1094" s="119">
        <v>3039</v>
      </c>
      <c r="M1094" s="119" t="s">
        <v>1651</v>
      </c>
    </row>
    <row r="1095" spans="1:13">
      <c r="A1095" s="119" t="s">
        <v>1652</v>
      </c>
      <c r="B1095" s="119" t="s">
        <v>397</v>
      </c>
      <c r="C1095" s="119">
        <v>28.25</v>
      </c>
      <c r="D1095" s="119">
        <v>28.4</v>
      </c>
      <c r="E1095" s="119">
        <v>27.7</v>
      </c>
      <c r="F1095" s="119">
        <v>27.95</v>
      </c>
      <c r="G1095" s="119">
        <v>28</v>
      </c>
      <c r="H1095" s="119">
        <v>28.05</v>
      </c>
      <c r="I1095" s="119">
        <v>9267</v>
      </c>
      <c r="J1095" s="119">
        <v>258632.95</v>
      </c>
      <c r="K1095" s="121">
        <v>43152</v>
      </c>
      <c r="L1095" s="119">
        <v>92</v>
      </c>
      <c r="M1095" s="119" t="s">
        <v>1653</v>
      </c>
    </row>
    <row r="1096" spans="1:13">
      <c r="A1096" s="119" t="s">
        <v>214</v>
      </c>
      <c r="B1096" s="119" t="s">
        <v>397</v>
      </c>
      <c r="C1096" s="119">
        <v>727</v>
      </c>
      <c r="D1096" s="119">
        <v>739</v>
      </c>
      <c r="E1096" s="119">
        <v>718.2</v>
      </c>
      <c r="F1096" s="119">
        <v>730.7</v>
      </c>
      <c r="G1096" s="119">
        <v>739</v>
      </c>
      <c r="H1096" s="119">
        <v>732.1</v>
      </c>
      <c r="I1096" s="119">
        <v>137390</v>
      </c>
      <c r="J1096" s="119">
        <v>99590880.599999994</v>
      </c>
      <c r="K1096" s="121">
        <v>43152</v>
      </c>
      <c r="L1096" s="119">
        <v>7704</v>
      </c>
      <c r="M1096" s="119" t="s">
        <v>1654</v>
      </c>
    </row>
    <row r="1097" spans="1:13">
      <c r="A1097" s="119" t="s">
        <v>1655</v>
      </c>
      <c r="B1097" s="119" t="s">
        <v>397</v>
      </c>
      <c r="C1097" s="119">
        <v>248.2</v>
      </c>
      <c r="D1097" s="119">
        <v>251</v>
      </c>
      <c r="E1097" s="119">
        <v>243.3</v>
      </c>
      <c r="F1097" s="119">
        <v>245.3</v>
      </c>
      <c r="G1097" s="119">
        <v>245.3</v>
      </c>
      <c r="H1097" s="119">
        <v>247.3</v>
      </c>
      <c r="I1097" s="119">
        <v>73189</v>
      </c>
      <c r="J1097" s="119">
        <v>17973609.399999999</v>
      </c>
      <c r="K1097" s="121">
        <v>43152</v>
      </c>
      <c r="L1097" s="119">
        <v>1015</v>
      </c>
      <c r="M1097" s="119" t="s">
        <v>1656</v>
      </c>
    </row>
    <row r="1098" spans="1:13">
      <c r="A1098" s="119" t="s">
        <v>1657</v>
      </c>
      <c r="B1098" s="119" t="s">
        <v>397</v>
      </c>
      <c r="C1098" s="119">
        <v>446</v>
      </c>
      <c r="D1098" s="119">
        <v>450</v>
      </c>
      <c r="E1098" s="119">
        <v>432.85</v>
      </c>
      <c r="F1098" s="119">
        <v>437.75</v>
      </c>
      <c r="G1098" s="119">
        <v>436.5</v>
      </c>
      <c r="H1098" s="119">
        <v>443.45</v>
      </c>
      <c r="I1098" s="119">
        <v>13971</v>
      </c>
      <c r="J1098" s="119">
        <v>6165992.7999999998</v>
      </c>
      <c r="K1098" s="121">
        <v>43152</v>
      </c>
      <c r="L1098" s="119">
        <v>709</v>
      </c>
      <c r="M1098" s="119" t="s">
        <v>1658</v>
      </c>
    </row>
    <row r="1099" spans="1:13">
      <c r="A1099" s="119" t="s">
        <v>1659</v>
      </c>
      <c r="B1099" s="119" t="s">
        <v>397</v>
      </c>
      <c r="C1099" s="119">
        <v>191.85</v>
      </c>
      <c r="D1099" s="119">
        <v>207.5</v>
      </c>
      <c r="E1099" s="119">
        <v>188.9</v>
      </c>
      <c r="F1099" s="119">
        <v>198.55</v>
      </c>
      <c r="G1099" s="119">
        <v>199</v>
      </c>
      <c r="H1099" s="119">
        <v>189.05</v>
      </c>
      <c r="I1099" s="119">
        <v>695317</v>
      </c>
      <c r="J1099" s="119">
        <v>138446150.5</v>
      </c>
      <c r="K1099" s="121">
        <v>43152</v>
      </c>
      <c r="L1099" s="119">
        <v>10741</v>
      </c>
      <c r="M1099" s="119" t="s">
        <v>1660</v>
      </c>
    </row>
    <row r="1100" spans="1:13">
      <c r="A1100" s="119" t="s">
        <v>1661</v>
      </c>
      <c r="B1100" s="119" t="s">
        <v>397</v>
      </c>
      <c r="C1100" s="119">
        <v>6.2</v>
      </c>
      <c r="D1100" s="119">
        <v>6.3</v>
      </c>
      <c r="E1100" s="119">
        <v>6.1</v>
      </c>
      <c r="F1100" s="119">
        <v>6.15</v>
      </c>
      <c r="G1100" s="119">
        <v>6.15</v>
      </c>
      <c r="H1100" s="119">
        <v>6.2</v>
      </c>
      <c r="I1100" s="119">
        <v>122236</v>
      </c>
      <c r="J1100" s="119">
        <v>755957.4</v>
      </c>
      <c r="K1100" s="121">
        <v>43152</v>
      </c>
      <c r="L1100" s="119">
        <v>231</v>
      </c>
      <c r="M1100" s="119" t="s">
        <v>1662</v>
      </c>
    </row>
    <row r="1101" spans="1:13">
      <c r="A1101" s="119" t="s">
        <v>1663</v>
      </c>
      <c r="B1101" s="119" t="s">
        <v>397</v>
      </c>
      <c r="C1101" s="119">
        <v>525.54999999999995</v>
      </c>
      <c r="D1101" s="119">
        <v>528.54999999999995</v>
      </c>
      <c r="E1101" s="119">
        <v>512.4</v>
      </c>
      <c r="F1101" s="119">
        <v>517.25</v>
      </c>
      <c r="G1101" s="119">
        <v>524.79999999999995</v>
      </c>
      <c r="H1101" s="119">
        <v>528.15</v>
      </c>
      <c r="I1101" s="119">
        <v>2530</v>
      </c>
      <c r="J1101" s="119">
        <v>1314154</v>
      </c>
      <c r="K1101" s="121">
        <v>43152</v>
      </c>
      <c r="L1101" s="119">
        <v>149</v>
      </c>
      <c r="M1101" s="119" t="s">
        <v>1664</v>
      </c>
    </row>
    <row r="1102" spans="1:13">
      <c r="A1102" s="119" t="s">
        <v>1665</v>
      </c>
      <c r="B1102" s="119" t="s">
        <v>397</v>
      </c>
      <c r="C1102" s="119">
        <v>2620</v>
      </c>
      <c r="D1102" s="119">
        <v>2625</v>
      </c>
      <c r="E1102" s="119">
        <v>2543.5500000000002</v>
      </c>
      <c r="F1102" s="119">
        <v>2596.25</v>
      </c>
      <c r="G1102" s="119">
        <v>2595</v>
      </c>
      <c r="H1102" s="119">
        <v>2599.3000000000002</v>
      </c>
      <c r="I1102" s="119">
        <v>7676</v>
      </c>
      <c r="J1102" s="119">
        <v>19933599.649999999</v>
      </c>
      <c r="K1102" s="121">
        <v>43152</v>
      </c>
      <c r="L1102" s="119">
        <v>824</v>
      </c>
      <c r="M1102" s="119" t="s">
        <v>1666</v>
      </c>
    </row>
    <row r="1103" spans="1:13">
      <c r="A1103" s="119" t="s">
        <v>1667</v>
      </c>
      <c r="B1103" s="119" t="s">
        <v>397</v>
      </c>
      <c r="C1103" s="119">
        <v>900.05</v>
      </c>
      <c r="D1103" s="119">
        <v>902</v>
      </c>
      <c r="E1103" s="119">
        <v>890.1</v>
      </c>
      <c r="F1103" s="119">
        <v>899.2</v>
      </c>
      <c r="G1103" s="119">
        <v>900</v>
      </c>
      <c r="H1103" s="119">
        <v>897.6</v>
      </c>
      <c r="I1103" s="119">
        <v>2727</v>
      </c>
      <c r="J1103" s="119">
        <v>2447597.65</v>
      </c>
      <c r="K1103" s="121">
        <v>43152</v>
      </c>
      <c r="L1103" s="119">
        <v>259</v>
      </c>
      <c r="M1103" s="119" t="s">
        <v>1668</v>
      </c>
    </row>
    <row r="1104" spans="1:13">
      <c r="A1104" s="119" t="s">
        <v>1669</v>
      </c>
      <c r="B1104" s="119" t="s">
        <v>397</v>
      </c>
      <c r="C1104" s="119">
        <v>960</v>
      </c>
      <c r="D1104" s="119">
        <v>965</v>
      </c>
      <c r="E1104" s="119">
        <v>937.65</v>
      </c>
      <c r="F1104" s="119">
        <v>943.9</v>
      </c>
      <c r="G1104" s="119">
        <v>940</v>
      </c>
      <c r="H1104" s="119">
        <v>955.2</v>
      </c>
      <c r="I1104" s="119">
        <v>233872</v>
      </c>
      <c r="J1104" s="119">
        <v>221544017.94999999</v>
      </c>
      <c r="K1104" s="121">
        <v>43152</v>
      </c>
      <c r="L1104" s="119">
        <v>8345</v>
      </c>
      <c r="M1104" s="119" t="s">
        <v>1670</v>
      </c>
    </row>
    <row r="1105" spans="1:13">
      <c r="A1105" s="119" t="s">
        <v>1671</v>
      </c>
      <c r="B1105" s="119" t="s">
        <v>397</v>
      </c>
      <c r="C1105" s="119">
        <v>1015</v>
      </c>
      <c r="D1105" s="119">
        <v>1024.05</v>
      </c>
      <c r="E1105" s="119">
        <v>995</v>
      </c>
      <c r="F1105" s="119">
        <v>1001.75</v>
      </c>
      <c r="G1105" s="119">
        <v>1010</v>
      </c>
      <c r="H1105" s="119">
        <v>999.75</v>
      </c>
      <c r="I1105" s="119">
        <v>7111</v>
      </c>
      <c r="J1105" s="119">
        <v>7117945.0499999998</v>
      </c>
      <c r="K1105" s="121">
        <v>43152</v>
      </c>
      <c r="L1105" s="119">
        <v>589</v>
      </c>
      <c r="M1105" s="119" t="s">
        <v>1672</v>
      </c>
    </row>
    <row r="1106" spans="1:13">
      <c r="A1106" s="119" t="s">
        <v>2249</v>
      </c>
      <c r="B1106" s="119" t="s">
        <v>397</v>
      </c>
      <c r="C1106" s="119">
        <v>473</v>
      </c>
      <c r="D1106" s="119">
        <v>474.5</v>
      </c>
      <c r="E1106" s="119">
        <v>460.55</v>
      </c>
      <c r="F1106" s="119">
        <v>470.85</v>
      </c>
      <c r="G1106" s="119">
        <v>470</v>
      </c>
      <c r="H1106" s="119">
        <v>471.65</v>
      </c>
      <c r="I1106" s="119">
        <v>821992</v>
      </c>
      <c r="J1106" s="119">
        <v>383074293.10000002</v>
      </c>
      <c r="K1106" s="121">
        <v>43152</v>
      </c>
      <c r="L1106" s="119">
        <v>22324</v>
      </c>
      <c r="M1106" s="119" t="s">
        <v>2250</v>
      </c>
    </row>
    <row r="1107" spans="1:13">
      <c r="A1107" s="119" t="s">
        <v>1673</v>
      </c>
      <c r="B1107" s="119" t="s">
        <v>397</v>
      </c>
      <c r="C1107" s="119">
        <v>81.75</v>
      </c>
      <c r="D1107" s="119">
        <v>82.4</v>
      </c>
      <c r="E1107" s="119">
        <v>81.2</v>
      </c>
      <c r="F1107" s="119">
        <v>81.400000000000006</v>
      </c>
      <c r="G1107" s="119">
        <v>81.3</v>
      </c>
      <c r="H1107" s="119">
        <v>81.45</v>
      </c>
      <c r="I1107" s="119">
        <v>1265696</v>
      </c>
      <c r="J1107" s="119">
        <v>103435139.09999999</v>
      </c>
      <c r="K1107" s="121">
        <v>43152</v>
      </c>
      <c r="L1107" s="119">
        <v>6319</v>
      </c>
      <c r="M1107" s="119" t="s">
        <v>1674</v>
      </c>
    </row>
    <row r="1108" spans="1:13">
      <c r="A1108" s="119" t="s">
        <v>131</v>
      </c>
      <c r="B1108" s="119" t="s">
        <v>397</v>
      </c>
      <c r="C1108" s="119">
        <v>28.05</v>
      </c>
      <c r="D1108" s="119">
        <v>28.4</v>
      </c>
      <c r="E1108" s="119">
        <v>27.55</v>
      </c>
      <c r="F1108" s="119">
        <v>28</v>
      </c>
      <c r="G1108" s="119">
        <v>28.1</v>
      </c>
      <c r="H1108" s="119">
        <v>27.85</v>
      </c>
      <c r="I1108" s="119">
        <v>53366023</v>
      </c>
      <c r="J1108" s="119">
        <v>1493087070.4000001</v>
      </c>
      <c r="K1108" s="121">
        <v>43152</v>
      </c>
      <c r="L1108" s="119">
        <v>40342</v>
      </c>
      <c r="M1108" s="119" t="s">
        <v>1675</v>
      </c>
    </row>
    <row r="1109" spans="1:13">
      <c r="A1109" s="119" t="s">
        <v>132</v>
      </c>
      <c r="B1109" s="119" t="s">
        <v>397</v>
      </c>
      <c r="C1109" s="119">
        <v>139.4</v>
      </c>
      <c r="D1109" s="119">
        <v>139.80000000000001</v>
      </c>
      <c r="E1109" s="119">
        <v>137.1</v>
      </c>
      <c r="F1109" s="119">
        <v>137.75</v>
      </c>
      <c r="G1109" s="119">
        <v>137.65</v>
      </c>
      <c r="H1109" s="119">
        <v>138.65</v>
      </c>
      <c r="I1109" s="119">
        <v>2331192</v>
      </c>
      <c r="J1109" s="119">
        <v>321430960.94999999</v>
      </c>
      <c r="K1109" s="121">
        <v>43152</v>
      </c>
      <c r="L1109" s="119">
        <v>14706</v>
      </c>
      <c r="M1109" s="119" t="s">
        <v>1677</v>
      </c>
    </row>
    <row r="1110" spans="1:13">
      <c r="A1110" s="119" t="s">
        <v>1678</v>
      </c>
      <c r="B1110" s="119" t="s">
        <v>397</v>
      </c>
      <c r="C1110" s="119">
        <v>148.4</v>
      </c>
      <c r="D1110" s="119">
        <v>149.15</v>
      </c>
      <c r="E1110" s="119">
        <v>146.1</v>
      </c>
      <c r="F1110" s="119">
        <v>147.25</v>
      </c>
      <c r="G1110" s="119">
        <v>147</v>
      </c>
      <c r="H1110" s="119">
        <v>147.35</v>
      </c>
      <c r="I1110" s="119">
        <v>271240</v>
      </c>
      <c r="J1110" s="119">
        <v>39937627.25</v>
      </c>
      <c r="K1110" s="121">
        <v>43152</v>
      </c>
      <c r="L1110" s="119">
        <v>10619</v>
      </c>
      <c r="M1110" s="119" t="s">
        <v>1679</v>
      </c>
    </row>
    <row r="1111" spans="1:13">
      <c r="A1111" s="119" t="s">
        <v>1680</v>
      </c>
      <c r="B1111" s="119" t="s">
        <v>397</v>
      </c>
      <c r="C1111" s="119">
        <v>19</v>
      </c>
      <c r="D1111" s="119">
        <v>19.45</v>
      </c>
      <c r="E1111" s="119">
        <v>18.55</v>
      </c>
      <c r="F1111" s="119">
        <v>18.600000000000001</v>
      </c>
      <c r="G1111" s="119">
        <v>18.600000000000001</v>
      </c>
      <c r="H1111" s="119">
        <v>19.2</v>
      </c>
      <c r="I1111" s="119">
        <v>13685</v>
      </c>
      <c r="J1111" s="119">
        <v>257369</v>
      </c>
      <c r="K1111" s="121">
        <v>43152</v>
      </c>
      <c r="L1111" s="119">
        <v>83</v>
      </c>
      <c r="M1111" s="119" t="s">
        <v>1681</v>
      </c>
    </row>
    <row r="1112" spans="1:13">
      <c r="A1112" s="119" t="s">
        <v>1682</v>
      </c>
      <c r="B1112" s="119" t="s">
        <v>397</v>
      </c>
      <c r="C1112" s="119">
        <v>598.95000000000005</v>
      </c>
      <c r="D1112" s="119">
        <v>604</v>
      </c>
      <c r="E1112" s="119">
        <v>589</v>
      </c>
      <c r="F1112" s="119">
        <v>590.20000000000005</v>
      </c>
      <c r="G1112" s="119">
        <v>589.04999999999995</v>
      </c>
      <c r="H1112" s="119">
        <v>602.54999999999995</v>
      </c>
      <c r="I1112" s="119">
        <v>4350</v>
      </c>
      <c r="J1112" s="119">
        <v>2589967.7000000002</v>
      </c>
      <c r="K1112" s="121">
        <v>43152</v>
      </c>
      <c r="L1112" s="119">
        <v>373</v>
      </c>
      <c r="M1112" s="119" t="s">
        <v>1683</v>
      </c>
    </row>
    <row r="1113" spans="1:13">
      <c r="A1113" s="119" t="s">
        <v>133</v>
      </c>
      <c r="B1113" s="119" t="s">
        <v>397</v>
      </c>
      <c r="C1113" s="119">
        <v>475.15</v>
      </c>
      <c r="D1113" s="119">
        <v>477.55</v>
      </c>
      <c r="E1113" s="119">
        <v>459.1</v>
      </c>
      <c r="F1113" s="119">
        <v>466.9</v>
      </c>
      <c r="G1113" s="119">
        <v>467.5</v>
      </c>
      <c r="H1113" s="119">
        <v>473.55</v>
      </c>
      <c r="I1113" s="119">
        <v>4114236</v>
      </c>
      <c r="J1113" s="119">
        <v>1921697331.9000001</v>
      </c>
      <c r="K1113" s="121">
        <v>43152</v>
      </c>
      <c r="L1113" s="119">
        <v>49996</v>
      </c>
      <c r="M1113" s="119" t="s">
        <v>1684</v>
      </c>
    </row>
    <row r="1114" spans="1:13">
      <c r="A1114" s="119" t="s">
        <v>2797</v>
      </c>
      <c r="B1114" s="119" t="s">
        <v>397</v>
      </c>
      <c r="C1114" s="119">
        <v>109.3</v>
      </c>
      <c r="D1114" s="119">
        <v>109.4</v>
      </c>
      <c r="E1114" s="119">
        <v>109.3</v>
      </c>
      <c r="F1114" s="119">
        <v>109.4</v>
      </c>
      <c r="G1114" s="119">
        <v>109.4</v>
      </c>
      <c r="H1114" s="119">
        <v>110.69</v>
      </c>
      <c r="I1114" s="119">
        <v>94</v>
      </c>
      <c r="J1114" s="119">
        <v>10276.200000000001</v>
      </c>
      <c r="K1114" s="121">
        <v>43152</v>
      </c>
      <c r="L1114" s="119">
        <v>2</v>
      </c>
      <c r="M1114" s="119" t="s">
        <v>2798</v>
      </c>
    </row>
    <row r="1115" spans="1:13">
      <c r="A1115" s="119" t="s">
        <v>2742</v>
      </c>
      <c r="B1115" s="119" t="s">
        <v>397</v>
      </c>
      <c r="C1115" s="119">
        <v>50.08</v>
      </c>
      <c r="D1115" s="119">
        <v>50.14</v>
      </c>
      <c r="E1115" s="119">
        <v>49.73</v>
      </c>
      <c r="F1115" s="119">
        <v>50.14</v>
      </c>
      <c r="G1115" s="119">
        <v>50.14</v>
      </c>
      <c r="H1115" s="119">
        <v>49.75</v>
      </c>
      <c r="I1115" s="119">
        <v>86</v>
      </c>
      <c r="J1115" s="119">
        <v>4300.5</v>
      </c>
      <c r="K1115" s="121">
        <v>43152</v>
      </c>
      <c r="L1115" s="119">
        <v>10</v>
      </c>
      <c r="M1115" s="119" t="s">
        <v>2743</v>
      </c>
    </row>
    <row r="1116" spans="1:13">
      <c r="A1116" s="119" t="s">
        <v>2728</v>
      </c>
      <c r="B1116" s="119" t="s">
        <v>397</v>
      </c>
      <c r="C1116" s="119">
        <v>28.78</v>
      </c>
      <c r="D1116" s="119">
        <v>28.78</v>
      </c>
      <c r="E1116" s="119">
        <v>28.62</v>
      </c>
      <c r="F1116" s="119">
        <v>28.62</v>
      </c>
      <c r="G1116" s="119">
        <v>28.62</v>
      </c>
      <c r="H1116" s="119">
        <v>28.75</v>
      </c>
      <c r="I1116" s="119">
        <v>1200</v>
      </c>
      <c r="J1116" s="119">
        <v>34508</v>
      </c>
      <c r="K1116" s="121">
        <v>43152</v>
      </c>
      <c r="L1116" s="119">
        <v>4</v>
      </c>
      <c r="M1116" s="119" t="s">
        <v>2729</v>
      </c>
    </row>
    <row r="1117" spans="1:13">
      <c r="A1117" s="119" t="s">
        <v>134</v>
      </c>
      <c r="B1117" s="119" t="s">
        <v>397</v>
      </c>
      <c r="C1117" s="119">
        <v>930</v>
      </c>
      <c r="D1117" s="119">
        <v>932.5</v>
      </c>
      <c r="E1117" s="119">
        <v>922.15</v>
      </c>
      <c r="F1117" s="119">
        <v>929.35</v>
      </c>
      <c r="G1117" s="119">
        <v>929</v>
      </c>
      <c r="H1117" s="119">
        <v>921.1</v>
      </c>
      <c r="I1117" s="119">
        <v>5448230</v>
      </c>
      <c r="J1117" s="119">
        <v>5051677024.3000002</v>
      </c>
      <c r="K1117" s="121">
        <v>43152</v>
      </c>
      <c r="L1117" s="119">
        <v>115472</v>
      </c>
      <c r="M1117" s="119" t="s">
        <v>1685</v>
      </c>
    </row>
    <row r="1118" spans="1:13">
      <c r="A1118" s="119" t="s">
        <v>1686</v>
      </c>
      <c r="B1118" s="119" t="s">
        <v>397</v>
      </c>
      <c r="C1118" s="119">
        <v>58.75</v>
      </c>
      <c r="D1118" s="119">
        <v>61.7</v>
      </c>
      <c r="E1118" s="119">
        <v>56.95</v>
      </c>
      <c r="F1118" s="119">
        <v>56.95</v>
      </c>
      <c r="G1118" s="119">
        <v>56.95</v>
      </c>
      <c r="H1118" s="119">
        <v>59.9</v>
      </c>
      <c r="I1118" s="119">
        <v>2819741</v>
      </c>
      <c r="J1118" s="119">
        <v>164892701.59999999</v>
      </c>
      <c r="K1118" s="121">
        <v>43152</v>
      </c>
      <c r="L1118" s="119">
        <v>9777</v>
      </c>
      <c r="M1118" s="119" t="s">
        <v>1687</v>
      </c>
    </row>
    <row r="1119" spans="1:13">
      <c r="A1119" s="119" t="s">
        <v>135</v>
      </c>
      <c r="B1119" s="119" t="s">
        <v>397</v>
      </c>
      <c r="C1119" s="119">
        <v>449</v>
      </c>
      <c r="D1119" s="119">
        <v>451.45</v>
      </c>
      <c r="E1119" s="119">
        <v>437.3</v>
      </c>
      <c r="F1119" s="119">
        <v>443.4</v>
      </c>
      <c r="G1119" s="119">
        <v>443.1</v>
      </c>
      <c r="H1119" s="119">
        <v>446.3</v>
      </c>
      <c r="I1119" s="119">
        <v>1825773</v>
      </c>
      <c r="J1119" s="119">
        <v>808715670.45000005</v>
      </c>
      <c r="K1119" s="121">
        <v>43152</v>
      </c>
      <c r="L1119" s="119">
        <v>23998</v>
      </c>
      <c r="M1119" s="119" t="s">
        <v>1688</v>
      </c>
    </row>
    <row r="1120" spans="1:13">
      <c r="A1120" s="119" t="s">
        <v>3564</v>
      </c>
      <c r="B1120" s="119" t="s">
        <v>397</v>
      </c>
      <c r="C1120" s="119">
        <v>485.42</v>
      </c>
      <c r="D1120" s="119">
        <v>485.42</v>
      </c>
      <c r="E1120" s="119">
        <v>485.42</v>
      </c>
      <c r="F1120" s="119">
        <v>485.42</v>
      </c>
      <c r="G1120" s="119">
        <v>485.42</v>
      </c>
      <c r="H1120" s="119">
        <v>497.86</v>
      </c>
      <c r="I1120" s="119">
        <v>2</v>
      </c>
      <c r="J1120" s="119">
        <v>970.84</v>
      </c>
      <c r="K1120" s="121">
        <v>43152</v>
      </c>
      <c r="L1120" s="119">
        <v>1</v>
      </c>
      <c r="M1120" s="119" t="s">
        <v>3565</v>
      </c>
    </row>
    <row r="1121" spans="1:13">
      <c r="A1121" s="119" t="s">
        <v>3280</v>
      </c>
      <c r="B1121" s="119" t="s">
        <v>397</v>
      </c>
      <c r="C1121" s="119">
        <v>92.5</v>
      </c>
      <c r="D1121" s="119">
        <v>92.5</v>
      </c>
      <c r="E1121" s="119">
        <v>89.05</v>
      </c>
      <c r="F1121" s="119">
        <v>89.4</v>
      </c>
      <c r="G1121" s="119">
        <v>89.05</v>
      </c>
      <c r="H1121" s="119">
        <v>92.7</v>
      </c>
      <c r="I1121" s="119">
        <v>349</v>
      </c>
      <c r="J1121" s="119">
        <v>31621.7</v>
      </c>
      <c r="K1121" s="121">
        <v>43152</v>
      </c>
      <c r="L1121" s="119">
        <v>13</v>
      </c>
      <c r="M1121" s="119" t="s">
        <v>3281</v>
      </c>
    </row>
    <row r="1122" spans="1:13">
      <c r="A1122" s="119" t="s">
        <v>1689</v>
      </c>
      <c r="B1122" s="119" t="s">
        <v>397</v>
      </c>
      <c r="C1122" s="119">
        <v>15.5</v>
      </c>
      <c r="D1122" s="119">
        <v>15.5</v>
      </c>
      <c r="E1122" s="119">
        <v>15.4</v>
      </c>
      <c r="F1122" s="119">
        <v>15.45</v>
      </c>
      <c r="G1122" s="119">
        <v>15.4</v>
      </c>
      <c r="H1122" s="119">
        <v>15.35</v>
      </c>
      <c r="I1122" s="119">
        <v>1071470</v>
      </c>
      <c r="J1122" s="119">
        <v>16533482.35</v>
      </c>
      <c r="K1122" s="121">
        <v>43152</v>
      </c>
      <c r="L1122" s="119">
        <v>858</v>
      </c>
      <c r="M1122" s="119" t="s">
        <v>1690</v>
      </c>
    </row>
    <row r="1123" spans="1:13">
      <c r="A1123" s="119" t="s">
        <v>1691</v>
      </c>
      <c r="B1123" s="119" t="s">
        <v>397</v>
      </c>
      <c r="C1123" s="119">
        <v>534</v>
      </c>
      <c r="D1123" s="119">
        <v>534.75</v>
      </c>
      <c r="E1123" s="119">
        <v>517</v>
      </c>
      <c r="F1123" s="119">
        <v>522.9</v>
      </c>
      <c r="G1123" s="119">
        <v>521.5</v>
      </c>
      <c r="H1123" s="119">
        <v>532.45000000000005</v>
      </c>
      <c r="I1123" s="119">
        <v>361290</v>
      </c>
      <c r="J1123" s="119">
        <v>189595141.59999999</v>
      </c>
      <c r="K1123" s="121">
        <v>43152</v>
      </c>
      <c r="L1123" s="119">
        <v>20985</v>
      </c>
      <c r="M1123" s="119" t="s">
        <v>1692</v>
      </c>
    </row>
    <row r="1124" spans="1:13">
      <c r="A1124" s="119" t="s">
        <v>1693</v>
      </c>
      <c r="B1124" s="119" t="s">
        <v>397</v>
      </c>
      <c r="C1124" s="119">
        <v>680.65</v>
      </c>
      <c r="D1124" s="119">
        <v>680.65</v>
      </c>
      <c r="E1124" s="119">
        <v>662.55</v>
      </c>
      <c r="F1124" s="119">
        <v>668.55</v>
      </c>
      <c r="G1124" s="119">
        <v>673.9</v>
      </c>
      <c r="H1124" s="119">
        <v>670.6</v>
      </c>
      <c r="I1124" s="119">
        <v>1999</v>
      </c>
      <c r="J1124" s="119">
        <v>1332662.55</v>
      </c>
      <c r="K1124" s="121">
        <v>43152</v>
      </c>
      <c r="L1124" s="119">
        <v>212</v>
      </c>
      <c r="M1124" s="119" t="s">
        <v>1694</v>
      </c>
    </row>
    <row r="1125" spans="1:13">
      <c r="A1125" s="119" t="s">
        <v>2227</v>
      </c>
      <c r="B1125" s="119" t="s">
        <v>397</v>
      </c>
      <c r="C1125" s="119">
        <v>43.3</v>
      </c>
      <c r="D1125" s="119">
        <v>44.9</v>
      </c>
      <c r="E1125" s="119">
        <v>41.55</v>
      </c>
      <c r="F1125" s="119">
        <v>44.45</v>
      </c>
      <c r="G1125" s="119">
        <v>44.8</v>
      </c>
      <c r="H1125" s="119">
        <v>42.95</v>
      </c>
      <c r="I1125" s="119">
        <v>358668</v>
      </c>
      <c r="J1125" s="119">
        <v>15651785.199999999</v>
      </c>
      <c r="K1125" s="121">
        <v>43152</v>
      </c>
      <c r="L1125" s="119">
        <v>804</v>
      </c>
      <c r="M1125" s="119" t="s">
        <v>2228</v>
      </c>
    </row>
    <row r="1126" spans="1:13">
      <c r="A1126" s="119" t="s">
        <v>2294</v>
      </c>
      <c r="B1126" s="119" t="s">
        <v>397</v>
      </c>
      <c r="C1126" s="119">
        <v>632</v>
      </c>
      <c r="D1126" s="119">
        <v>639.5</v>
      </c>
      <c r="E1126" s="119">
        <v>620.45000000000005</v>
      </c>
      <c r="F1126" s="119">
        <v>635</v>
      </c>
      <c r="G1126" s="119">
        <v>635</v>
      </c>
      <c r="H1126" s="119">
        <v>635.25</v>
      </c>
      <c r="I1126" s="119">
        <v>238</v>
      </c>
      <c r="J1126" s="119">
        <v>150327.25</v>
      </c>
      <c r="K1126" s="121">
        <v>43152</v>
      </c>
      <c r="L1126" s="119">
        <v>43</v>
      </c>
      <c r="M1126" s="119" t="s">
        <v>2295</v>
      </c>
    </row>
    <row r="1127" spans="1:13">
      <c r="A1127" s="119" t="s">
        <v>2752</v>
      </c>
      <c r="B1127" s="119" t="s">
        <v>397</v>
      </c>
      <c r="C1127" s="119">
        <v>72</v>
      </c>
      <c r="D1127" s="119">
        <v>72.75</v>
      </c>
      <c r="E1127" s="119">
        <v>71.2</v>
      </c>
      <c r="F1127" s="119">
        <v>72.55</v>
      </c>
      <c r="G1127" s="119">
        <v>72.75</v>
      </c>
      <c r="H1127" s="119">
        <v>71.55</v>
      </c>
      <c r="I1127" s="119">
        <v>600728</v>
      </c>
      <c r="J1127" s="119">
        <v>43291874.850000001</v>
      </c>
      <c r="K1127" s="121">
        <v>43152</v>
      </c>
      <c r="L1127" s="119">
        <v>6022</v>
      </c>
      <c r="M1127" s="119" t="s">
        <v>2753</v>
      </c>
    </row>
    <row r="1128" spans="1:13">
      <c r="A1128" s="119" t="s">
        <v>1695</v>
      </c>
      <c r="B1128" s="119" t="s">
        <v>397</v>
      </c>
      <c r="C1128" s="119">
        <v>84</v>
      </c>
      <c r="D1128" s="119">
        <v>84.8</v>
      </c>
      <c r="E1128" s="119">
        <v>83.2</v>
      </c>
      <c r="F1128" s="119">
        <v>83.55</v>
      </c>
      <c r="G1128" s="119">
        <v>83.25</v>
      </c>
      <c r="H1128" s="119">
        <v>83.15</v>
      </c>
      <c r="I1128" s="119">
        <v>256562</v>
      </c>
      <c r="J1128" s="119">
        <v>21529449.100000001</v>
      </c>
      <c r="K1128" s="121">
        <v>43152</v>
      </c>
      <c r="L1128" s="119">
        <v>2455</v>
      </c>
      <c r="M1128" s="119" t="s">
        <v>1696</v>
      </c>
    </row>
    <row r="1129" spans="1:13">
      <c r="A1129" s="119" t="s">
        <v>1697</v>
      </c>
      <c r="B1129" s="119" t="s">
        <v>397</v>
      </c>
      <c r="C1129" s="119">
        <v>480</v>
      </c>
      <c r="D1129" s="119">
        <v>482</v>
      </c>
      <c r="E1129" s="119">
        <v>475.1</v>
      </c>
      <c r="F1129" s="119">
        <v>477.9</v>
      </c>
      <c r="G1129" s="119">
        <v>477.2</v>
      </c>
      <c r="H1129" s="119">
        <v>476.85</v>
      </c>
      <c r="I1129" s="119">
        <v>205677</v>
      </c>
      <c r="J1129" s="119">
        <v>98303693.950000003</v>
      </c>
      <c r="K1129" s="121">
        <v>43152</v>
      </c>
      <c r="L1129" s="119">
        <v>3971</v>
      </c>
      <c r="M1129" s="119" t="s">
        <v>1698</v>
      </c>
    </row>
    <row r="1130" spans="1:13">
      <c r="A1130" s="119" t="s">
        <v>1699</v>
      </c>
      <c r="B1130" s="119" t="s">
        <v>397</v>
      </c>
      <c r="C1130" s="119">
        <v>340.05</v>
      </c>
      <c r="D1130" s="119">
        <v>348.85</v>
      </c>
      <c r="E1130" s="119">
        <v>335.65</v>
      </c>
      <c r="F1130" s="119">
        <v>338.6</v>
      </c>
      <c r="G1130" s="119">
        <v>338.45</v>
      </c>
      <c r="H1130" s="119">
        <v>342.05</v>
      </c>
      <c r="I1130" s="119">
        <v>20695</v>
      </c>
      <c r="J1130" s="119">
        <v>7039900.7999999998</v>
      </c>
      <c r="K1130" s="121">
        <v>43152</v>
      </c>
      <c r="L1130" s="119">
        <v>639</v>
      </c>
      <c r="M1130" s="119" t="s">
        <v>1700</v>
      </c>
    </row>
    <row r="1131" spans="1:13">
      <c r="A1131" s="119" t="s">
        <v>3282</v>
      </c>
      <c r="B1131" s="119" t="s">
        <v>397</v>
      </c>
      <c r="C1131" s="119">
        <v>15.5</v>
      </c>
      <c r="D1131" s="119">
        <v>16.45</v>
      </c>
      <c r="E1131" s="119">
        <v>15.5</v>
      </c>
      <c r="F1131" s="119">
        <v>15.5</v>
      </c>
      <c r="G1131" s="119">
        <v>15.5</v>
      </c>
      <c r="H1131" s="119">
        <v>16.3</v>
      </c>
      <c r="I1131" s="119">
        <v>59644</v>
      </c>
      <c r="J1131" s="119">
        <v>931802.9</v>
      </c>
      <c r="K1131" s="121">
        <v>43152</v>
      </c>
      <c r="L1131" s="119">
        <v>195</v>
      </c>
      <c r="M1131" s="119" t="s">
        <v>3283</v>
      </c>
    </row>
    <row r="1132" spans="1:13">
      <c r="A1132" s="119" t="s">
        <v>1701</v>
      </c>
      <c r="B1132" s="119" t="s">
        <v>397</v>
      </c>
      <c r="C1132" s="119">
        <v>780</v>
      </c>
      <c r="D1132" s="119">
        <v>784.3</v>
      </c>
      <c r="E1132" s="119">
        <v>747.05</v>
      </c>
      <c r="F1132" s="119">
        <v>751</v>
      </c>
      <c r="G1132" s="119">
        <v>752.45</v>
      </c>
      <c r="H1132" s="119">
        <v>774.75</v>
      </c>
      <c r="I1132" s="119">
        <v>21127</v>
      </c>
      <c r="J1132" s="119">
        <v>16038344.4</v>
      </c>
      <c r="K1132" s="121">
        <v>43152</v>
      </c>
      <c r="L1132" s="119">
        <v>852</v>
      </c>
      <c r="M1132" s="119" t="s">
        <v>1702</v>
      </c>
    </row>
    <row r="1133" spans="1:13">
      <c r="A1133" s="119" t="s">
        <v>2895</v>
      </c>
      <c r="B1133" s="119" t="s">
        <v>397</v>
      </c>
      <c r="C1133" s="119">
        <v>27.7</v>
      </c>
      <c r="D1133" s="119">
        <v>31.5</v>
      </c>
      <c r="E1133" s="119">
        <v>26.7</v>
      </c>
      <c r="F1133" s="119">
        <v>27.85</v>
      </c>
      <c r="G1133" s="119">
        <v>27.85</v>
      </c>
      <c r="H1133" s="119">
        <v>27.45</v>
      </c>
      <c r="I1133" s="119">
        <v>2009115</v>
      </c>
      <c r="J1133" s="119">
        <v>56679355.25</v>
      </c>
      <c r="K1133" s="121">
        <v>43152</v>
      </c>
      <c r="L1133" s="119">
        <v>3367</v>
      </c>
      <c r="M1133" s="119" t="s">
        <v>2896</v>
      </c>
    </row>
    <row r="1134" spans="1:13">
      <c r="A1134" s="119" t="s">
        <v>1703</v>
      </c>
      <c r="B1134" s="119" t="s">
        <v>397</v>
      </c>
      <c r="C1134" s="119">
        <v>830</v>
      </c>
      <c r="D1134" s="119">
        <v>849.95</v>
      </c>
      <c r="E1134" s="119">
        <v>791.95</v>
      </c>
      <c r="F1134" s="119">
        <v>806.55</v>
      </c>
      <c r="G1134" s="119">
        <v>804.8</v>
      </c>
      <c r="H1134" s="119">
        <v>828.6</v>
      </c>
      <c r="I1134" s="119">
        <v>14927</v>
      </c>
      <c r="J1134" s="119">
        <v>12098148.1</v>
      </c>
      <c r="K1134" s="121">
        <v>43152</v>
      </c>
      <c r="L1134" s="119">
        <v>1113</v>
      </c>
      <c r="M1134" s="119" t="s">
        <v>1704</v>
      </c>
    </row>
    <row r="1135" spans="1:13">
      <c r="A1135" s="119" t="s">
        <v>2829</v>
      </c>
      <c r="B1135" s="119" t="s">
        <v>397</v>
      </c>
      <c r="C1135" s="119">
        <v>272.8</v>
      </c>
      <c r="D1135" s="119">
        <v>274.75</v>
      </c>
      <c r="E1135" s="119">
        <v>270.55</v>
      </c>
      <c r="F1135" s="119">
        <v>272.85000000000002</v>
      </c>
      <c r="G1135" s="119">
        <v>273</v>
      </c>
      <c r="H1135" s="119">
        <v>272.14999999999998</v>
      </c>
      <c r="I1135" s="119">
        <v>33779</v>
      </c>
      <c r="J1135" s="119">
        <v>9217961.1500000004</v>
      </c>
      <c r="K1135" s="121">
        <v>43152</v>
      </c>
      <c r="L1135" s="119">
        <v>1392</v>
      </c>
      <c r="M1135" s="119" t="s">
        <v>2830</v>
      </c>
    </row>
    <row r="1136" spans="1:13">
      <c r="A1136" s="119" t="s">
        <v>2710</v>
      </c>
      <c r="B1136" s="119" t="s">
        <v>397</v>
      </c>
      <c r="C1136" s="119">
        <v>38.15</v>
      </c>
      <c r="D1136" s="119">
        <v>39</v>
      </c>
      <c r="E1136" s="119">
        <v>37.6</v>
      </c>
      <c r="F1136" s="119">
        <v>38.450000000000003</v>
      </c>
      <c r="G1136" s="119">
        <v>38.35</v>
      </c>
      <c r="H1136" s="119">
        <v>38</v>
      </c>
      <c r="I1136" s="119">
        <v>4187071</v>
      </c>
      <c r="J1136" s="119">
        <v>160018847.69999999</v>
      </c>
      <c r="K1136" s="121">
        <v>43152</v>
      </c>
      <c r="L1136" s="119">
        <v>10360</v>
      </c>
      <c r="M1136" s="119" t="s">
        <v>1676</v>
      </c>
    </row>
    <row r="1137" spans="1:13">
      <c r="A1137" s="119" t="s">
        <v>3013</v>
      </c>
      <c r="B1137" s="119" t="s">
        <v>397</v>
      </c>
      <c r="C1137" s="119">
        <v>3.8</v>
      </c>
      <c r="D1137" s="119">
        <v>3.95</v>
      </c>
      <c r="E1137" s="119">
        <v>3.8</v>
      </c>
      <c r="F1137" s="119">
        <v>3.8</v>
      </c>
      <c r="G1137" s="119">
        <v>3.8</v>
      </c>
      <c r="H1137" s="119">
        <v>3.95</v>
      </c>
      <c r="I1137" s="119">
        <v>64052</v>
      </c>
      <c r="J1137" s="119">
        <v>243537.7</v>
      </c>
      <c r="K1137" s="121">
        <v>43152</v>
      </c>
      <c r="L1137" s="119">
        <v>50</v>
      </c>
      <c r="M1137" s="119" t="s">
        <v>3014</v>
      </c>
    </row>
    <row r="1138" spans="1:13">
      <c r="A1138" s="119" t="s">
        <v>1705</v>
      </c>
      <c r="B1138" s="119" t="s">
        <v>397</v>
      </c>
      <c r="C1138" s="119">
        <v>189.95</v>
      </c>
      <c r="D1138" s="119">
        <v>194</v>
      </c>
      <c r="E1138" s="119">
        <v>186.55</v>
      </c>
      <c r="F1138" s="119">
        <v>189.3</v>
      </c>
      <c r="G1138" s="119">
        <v>190.8</v>
      </c>
      <c r="H1138" s="119">
        <v>186.75</v>
      </c>
      <c r="I1138" s="119">
        <v>43011</v>
      </c>
      <c r="J1138" s="119">
        <v>8165179.2000000002</v>
      </c>
      <c r="K1138" s="121">
        <v>43152</v>
      </c>
      <c r="L1138" s="119">
        <v>1267</v>
      </c>
      <c r="M1138" s="119" t="s">
        <v>1706</v>
      </c>
    </row>
    <row r="1139" spans="1:13">
      <c r="A1139" s="119" t="s">
        <v>3284</v>
      </c>
      <c r="B1139" s="119" t="s">
        <v>397</v>
      </c>
      <c r="C1139" s="119">
        <v>6</v>
      </c>
      <c r="D1139" s="119">
        <v>6.1</v>
      </c>
      <c r="E1139" s="119">
        <v>6</v>
      </c>
      <c r="F1139" s="119">
        <v>6.1</v>
      </c>
      <c r="G1139" s="119">
        <v>6.1</v>
      </c>
      <c r="H1139" s="119">
        <v>5.9</v>
      </c>
      <c r="I1139" s="119">
        <v>1092</v>
      </c>
      <c r="J1139" s="119">
        <v>6601.6</v>
      </c>
      <c r="K1139" s="121">
        <v>43152</v>
      </c>
      <c r="L1139" s="119">
        <v>6</v>
      </c>
      <c r="M1139" s="119" t="s">
        <v>3285</v>
      </c>
    </row>
    <row r="1140" spans="1:13">
      <c r="A1140" s="119" t="s">
        <v>1707</v>
      </c>
      <c r="B1140" s="119" t="s">
        <v>397</v>
      </c>
      <c r="C1140" s="119">
        <v>71.3</v>
      </c>
      <c r="D1140" s="119">
        <v>71.900000000000006</v>
      </c>
      <c r="E1140" s="119">
        <v>69.599999999999994</v>
      </c>
      <c r="F1140" s="119">
        <v>70.150000000000006</v>
      </c>
      <c r="G1140" s="119">
        <v>70.099999999999994</v>
      </c>
      <c r="H1140" s="119">
        <v>70.650000000000006</v>
      </c>
      <c r="I1140" s="119">
        <v>1055181</v>
      </c>
      <c r="J1140" s="119">
        <v>74594301</v>
      </c>
      <c r="K1140" s="121">
        <v>43152</v>
      </c>
      <c r="L1140" s="119">
        <v>6631</v>
      </c>
      <c r="M1140" s="119" t="s">
        <v>1708</v>
      </c>
    </row>
    <row r="1141" spans="1:13">
      <c r="A1141" s="119" t="s">
        <v>2437</v>
      </c>
      <c r="B1141" s="119" t="s">
        <v>397</v>
      </c>
      <c r="C1141" s="119">
        <v>104.15</v>
      </c>
      <c r="D1141" s="119">
        <v>105.5</v>
      </c>
      <c r="E1141" s="119">
        <v>103.1</v>
      </c>
      <c r="F1141" s="119">
        <v>104.75</v>
      </c>
      <c r="G1141" s="119">
        <v>103.8</v>
      </c>
      <c r="H1141" s="119">
        <v>103.15</v>
      </c>
      <c r="I1141" s="119">
        <v>5744</v>
      </c>
      <c r="J1141" s="119">
        <v>601185.25</v>
      </c>
      <c r="K1141" s="121">
        <v>43152</v>
      </c>
      <c r="L1141" s="119">
        <v>141</v>
      </c>
      <c r="M1141" s="119" t="s">
        <v>2438</v>
      </c>
    </row>
    <row r="1142" spans="1:13">
      <c r="A1142" s="119" t="s">
        <v>1709</v>
      </c>
      <c r="B1142" s="119" t="s">
        <v>397</v>
      </c>
      <c r="C1142" s="119">
        <v>473.8</v>
      </c>
      <c r="D1142" s="119">
        <v>473.95</v>
      </c>
      <c r="E1142" s="119">
        <v>450.65</v>
      </c>
      <c r="F1142" s="119">
        <v>453.55</v>
      </c>
      <c r="G1142" s="119">
        <v>453</v>
      </c>
      <c r="H1142" s="119">
        <v>464.9</v>
      </c>
      <c r="I1142" s="119">
        <v>56624</v>
      </c>
      <c r="J1142" s="119">
        <v>26016812.449999999</v>
      </c>
      <c r="K1142" s="121">
        <v>43152</v>
      </c>
      <c r="L1142" s="119">
        <v>1938</v>
      </c>
      <c r="M1142" s="119" t="s">
        <v>1710</v>
      </c>
    </row>
    <row r="1143" spans="1:13">
      <c r="A1143" s="119" t="s">
        <v>136</v>
      </c>
      <c r="B1143" s="119" t="s">
        <v>397</v>
      </c>
      <c r="C1143" s="119">
        <v>43.25</v>
      </c>
      <c r="D1143" s="119">
        <v>45.1</v>
      </c>
      <c r="E1143" s="119">
        <v>42.65</v>
      </c>
      <c r="F1143" s="119">
        <v>43.85</v>
      </c>
      <c r="G1143" s="119">
        <v>43.8</v>
      </c>
      <c r="H1143" s="119">
        <v>42.9</v>
      </c>
      <c r="I1143" s="119">
        <v>8907241</v>
      </c>
      <c r="J1143" s="119">
        <v>391803967.69999999</v>
      </c>
      <c r="K1143" s="121">
        <v>43152</v>
      </c>
      <c r="L1143" s="119">
        <v>21213</v>
      </c>
      <c r="M1143" s="119" t="s">
        <v>1711</v>
      </c>
    </row>
    <row r="1144" spans="1:13">
      <c r="A1144" s="119" t="s">
        <v>1712</v>
      </c>
      <c r="B1144" s="119" t="s">
        <v>397</v>
      </c>
      <c r="C1144" s="119">
        <v>288</v>
      </c>
      <c r="D1144" s="119">
        <v>293.95</v>
      </c>
      <c r="E1144" s="119">
        <v>282.2</v>
      </c>
      <c r="F1144" s="119">
        <v>290.89999999999998</v>
      </c>
      <c r="G1144" s="119">
        <v>292</v>
      </c>
      <c r="H1144" s="119">
        <v>289.25</v>
      </c>
      <c r="I1144" s="119">
        <v>104130</v>
      </c>
      <c r="J1144" s="119">
        <v>29853231.949999999</v>
      </c>
      <c r="K1144" s="121">
        <v>43152</v>
      </c>
      <c r="L1144" s="119">
        <v>2136</v>
      </c>
      <c r="M1144" s="119" t="s">
        <v>1713</v>
      </c>
    </row>
    <row r="1145" spans="1:13">
      <c r="A1145" s="119" t="s">
        <v>3566</v>
      </c>
      <c r="B1145" s="119" t="s">
        <v>397</v>
      </c>
      <c r="C1145" s="119">
        <v>16.62</v>
      </c>
      <c r="D1145" s="119">
        <v>16.62</v>
      </c>
      <c r="E1145" s="119">
        <v>16.62</v>
      </c>
      <c r="F1145" s="119">
        <v>16.62</v>
      </c>
      <c r="G1145" s="119">
        <v>16.62</v>
      </c>
      <c r="H1145" s="119">
        <v>16.8</v>
      </c>
      <c r="I1145" s="119">
        <v>10</v>
      </c>
      <c r="J1145" s="119">
        <v>166.2</v>
      </c>
      <c r="K1145" s="121">
        <v>43152</v>
      </c>
      <c r="L1145" s="119">
        <v>1</v>
      </c>
      <c r="M1145" s="119" t="s">
        <v>3567</v>
      </c>
    </row>
    <row r="1146" spans="1:13">
      <c r="A1146" s="119" t="s">
        <v>1714</v>
      </c>
      <c r="B1146" s="119" t="s">
        <v>397</v>
      </c>
      <c r="C1146" s="119">
        <v>64</v>
      </c>
      <c r="D1146" s="119">
        <v>65.7</v>
      </c>
      <c r="E1146" s="119">
        <v>63.3</v>
      </c>
      <c r="F1146" s="119">
        <v>64.150000000000006</v>
      </c>
      <c r="G1146" s="119">
        <v>64.5</v>
      </c>
      <c r="H1146" s="119">
        <v>63.5</v>
      </c>
      <c r="I1146" s="119">
        <v>54590</v>
      </c>
      <c r="J1146" s="119">
        <v>3501036.6</v>
      </c>
      <c r="K1146" s="121">
        <v>43152</v>
      </c>
      <c r="L1146" s="119">
        <v>752</v>
      </c>
      <c r="M1146" s="119" t="s">
        <v>1715</v>
      </c>
    </row>
    <row r="1147" spans="1:13">
      <c r="A1147" s="119" t="s">
        <v>1716</v>
      </c>
      <c r="B1147" s="119" t="s">
        <v>397</v>
      </c>
      <c r="C1147" s="119">
        <v>333</v>
      </c>
      <c r="D1147" s="119">
        <v>337.9</v>
      </c>
      <c r="E1147" s="119">
        <v>326.2</v>
      </c>
      <c r="F1147" s="119">
        <v>329.2</v>
      </c>
      <c r="G1147" s="119">
        <v>327</v>
      </c>
      <c r="H1147" s="119">
        <v>333.8</v>
      </c>
      <c r="I1147" s="119">
        <v>5842</v>
      </c>
      <c r="J1147" s="119">
        <v>1931404.7</v>
      </c>
      <c r="K1147" s="121">
        <v>43152</v>
      </c>
      <c r="L1147" s="119">
        <v>273</v>
      </c>
      <c r="M1147" s="119" t="s">
        <v>1717</v>
      </c>
    </row>
    <row r="1148" spans="1:13">
      <c r="A1148" s="119" t="s">
        <v>1718</v>
      </c>
      <c r="B1148" s="119" t="s">
        <v>397</v>
      </c>
      <c r="C1148" s="119">
        <v>38.299999999999997</v>
      </c>
      <c r="D1148" s="119">
        <v>39.5</v>
      </c>
      <c r="E1148" s="119">
        <v>37.200000000000003</v>
      </c>
      <c r="F1148" s="119">
        <v>38.549999999999997</v>
      </c>
      <c r="G1148" s="119">
        <v>39</v>
      </c>
      <c r="H1148" s="119">
        <v>37.799999999999997</v>
      </c>
      <c r="I1148" s="119">
        <v>64410</v>
      </c>
      <c r="J1148" s="119">
        <v>2474225.6</v>
      </c>
      <c r="K1148" s="121">
        <v>43152</v>
      </c>
      <c r="L1148" s="119">
        <v>338</v>
      </c>
      <c r="M1148" s="119" t="s">
        <v>1719</v>
      </c>
    </row>
    <row r="1149" spans="1:13">
      <c r="A1149" s="119" t="s">
        <v>3286</v>
      </c>
      <c r="B1149" s="119" t="s">
        <v>397</v>
      </c>
      <c r="C1149" s="119">
        <v>5.65</v>
      </c>
      <c r="D1149" s="119">
        <v>5.65</v>
      </c>
      <c r="E1149" s="119">
        <v>5.35</v>
      </c>
      <c r="F1149" s="119">
        <v>5.4</v>
      </c>
      <c r="G1149" s="119">
        <v>5.4</v>
      </c>
      <c r="H1149" s="119">
        <v>5.6</v>
      </c>
      <c r="I1149" s="119">
        <v>383342</v>
      </c>
      <c r="J1149" s="119">
        <v>2077580</v>
      </c>
      <c r="K1149" s="121">
        <v>43152</v>
      </c>
      <c r="L1149" s="119">
        <v>457</v>
      </c>
      <c r="M1149" s="119" t="s">
        <v>3287</v>
      </c>
    </row>
    <row r="1150" spans="1:13">
      <c r="A1150" s="119" t="s">
        <v>1720</v>
      </c>
      <c r="B1150" s="119" t="s">
        <v>397</v>
      </c>
      <c r="C1150" s="119">
        <v>6.25</v>
      </c>
      <c r="D1150" s="119">
        <v>6.25</v>
      </c>
      <c r="E1150" s="119">
        <v>6</v>
      </c>
      <c r="F1150" s="119">
        <v>6.05</v>
      </c>
      <c r="G1150" s="119">
        <v>6.05</v>
      </c>
      <c r="H1150" s="119">
        <v>6.15</v>
      </c>
      <c r="I1150" s="119">
        <v>2028818</v>
      </c>
      <c r="J1150" s="119">
        <v>12375596.9</v>
      </c>
      <c r="K1150" s="121">
        <v>43152</v>
      </c>
      <c r="L1150" s="119">
        <v>1051</v>
      </c>
      <c r="M1150" s="119" t="s">
        <v>1721</v>
      </c>
    </row>
    <row r="1151" spans="1:13">
      <c r="A1151" s="119" t="s">
        <v>1722</v>
      </c>
      <c r="B1151" s="119" t="s">
        <v>397</v>
      </c>
      <c r="C1151" s="119">
        <v>328.7</v>
      </c>
      <c r="D1151" s="119">
        <v>329.55</v>
      </c>
      <c r="E1151" s="119">
        <v>320.25</v>
      </c>
      <c r="F1151" s="119">
        <v>324.25</v>
      </c>
      <c r="G1151" s="119">
        <v>324.95</v>
      </c>
      <c r="H1151" s="119">
        <v>331.7</v>
      </c>
      <c r="I1151" s="119">
        <v>3537</v>
      </c>
      <c r="J1151" s="119">
        <v>1150568.55</v>
      </c>
      <c r="K1151" s="121">
        <v>43152</v>
      </c>
      <c r="L1151" s="119">
        <v>286</v>
      </c>
      <c r="M1151" s="119" t="s">
        <v>1723</v>
      </c>
    </row>
    <row r="1152" spans="1:13">
      <c r="A1152" s="119" t="s">
        <v>1724</v>
      </c>
      <c r="B1152" s="119" t="s">
        <v>397</v>
      </c>
      <c r="C1152" s="119">
        <v>179.5</v>
      </c>
      <c r="D1152" s="119">
        <v>181.8</v>
      </c>
      <c r="E1152" s="119">
        <v>174</v>
      </c>
      <c r="F1152" s="119">
        <v>177.25</v>
      </c>
      <c r="G1152" s="119">
        <v>178.3</v>
      </c>
      <c r="H1152" s="119">
        <v>178.15</v>
      </c>
      <c r="I1152" s="119">
        <v>27197</v>
      </c>
      <c r="J1152" s="119">
        <v>4816263.45</v>
      </c>
      <c r="K1152" s="121">
        <v>43152</v>
      </c>
      <c r="L1152" s="119">
        <v>787</v>
      </c>
      <c r="M1152" s="119" t="s">
        <v>1725</v>
      </c>
    </row>
    <row r="1153" spans="1:13">
      <c r="A1153" s="119" t="s">
        <v>1726</v>
      </c>
      <c r="B1153" s="119" t="s">
        <v>397</v>
      </c>
      <c r="C1153" s="119">
        <v>16.3</v>
      </c>
      <c r="D1153" s="119">
        <v>17.649999999999999</v>
      </c>
      <c r="E1153" s="119">
        <v>15.8</v>
      </c>
      <c r="F1153" s="119">
        <v>17.350000000000001</v>
      </c>
      <c r="G1153" s="119">
        <v>17.350000000000001</v>
      </c>
      <c r="H1153" s="119">
        <v>16.149999999999999</v>
      </c>
      <c r="I1153" s="119">
        <v>4466617</v>
      </c>
      <c r="J1153" s="119">
        <v>75473478.400000006</v>
      </c>
      <c r="K1153" s="121">
        <v>43152</v>
      </c>
      <c r="L1153" s="119">
        <v>6509</v>
      </c>
      <c r="M1153" s="119" t="s">
        <v>1727</v>
      </c>
    </row>
    <row r="1154" spans="1:13">
      <c r="A1154" s="119" t="s">
        <v>1728</v>
      </c>
      <c r="B1154" s="119" t="s">
        <v>397</v>
      </c>
      <c r="C1154" s="119">
        <v>441.9</v>
      </c>
      <c r="D1154" s="119">
        <v>451</v>
      </c>
      <c r="E1154" s="119">
        <v>435</v>
      </c>
      <c r="F1154" s="119">
        <v>437.7</v>
      </c>
      <c r="G1154" s="119">
        <v>436.9</v>
      </c>
      <c r="H1154" s="119">
        <v>435.2</v>
      </c>
      <c r="I1154" s="119">
        <v>36074</v>
      </c>
      <c r="J1154" s="119">
        <v>15958631.4</v>
      </c>
      <c r="K1154" s="121">
        <v>43152</v>
      </c>
      <c r="L1154" s="119">
        <v>1448</v>
      </c>
      <c r="M1154" s="119" t="s">
        <v>1729</v>
      </c>
    </row>
    <row r="1155" spans="1:13">
      <c r="A1155" s="119" t="s">
        <v>1730</v>
      </c>
      <c r="B1155" s="119" t="s">
        <v>397</v>
      </c>
      <c r="C1155" s="119">
        <v>919.95</v>
      </c>
      <c r="D1155" s="119">
        <v>919.95</v>
      </c>
      <c r="E1155" s="119">
        <v>905</v>
      </c>
      <c r="F1155" s="119">
        <v>909.35</v>
      </c>
      <c r="G1155" s="119">
        <v>907.1</v>
      </c>
      <c r="H1155" s="119">
        <v>910.75</v>
      </c>
      <c r="I1155" s="119">
        <v>2587</v>
      </c>
      <c r="J1155" s="119">
        <v>2355928.9</v>
      </c>
      <c r="K1155" s="121">
        <v>43152</v>
      </c>
      <c r="L1155" s="119">
        <v>334</v>
      </c>
      <c r="M1155" s="119" t="s">
        <v>1731</v>
      </c>
    </row>
    <row r="1156" spans="1:13">
      <c r="A1156" s="119" t="s">
        <v>1732</v>
      </c>
      <c r="B1156" s="119" t="s">
        <v>397</v>
      </c>
      <c r="C1156" s="119">
        <v>393.15</v>
      </c>
      <c r="D1156" s="119">
        <v>402</v>
      </c>
      <c r="E1156" s="119">
        <v>393</v>
      </c>
      <c r="F1156" s="119">
        <v>395.6</v>
      </c>
      <c r="G1156" s="119">
        <v>395</v>
      </c>
      <c r="H1156" s="119">
        <v>396.05</v>
      </c>
      <c r="I1156" s="119">
        <v>49008</v>
      </c>
      <c r="J1156" s="119">
        <v>19395032.300000001</v>
      </c>
      <c r="K1156" s="121">
        <v>43152</v>
      </c>
      <c r="L1156" s="119">
        <v>1278</v>
      </c>
      <c r="M1156" s="119" t="s">
        <v>1733</v>
      </c>
    </row>
    <row r="1157" spans="1:13">
      <c r="A1157" s="119" t="s">
        <v>1734</v>
      </c>
      <c r="B1157" s="119" t="s">
        <v>397</v>
      </c>
      <c r="C1157" s="119">
        <v>137.85</v>
      </c>
      <c r="D1157" s="119">
        <v>139</v>
      </c>
      <c r="E1157" s="119">
        <v>132.6</v>
      </c>
      <c r="F1157" s="119">
        <v>137.65</v>
      </c>
      <c r="G1157" s="119">
        <v>138</v>
      </c>
      <c r="H1157" s="119">
        <v>134.44999999999999</v>
      </c>
      <c r="I1157" s="119">
        <v>627405</v>
      </c>
      <c r="J1157" s="119">
        <v>86080776.700000003</v>
      </c>
      <c r="K1157" s="121">
        <v>43152</v>
      </c>
      <c r="L1157" s="119">
        <v>9913</v>
      </c>
      <c r="M1157" s="119" t="s">
        <v>1735</v>
      </c>
    </row>
    <row r="1158" spans="1:13">
      <c r="A1158" s="119" t="s">
        <v>1736</v>
      </c>
      <c r="B1158" s="119" t="s">
        <v>397</v>
      </c>
      <c r="C1158" s="119">
        <v>990.8</v>
      </c>
      <c r="D1158" s="119">
        <v>990.8</v>
      </c>
      <c r="E1158" s="119">
        <v>960</v>
      </c>
      <c r="F1158" s="119">
        <v>965.4</v>
      </c>
      <c r="G1158" s="119">
        <v>969.9</v>
      </c>
      <c r="H1158" s="119">
        <v>969.8</v>
      </c>
      <c r="I1158" s="119">
        <v>2407</v>
      </c>
      <c r="J1158" s="119">
        <v>2330947.4</v>
      </c>
      <c r="K1158" s="121">
        <v>43152</v>
      </c>
      <c r="L1158" s="119">
        <v>247</v>
      </c>
      <c r="M1158" s="119" t="s">
        <v>1737</v>
      </c>
    </row>
    <row r="1159" spans="1:13">
      <c r="A1159" s="119" t="s">
        <v>137</v>
      </c>
      <c r="B1159" s="119" t="s">
        <v>397</v>
      </c>
      <c r="C1159" s="119">
        <v>86.9</v>
      </c>
      <c r="D1159" s="119">
        <v>87.45</v>
      </c>
      <c r="E1159" s="119">
        <v>83.35</v>
      </c>
      <c r="F1159" s="119">
        <v>84.15</v>
      </c>
      <c r="G1159" s="119">
        <v>84</v>
      </c>
      <c r="H1159" s="119">
        <v>86.5</v>
      </c>
      <c r="I1159" s="119">
        <v>11068826</v>
      </c>
      <c r="J1159" s="119">
        <v>935154468.14999998</v>
      </c>
      <c r="K1159" s="121">
        <v>43152</v>
      </c>
      <c r="L1159" s="119">
        <v>32841</v>
      </c>
      <c r="M1159" s="119" t="s">
        <v>1738</v>
      </c>
    </row>
    <row r="1160" spans="1:13">
      <c r="A1160" s="119" t="s">
        <v>1739</v>
      </c>
      <c r="B1160" s="119" t="s">
        <v>397</v>
      </c>
      <c r="C1160" s="119">
        <v>21.05</v>
      </c>
      <c r="D1160" s="119">
        <v>21.65</v>
      </c>
      <c r="E1160" s="119">
        <v>20.75</v>
      </c>
      <c r="F1160" s="119">
        <v>20.85</v>
      </c>
      <c r="G1160" s="119">
        <v>20.95</v>
      </c>
      <c r="H1160" s="119">
        <v>21.35</v>
      </c>
      <c r="I1160" s="119">
        <v>29478</v>
      </c>
      <c r="J1160" s="119">
        <v>619992</v>
      </c>
      <c r="K1160" s="121">
        <v>43152</v>
      </c>
      <c r="L1160" s="119">
        <v>237</v>
      </c>
      <c r="M1160" s="119" t="s">
        <v>1740</v>
      </c>
    </row>
    <row r="1161" spans="1:13">
      <c r="A1161" s="119" t="s">
        <v>1741</v>
      </c>
      <c r="B1161" s="119" t="s">
        <v>397</v>
      </c>
      <c r="C1161" s="119">
        <v>248.9</v>
      </c>
      <c r="D1161" s="119">
        <v>250.5</v>
      </c>
      <c r="E1161" s="119">
        <v>240.6</v>
      </c>
      <c r="F1161" s="119">
        <v>245.9</v>
      </c>
      <c r="G1161" s="119">
        <v>246</v>
      </c>
      <c r="H1161" s="119">
        <v>244</v>
      </c>
      <c r="I1161" s="119">
        <v>26009</v>
      </c>
      <c r="J1161" s="119">
        <v>6388306.7999999998</v>
      </c>
      <c r="K1161" s="121">
        <v>43152</v>
      </c>
      <c r="L1161" s="119">
        <v>585</v>
      </c>
      <c r="M1161" s="119" t="s">
        <v>1742</v>
      </c>
    </row>
    <row r="1162" spans="1:13">
      <c r="A1162" s="119" t="s">
        <v>3288</v>
      </c>
      <c r="B1162" s="119" t="s">
        <v>397</v>
      </c>
      <c r="C1162" s="119">
        <v>183</v>
      </c>
      <c r="D1162" s="119">
        <v>189</v>
      </c>
      <c r="E1162" s="119">
        <v>183</v>
      </c>
      <c r="F1162" s="119">
        <v>187.95</v>
      </c>
      <c r="G1162" s="119">
        <v>188</v>
      </c>
      <c r="H1162" s="119">
        <v>182.5</v>
      </c>
      <c r="I1162" s="119">
        <v>11839</v>
      </c>
      <c r="J1162" s="119">
        <v>2220275.7000000002</v>
      </c>
      <c r="K1162" s="121">
        <v>43152</v>
      </c>
      <c r="L1162" s="119">
        <v>388</v>
      </c>
      <c r="M1162" s="119" t="s">
        <v>3289</v>
      </c>
    </row>
    <row r="1163" spans="1:13">
      <c r="A1163" s="119" t="s">
        <v>2590</v>
      </c>
      <c r="B1163" s="119" t="s">
        <v>397</v>
      </c>
      <c r="C1163" s="119">
        <v>315</v>
      </c>
      <c r="D1163" s="119">
        <v>324</v>
      </c>
      <c r="E1163" s="119">
        <v>313</v>
      </c>
      <c r="F1163" s="119">
        <v>320.25</v>
      </c>
      <c r="G1163" s="119">
        <v>320</v>
      </c>
      <c r="H1163" s="119">
        <v>318.2</v>
      </c>
      <c r="I1163" s="119">
        <v>43326</v>
      </c>
      <c r="J1163" s="119">
        <v>13853803.85</v>
      </c>
      <c r="K1163" s="121">
        <v>43152</v>
      </c>
      <c r="L1163" s="119">
        <v>882</v>
      </c>
      <c r="M1163" s="119" t="s">
        <v>2591</v>
      </c>
    </row>
    <row r="1164" spans="1:13">
      <c r="A1164" s="119" t="s">
        <v>3290</v>
      </c>
      <c r="B1164" s="119" t="s">
        <v>397</v>
      </c>
      <c r="C1164" s="119">
        <v>124.5</v>
      </c>
      <c r="D1164" s="119">
        <v>124.5</v>
      </c>
      <c r="E1164" s="119">
        <v>121.6</v>
      </c>
      <c r="F1164" s="119">
        <v>122.2</v>
      </c>
      <c r="G1164" s="119">
        <v>122</v>
      </c>
      <c r="H1164" s="119">
        <v>127.95</v>
      </c>
      <c r="I1164" s="119">
        <v>1620</v>
      </c>
      <c r="J1164" s="119">
        <v>200084.15</v>
      </c>
      <c r="K1164" s="121">
        <v>43152</v>
      </c>
      <c r="L1164" s="119">
        <v>37</v>
      </c>
      <c r="M1164" s="119" t="s">
        <v>3291</v>
      </c>
    </row>
    <row r="1165" spans="1:13">
      <c r="A1165" s="119" t="s">
        <v>3446</v>
      </c>
      <c r="B1165" s="119" t="s">
        <v>397</v>
      </c>
      <c r="C1165" s="119">
        <v>44.9</v>
      </c>
      <c r="D1165" s="119">
        <v>46.4</v>
      </c>
      <c r="E1165" s="119">
        <v>44.9</v>
      </c>
      <c r="F1165" s="119">
        <v>45.1</v>
      </c>
      <c r="G1165" s="119">
        <v>45.05</v>
      </c>
      <c r="H1165" s="119">
        <v>46.8</v>
      </c>
      <c r="I1165" s="119">
        <v>1001</v>
      </c>
      <c r="J1165" s="119">
        <v>45315.05</v>
      </c>
      <c r="K1165" s="121">
        <v>43152</v>
      </c>
      <c r="L1165" s="119">
        <v>8</v>
      </c>
      <c r="M1165" s="119" t="s">
        <v>3447</v>
      </c>
    </row>
    <row r="1166" spans="1:13">
      <c r="A1166" s="119" t="s">
        <v>3292</v>
      </c>
      <c r="B1166" s="119" t="s">
        <v>397</v>
      </c>
      <c r="C1166" s="119">
        <v>7.45</v>
      </c>
      <c r="D1166" s="119">
        <v>7.45</v>
      </c>
      <c r="E1166" s="119">
        <v>6.95</v>
      </c>
      <c r="F1166" s="119">
        <v>7</v>
      </c>
      <c r="G1166" s="119">
        <v>6.95</v>
      </c>
      <c r="H1166" s="119">
        <v>7.1</v>
      </c>
      <c r="I1166" s="119">
        <v>25578</v>
      </c>
      <c r="J1166" s="119">
        <v>182249</v>
      </c>
      <c r="K1166" s="121">
        <v>43152</v>
      </c>
      <c r="L1166" s="119">
        <v>85</v>
      </c>
      <c r="M1166" s="119" t="s">
        <v>3293</v>
      </c>
    </row>
    <row r="1167" spans="1:13">
      <c r="A1167" s="119" t="s">
        <v>1743</v>
      </c>
      <c r="B1167" s="119" t="s">
        <v>397</v>
      </c>
      <c r="C1167" s="119">
        <v>211.9</v>
      </c>
      <c r="D1167" s="119">
        <v>211.9</v>
      </c>
      <c r="E1167" s="119">
        <v>205.1</v>
      </c>
      <c r="F1167" s="119">
        <v>206.35</v>
      </c>
      <c r="G1167" s="119">
        <v>206.5</v>
      </c>
      <c r="H1167" s="119">
        <v>210.05</v>
      </c>
      <c r="I1167" s="119">
        <v>22532</v>
      </c>
      <c r="J1167" s="119">
        <v>4676517.45</v>
      </c>
      <c r="K1167" s="121">
        <v>43152</v>
      </c>
      <c r="L1167" s="119">
        <v>545</v>
      </c>
      <c r="M1167" s="119" t="s">
        <v>1744</v>
      </c>
    </row>
    <row r="1168" spans="1:13">
      <c r="A1168" s="119" t="s">
        <v>2897</v>
      </c>
      <c r="B1168" s="119" t="s">
        <v>397</v>
      </c>
      <c r="C1168" s="119">
        <v>10.199999999999999</v>
      </c>
      <c r="D1168" s="119">
        <v>10.5</v>
      </c>
      <c r="E1168" s="119">
        <v>10.1</v>
      </c>
      <c r="F1168" s="119">
        <v>10.199999999999999</v>
      </c>
      <c r="G1168" s="119">
        <v>10.45</v>
      </c>
      <c r="H1168" s="119">
        <v>10.1</v>
      </c>
      <c r="I1168" s="119">
        <v>46669</v>
      </c>
      <c r="J1168" s="119">
        <v>479479.65</v>
      </c>
      <c r="K1168" s="121">
        <v>43152</v>
      </c>
      <c r="L1168" s="119">
        <v>108</v>
      </c>
      <c r="M1168" s="119" t="s">
        <v>2898</v>
      </c>
    </row>
    <row r="1169" spans="1:13">
      <c r="A1169" s="119" t="s">
        <v>2622</v>
      </c>
      <c r="B1169" s="119" t="s">
        <v>397</v>
      </c>
      <c r="C1169" s="119">
        <v>40.950000000000003</v>
      </c>
      <c r="D1169" s="119">
        <v>42.45</v>
      </c>
      <c r="E1169" s="119">
        <v>39.5</v>
      </c>
      <c r="F1169" s="119">
        <v>39.75</v>
      </c>
      <c r="G1169" s="119">
        <v>39.549999999999997</v>
      </c>
      <c r="H1169" s="119">
        <v>40.1</v>
      </c>
      <c r="I1169" s="119">
        <v>30599</v>
      </c>
      <c r="J1169" s="119">
        <v>1226333.3999999999</v>
      </c>
      <c r="K1169" s="121">
        <v>43152</v>
      </c>
      <c r="L1169" s="119">
        <v>295</v>
      </c>
      <c r="M1169" s="119" t="s">
        <v>2623</v>
      </c>
    </row>
    <row r="1170" spans="1:13">
      <c r="A1170" s="119" t="s">
        <v>1745</v>
      </c>
      <c r="B1170" s="119" t="s">
        <v>397</v>
      </c>
      <c r="C1170" s="119">
        <v>1082.1500000000001</v>
      </c>
      <c r="D1170" s="119">
        <v>1105</v>
      </c>
      <c r="E1170" s="119">
        <v>1074.95</v>
      </c>
      <c r="F1170" s="119">
        <v>1086.45</v>
      </c>
      <c r="G1170" s="119">
        <v>1091</v>
      </c>
      <c r="H1170" s="119">
        <v>1085.5</v>
      </c>
      <c r="I1170" s="119">
        <v>1150</v>
      </c>
      <c r="J1170" s="119">
        <v>1255180.5</v>
      </c>
      <c r="K1170" s="121">
        <v>43152</v>
      </c>
      <c r="L1170" s="119">
        <v>207</v>
      </c>
      <c r="M1170" s="119" t="s">
        <v>1746</v>
      </c>
    </row>
    <row r="1171" spans="1:13">
      <c r="A1171" s="119" t="s">
        <v>1747</v>
      </c>
      <c r="B1171" s="119" t="s">
        <v>397</v>
      </c>
      <c r="C1171" s="119">
        <v>148.65</v>
      </c>
      <c r="D1171" s="119">
        <v>148.65</v>
      </c>
      <c r="E1171" s="119">
        <v>140.30000000000001</v>
      </c>
      <c r="F1171" s="119">
        <v>141.55000000000001</v>
      </c>
      <c r="G1171" s="119">
        <v>140.5</v>
      </c>
      <c r="H1171" s="119">
        <v>144.75</v>
      </c>
      <c r="I1171" s="119">
        <v>10329</v>
      </c>
      <c r="J1171" s="119">
        <v>1483582.15</v>
      </c>
      <c r="K1171" s="121">
        <v>43152</v>
      </c>
      <c r="L1171" s="119">
        <v>292</v>
      </c>
      <c r="M1171" s="119" t="s">
        <v>1748</v>
      </c>
    </row>
    <row r="1172" spans="1:13">
      <c r="A1172" s="119" t="s">
        <v>1749</v>
      </c>
      <c r="B1172" s="119" t="s">
        <v>397</v>
      </c>
      <c r="C1172" s="119">
        <v>114.05</v>
      </c>
      <c r="D1172" s="119">
        <v>114.9</v>
      </c>
      <c r="E1172" s="119">
        <v>110.1</v>
      </c>
      <c r="F1172" s="119">
        <v>112.3</v>
      </c>
      <c r="G1172" s="119">
        <v>112.35</v>
      </c>
      <c r="H1172" s="119">
        <v>113.9</v>
      </c>
      <c r="I1172" s="119">
        <v>140646</v>
      </c>
      <c r="J1172" s="119">
        <v>15749266.699999999</v>
      </c>
      <c r="K1172" s="121">
        <v>43152</v>
      </c>
      <c r="L1172" s="119">
        <v>2327</v>
      </c>
      <c r="M1172" s="119" t="s">
        <v>1750</v>
      </c>
    </row>
    <row r="1173" spans="1:13">
      <c r="A1173" s="119" t="s">
        <v>1751</v>
      </c>
      <c r="B1173" s="119" t="s">
        <v>397</v>
      </c>
      <c r="C1173" s="119">
        <v>36</v>
      </c>
      <c r="D1173" s="119">
        <v>37.450000000000003</v>
      </c>
      <c r="E1173" s="119">
        <v>35.049999999999997</v>
      </c>
      <c r="F1173" s="119">
        <v>35.4</v>
      </c>
      <c r="G1173" s="119">
        <v>35.299999999999997</v>
      </c>
      <c r="H1173" s="119">
        <v>35.75</v>
      </c>
      <c r="I1173" s="119">
        <v>3420</v>
      </c>
      <c r="J1173" s="119">
        <v>121674.4</v>
      </c>
      <c r="K1173" s="121">
        <v>43152</v>
      </c>
      <c r="L1173" s="119">
        <v>60</v>
      </c>
      <c r="M1173" s="119" t="s">
        <v>1752</v>
      </c>
    </row>
    <row r="1174" spans="1:13">
      <c r="A1174" s="119" t="s">
        <v>1753</v>
      </c>
      <c r="B1174" s="119" t="s">
        <v>397</v>
      </c>
      <c r="C1174" s="119">
        <v>171.55</v>
      </c>
      <c r="D1174" s="119">
        <v>179</v>
      </c>
      <c r="E1174" s="119">
        <v>168.65</v>
      </c>
      <c r="F1174" s="119">
        <v>177.05</v>
      </c>
      <c r="G1174" s="119">
        <v>177.35</v>
      </c>
      <c r="H1174" s="119">
        <v>171.7</v>
      </c>
      <c r="I1174" s="119">
        <v>35872</v>
      </c>
      <c r="J1174" s="119">
        <v>6245427.0999999996</v>
      </c>
      <c r="K1174" s="121">
        <v>43152</v>
      </c>
      <c r="L1174" s="119">
        <v>572</v>
      </c>
      <c r="M1174" s="119" t="s">
        <v>1754</v>
      </c>
    </row>
    <row r="1175" spans="1:13">
      <c r="A1175" s="119" t="s">
        <v>211</v>
      </c>
      <c r="B1175" s="119" t="s">
        <v>397</v>
      </c>
      <c r="C1175" s="119">
        <v>4854</v>
      </c>
      <c r="D1175" s="119">
        <v>4944</v>
      </c>
      <c r="E1175" s="119">
        <v>4805</v>
      </c>
      <c r="F1175" s="119">
        <v>4842.55</v>
      </c>
      <c r="G1175" s="119">
        <v>4806.7</v>
      </c>
      <c r="H1175" s="119">
        <v>4855.6000000000004</v>
      </c>
      <c r="I1175" s="119">
        <v>4408</v>
      </c>
      <c r="J1175" s="119">
        <v>21486015.449999999</v>
      </c>
      <c r="K1175" s="121">
        <v>43152</v>
      </c>
      <c r="L1175" s="119">
        <v>1089</v>
      </c>
      <c r="M1175" s="119" t="s">
        <v>1755</v>
      </c>
    </row>
    <row r="1176" spans="1:13">
      <c r="A1176" s="119" t="s">
        <v>3294</v>
      </c>
      <c r="B1176" s="119" t="s">
        <v>397</v>
      </c>
      <c r="C1176" s="119">
        <v>19.8</v>
      </c>
      <c r="D1176" s="119">
        <v>21.15</v>
      </c>
      <c r="E1176" s="119">
        <v>19.600000000000001</v>
      </c>
      <c r="F1176" s="119">
        <v>20.149999999999999</v>
      </c>
      <c r="G1176" s="119">
        <v>20.2</v>
      </c>
      <c r="H1176" s="119">
        <v>20.2</v>
      </c>
      <c r="I1176" s="119">
        <v>3842973</v>
      </c>
      <c r="J1176" s="119">
        <v>77528920.900000006</v>
      </c>
      <c r="K1176" s="121">
        <v>43152</v>
      </c>
      <c r="L1176" s="119">
        <v>6186</v>
      </c>
      <c r="M1176" s="119" t="s">
        <v>3295</v>
      </c>
    </row>
    <row r="1177" spans="1:13">
      <c r="A1177" s="119" t="s">
        <v>1756</v>
      </c>
      <c r="B1177" s="119" t="s">
        <v>397</v>
      </c>
      <c r="C1177" s="119">
        <v>501.75</v>
      </c>
      <c r="D1177" s="119">
        <v>502.6</v>
      </c>
      <c r="E1177" s="119">
        <v>484</v>
      </c>
      <c r="F1177" s="119">
        <v>490.75</v>
      </c>
      <c r="G1177" s="119">
        <v>492</v>
      </c>
      <c r="H1177" s="119">
        <v>498.3</v>
      </c>
      <c r="I1177" s="119">
        <v>64482</v>
      </c>
      <c r="J1177" s="119">
        <v>31713939.449999999</v>
      </c>
      <c r="K1177" s="121">
        <v>43152</v>
      </c>
      <c r="L1177" s="119">
        <v>3088</v>
      </c>
      <c r="M1177" s="119" t="s">
        <v>1757</v>
      </c>
    </row>
    <row r="1178" spans="1:13">
      <c r="A1178" s="119" t="s">
        <v>1758</v>
      </c>
      <c r="B1178" s="119" t="s">
        <v>397</v>
      </c>
      <c r="C1178" s="119">
        <v>684.5</v>
      </c>
      <c r="D1178" s="119">
        <v>684.95</v>
      </c>
      <c r="E1178" s="119">
        <v>660.2</v>
      </c>
      <c r="F1178" s="119">
        <v>670.35</v>
      </c>
      <c r="G1178" s="119">
        <v>674</v>
      </c>
      <c r="H1178" s="119">
        <v>676.75</v>
      </c>
      <c r="I1178" s="119">
        <v>69694</v>
      </c>
      <c r="J1178" s="119">
        <v>46675102</v>
      </c>
      <c r="K1178" s="121">
        <v>43152</v>
      </c>
      <c r="L1178" s="119">
        <v>2695</v>
      </c>
      <c r="M1178" s="119" t="s">
        <v>1759</v>
      </c>
    </row>
    <row r="1179" spans="1:13">
      <c r="A1179" s="119" t="s">
        <v>1760</v>
      </c>
      <c r="B1179" s="119" t="s">
        <v>397</v>
      </c>
      <c r="C1179" s="119">
        <v>60.5</v>
      </c>
      <c r="D1179" s="119">
        <v>60.5</v>
      </c>
      <c r="E1179" s="119">
        <v>59.05</v>
      </c>
      <c r="F1179" s="119">
        <v>60.15</v>
      </c>
      <c r="G1179" s="119">
        <v>59.8</v>
      </c>
      <c r="H1179" s="119">
        <v>60</v>
      </c>
      <c r="I1179" s="119">
        <v>44531</v>
      </c>
      <c r="J1179" s="119">
        <v>2672191.0499999998</v>
      </c>
      <c r="K1179" s="121">
        <v>43152</v>
      </c>
      <c r="L1179" s="119">
        <v>393</v>
      </c>
      <c r="M1179" s="119" t="s">
        <v>1761</v>
      </c>
    </row>
    <row r="1180" spans="1:13">
      <c r="A1180" s="119" t="s">
        <v>1762</v>
      </c>
      <c r="B1180" s="119" t="s">
        <v>397</v>
      </c>
      <c r="C1180" s="119">
        <v>734.95</v>
      </c>
      <c r="D1180" s="119">
        <v>749.15</v>
      </c>
      <c r="E1180" s="119">
        <v>724.55</v>
      </c>
      <c r="F1180" s="119">
        <v>738.75</v>
      </c>
      <c r="G1180" s="119">
        <v>738.05</v>
      </c>
      <c r="H1180" s="119">
        <v>738.15</v>
      </c>
      <c r="I1180" s="119">
        <v>10561</v>
      </c>
      <c r="J1180" s="119">
        <v>7761843.2000000002</v>
      </c>
      <c r="K1180" s="121">
        <v>43152</v>
      </c>
      <c r="L1180" s="119">
        <v>469</v>
      </c>
      <c r="M1180" s="119" t="s">
        <v>1763</v>
      </c>
    </row>
    <row r="1181" spans="1:13">
      <c r="A1181" s="119" t="s">
        <v>3296</v>
      </c>
      <c r="B1181" s="119" t="s">
        <v>397</v>
      </c>
      <c r="C1181" s="119">
        <v>109.9</v>
      </c>
      <c r="D1181" s="119">
        <v>110</v>
      </c>
      <c r="E1181" s="119">
        <v>105.3</v>
      </c>
      <c r="F1181" s="119">
        <v>106.85</v>
      </c>
      <c r="G1181" s="119">
        <v>106.85</v>
      </c>
      <c r="H1181" s="119">
        <v>107.25</v>
      </c>
      <c r="I1181" s="119">
        <v>4707</v>
      </c>
      <c r="J1181" s="119">
        <v>501209.45</v>
      </c>
      <c r="K1181" s="121">
        <v>43152</v>
      </c>
      <c r="L1181" s="119">
        <v>31</v>
      </c>
      <c r="M1181" s="119" t="s">
        <v>3297</v>
      </c>
    </row>
    <row r="1182" spans="1:13">
      <c r="A1182" s="119" t="s">
        <v>1764</v>
      </c>
      <c r="B1182" s="119" t="s">
        <v>397</v>
      </c>
      <c r="C1182" s="119">
        <v>19.5</v>
      </c>
      <c r="D1182" s="119">
        <v>21.65</v>
      </c>
      <c r="E1182" s="119">
        <v>19.5</v>
      </c>
      <c r="F1182" s="119">
        <v>21.15</v>
      </c>
      <c r="G1182" s="119">
        <v>21.4</v>
      </c>
      <c r="H1182" s="119">
        <v>19.149999999999999</v>
      </c>
      <c r="I1182" s="119">
        <v>86703</v>
      </c>
      <c r="J1182" s="119">
        <v>1788667.3</v>
      </c>
      <c r="K1182" s="121">
        <v>43152</v>
      </c>
      <c r="L1182" s="119">
        <v>386</v>
      </c>
      <c r="M1182" s="119" t="s">
        <v>1765</v>
      </c>
    </row>
    <row r="1183" spans="1:13">
      <c r="A1183" s="119" t="s">
        <v>1766</v>
      </c>
      <c r="B1183" s="119" t="s">
        <v>397</v>
      </c>
      <c r="C1183" s="119">
        <v>451</v>
      </c>
      <c r="D1183" s="119">
        <v>455</v>
      </c>
      <c r="E1183" s="119">
        <v>446.55</v>
      </c>
      <c r="F1183" s="119">
        <v>450.55</v>
      </c>
      <c r="G1183" s="119">
        <v>450.5</v>
      </c>
      <c r="H1183" s="119">
        <v>450.1</v>
      </c>
      <c r="I1183" s="119">
        <v>179185</v>
      </c>
      <c r="J1183" s="119">
        <v>80624516.200000003</v>
      </c>
      <c r="K1183" s="121">
        <v>43152</v>
      </c>
      <c r="L1183" s="119">
        <v>3363</v>
      </c>
      <c r="M1183" s="119" t="s">
        <v>1767</v>
      </c>
    </row>
    <row r="1184" spans="1:13">
      <c r="A1184" s="119" t="s">
        <v>2744</v>
      </c>
      <c r="B1184" s="119" t="s">
        <v>397</v>
      </c>
      <c r="C1184" s="119">
        <v>680</v>
      </c>
      <c r="D1184" s="119">
        <v>682.95</v>
      </c>
      <c r="E1184" s="119">
        <v>662.45</v>
      </c>
      <c r="F1184" s="119">
        <v>675.5</v>
      </c>
      <c r="G1184" s="119">
        <v>675.1</v>
      </c>
      <c r="H1184" s="119">
        <v>674.65</v>
      </c>
      <c r="I1184" s="119">
        <v>428939</v>
      </c>
      <c r="J1184" s="119">
        <v>287765365.10000002</v>
      </c>
      <c r="K1184" s="121">
        <v>43152</v>
      </c>
      <c r="L1184" s="119">
        <v>20539</v>
      </c>
      <c r="M1184" s="119" t="s">
        <v>2745</v>
      </c>
    </row>
    <row r="1185" spans="1:13">
      <c r="A1185" s="119" t="s">
        <v>138</v>
      </c>
      <c r="B1185" s="119" t="s">
        <v>397</v>
      </c>
      <c r="C1185" s="119">
        <v>272.2</v>
      </c>
      <c r="D1185" s="119">
        <v>274.10000000000002</v>
      </c>
      <c r="E1185" s="119">
        <v>267.39999999999998</v>
      </c>
      <c r="F1185" s="119">
        <v>273.3</v>
      </c>
      <c r="G1185" s="119">
        <v>273.14999999999998</v>
      </c>
      <c r="H1185" s="119">
        <v>269.64999999999998</v>
      </c>
      <c r="I1185" s="119">
        <v>23714454</v>
      </c>
      <c r="J1185" s="119">
        <v>6430819672.3999996</v>
      </c>
      <c r="K1185" s="121">
        <v>43152</v>
      </c>
      <c r="L1185" s="119">
        <v>146297</v>
      </c>
      <c r="M1185" s="119" t="s">
        <v>1768</v>
      </c>
    </row>
    <row r="1186" spans="1:13">
      <c r="A1186" s="119" t="s">
        <v>2582</v>
      </c>
      <c r="B1186" s="119" t="s">
        <v>397</v>
      </c>
      <c r="C1186" s="119">
        <v>5459</v>
      </c>
      <c r="D1186" s="119">
        <v>5459</v>
      </c>
      <c r="E1186" s="119">
        <v>5370.05</v>
      </c>
      <c r="F1186" s="119">
        <v>5397.1</v>
      </c>
      <c r="G1186" s="119">
        <v>5390</v>
      </c>
      <c r="H1186" s="119">
        <v>5394.6</v>
      </c>
      <c r="I1186" s="119">
        <v>956</v>
      </c>
      <c r="J1186" s="119">
        <v>5161925.45</v>
      </c>
      <c r="K1186" s="121">
        <v>43152</v>
      </c>
      <c r="L1186" s="119">
        <v>228</v>
      </c>
      <c r="M1186" s="119" t="s">
        <v>829</v>
      </c>
    </row>
    <row r="1187" spans="1:13">
      <c r="A1187" s="119" t="s">
        <v>2476</v>
      </c>
      <c r="B1187" s="119" t="s">
        <v>397</v>
      </c>
      <c r="C1187" s="119">
        <v>457.5</v>
      </c>
      <c r="D1187" s="119">
        <v>470.9</v>
      </c>
      <c r="E1187" s="119">
        <v>457.5</v>
      </c>
      <c r="F1187" s="119">
        <v>460.55</v>
      </c>
      <c r="G1187" s="119">
        <v>460</v>
      </c>
      <c r="H1187" s="119">
        <v>464.5</v>
      </c>
      <c r="I1187" s="119">
        <v>6225</v>
      </c>
      <c r="J1187" s="119">
        <v>2880362.35</v>
      </c>
      <c r="K1187" s="121">
        <v>43152</v>
      </c>
      <c r="L1187" s="119">
        <v>458</v>
      </c>
      <c r="M1187" s="119" t="s">
        <v>2478</v>
      </c>
    </row>
    <row r="1188" spans="1:13">
      <c r="A1188" s="119" t="s">
        <v>1769</v>
      </c>
      <c r="B1188" s="119" t="s">
        <v>397</v>
      </c>
      <c r="C1188" s="119">
        <v>103.3</v>
      </c>
      <c r="D1188" s="119">
        <v>115.05</v>
      </c>
      <c r="E1188" s="119">
        <v>102.5</v>
      </c>
      <c r="F1188" s="119">
        <v>111.3</v>
      </c>
      <c r="G1188" s="119">
        <v>111.05</v>
      </c>
      <c r="H1188" s="119">
        <v>102.4</v>
      </c>
      <c r="I1188" s="119">
        <v>4919093</v>
      </c>
      <c r="J1188" s="119">
        <v>550682617.70000005</v>
      </c>
      <c r="K1188" s="121">
        <v>43152</v>
      </c>
      <c r="L1188" s="119">
        <v>26396</v>
      </c>
      <c r="M1188" s="119" t="s">
        <v>1770</v>
      </c>
    </row>
    <row r="1189" spans="1:13">
      <c r="A1189" s="119" t="s">
        <v>1771</v>
      </c>
      <c r="B1189" s="119" t="s">
        <v>397</v>
      </c>
      <c r="C1189" s="119">
        <v>76.849999999999994</v>
      </c>
      <c r="D1189" s="119">
        <v>77.5</v>
      </c>
      <c r="E1189" s="119">
        <v>74.349999999999994</v>
      </c>
      <c r="F1189" s="119">
        <v>74.650000000000006</v>
      </c>
      <c r="G1189" s="119">
        <v>74.599999999999994</v>
      </c>
      <c r="H1189" s="119">
        <v>76.900000000000006</v>
      </c>
      <c r="I1189" s="119">
        <v>621879</v>
      </c>
      <c r="J1189" s="119">
        <v>46938746.75</v>
      </c>
      <c r="K1189" s="121">
        <v>43152</v>
      </c>
      <c r="L1189" s="119">
        <v>4638</v>
      </c>
      <c r="M1189" s="119" t="s">
        <v>1772</v>
      </c>
    </row>
    <row r="1190" spans="1:13">
      <c r="A1190" s="119" t="s">
        <v>1773</v>
      </c>
      <c r="B1190" s="119" t="s">
        <v>397</v>
      </c>
      <c r="C1190" s="119">
        <v>240.85</v>
      </c>
      <c r="D1190" s="119">
        <v>244</v>
      </c>
      <c r="E1190" s="119">
        <v>236.3</v>
      </c>
      <c r="F1190" s="119">
        <v>241.1</v>
      </c>
      <c r="G1190" s="119">
        <v>242.5</v>
      </c>
      <c r="H1190" s="119">
        <v>238.7</v>
      </c>
      <c r="I1190" s="119">
        <v>47598</v>
      </c>
      <c r="J1190" s="119">
        <v>11418193.550000001</v>
      </c>
      <c r="K1190" s="121">
        <v>43152</v>
      </c>
      <c r="L1190" s="119">
        <v>909</v>
      </c>
      <c r="M1190" s="119" t="s">
        <v>1774</v>
      </c>
    </row>
    <row r="1191" spans="1:13">
      <c r="A1191" s="119" t="s">
        <v>3298</v>
      </c>
      <c r="B1191" s="119" t="s">
        <v>397</v>
      </c>
      <c r="C1191" s="119">
        <v>191</v>
      </c>
      <c r="D1191" s="119">
        <v>191</v>
      </c>
      <c r="E1191" s="119">
        <v>185.05</v>
      </c>
      <c r="F1191" s="119">
        <v>189.05</v>
      </c>
      <c r="G1191" s="119">
        <v>189</v>
      </c>
      <c r="H1191" s="119">
        <v>186</v>
      </c>
      <c r="I1191" s="119">
        <v>38107</v>
      </c>
      <c r="J1191" s="119">
        <v>7215528.8499999996</v>
      </c>
      <c r="K1191" s="121">
        <v>43152</v>
      </c>
      <c r="L1191" s="119">
        <v>206</v>
      </c>
      <c r="M1191" s="119" t="s">
        <v>3299</v>
      </c>
    </row>
    <row r="1192" spans="1:13">
      <c r="A1192" s="119" t="s">
        <v>3300</v>
      </c>
      <c r="B1192" s="119" t="s">
        <v>397</v>
      </c>
      <c r="C1192" s="119">
        <v>206.05</v>
      </c>
      <c r="D1192" s="119">
        <v>211.05</v>
      </c>
      <c r="E1192" s="119">
        <v>203</v>
      </c>
      <c r="F1192" s="119">
        <v>206.25</v>
      </c>
      <c r="G1192" s="119">
        <v>205.75</v>
      </c>
      <c r="H1192" s="119">
        <v>205.25</v>
      </c>
      <c r="I1192" s="119">
        <v>30386</v>
      </c>
      <c r="J1192" s="119">
        <v>6254229.7000000002</v>
      </c>
      <c r="K1192" s="121">
        <v>43152</v>
      </c>
      <c r="L1192" s="119">
        <v>530</v>
      </c>
      <c r="M1192" s="119" t="s">
        <v>3301</v>
      </c>
    </row>
    <row r="1193" spans="1:13">
      <c r="A1193" s="119" t="s">
        <v>1775</v>
      </c>
      <c r="B1193" s="119" t="s">
        <v>397</v>
      </c>
      <c r="C1193" s="119">
        <v>2.5</v>
      </c>
      <c r="D1193" s="119">
        <v>2.6</v>
      </c>
      <c r="E1193" s="119">
        <v>2.4500000000000002</v>
      </c>
      <c r="F1193" s="119">
        <v>2.4500000000000002</v>
      </c>
      <c r="G1193" s="119">
        <v>2.5</v>
      </c>
      <c r="H1193" s="119">
        <v>2.5</v>
      </c>
      <c r="I1193" s="119">
        <v>108552</v>
      </c>
      <c r="J1193" s="119">
        <v>270644.7</v>
      </c>
      <c r="K1193" s="121">
        <v>43152</v>
      </c>
      <c r="L1193" s="119">
        <v>107</v>
      </c>
      <c r="M1193" s="119" t="s">
        <v>1776</v>
      </c>
    </row>
    <row r="1194" spans="1:13">
      <c r="A1194" s="119" t="s">
        <v>2977</v>
      </c>
      <c r="B1194" s="119" t="s">
        <v>397</v>
      </c>
      <c r="C1194" s="119">
        <v>352.97</v>
      </c>
      <c r="D1194" s="119">
        <v>353.17</v>
      </c>
      <c r="E1194" s="119">
        <v>351.74</v>
      </c>
      <c r="F1194" s="119">
        <v>351.74</v>
      </c>
      <c r="G1194" s="119">
        <v>351.74</v>
      </c>
      <c r="H1194" s="119">
        <v>352.68</v>
      </c>
      <c r="I1194" s="119">
        <v>73</v>
      </c>
      <c r="J1194" s="119">
        <v>25713.09</v>
      </c>
      <c r="K1194" s="121">
        <v>43152</v>
      </c>
      <c r="L1194" s="119">
        <v>4</v>
      </c>
      <c r="M1194" s="119" t="s">
        <v>2978</v>
      </c>
    </row>
    <row r="1195" spans="1:13">
      <c r="A1195" s="119" t="s">
        <v>3302</v>
      </c>
      <c r="B1195" s="119" t="s">
        <v>397</v>
      </c>
      <c r="C1195" s="119">
        <v>8.15</v>
      </c>
      <c r="D1195" s="119">
        <v>8.5</v>
      </c>
      <c r="E1195" s="119">
        <v>8.15</v>
      </c>
      <c r="F1195" s="119">
        <v>8.5</v>
      </c>
      <c r="G1195" s="119">
        <v>8.5</v>
      </c>
      <c r="H1195" s="119">
        <v>8.5500000000000007</v>
      </c>
      <c r="I1195" s="119">
        <v>1856</v>
      </c>
      <c r="J1195" s="119">
        <v>15188.65</v>
      </c>
      <c r="K1195" s="121">
        <v>43152</v>
      </c>
      <c r="L1195" s="119">
        <v>7</v>
      </c>
      <c r="M1195" s="119" t="s">
        <v>3303</v>
      </c>
    </row>
    <row r="1196" spans="1:13">
      <c r="A1196" s="119" t="s">
        <v>1777</v>
      </c>
      <c r="B1196" s="119" t="s">
        <v>397</v>
      </c>
      <c r="C1196" s="119">
        <v>75.05</v>
      </c>
      <c r="D1196" s="119">
        <v>81.5</v>
      </c>
      <c r="E1196" s="119">
        <v>73.349999999999994</v>
      </c>
      <c r="F1196" s="119">
        <v>80.099999999999994</v>
      </c>
      <c r="G1196" s="119">
        <v>79.75</v>
      </c>
      <c r="H1196" s="119">
        <v>74</v>
      </c>
      <c r="I1196" s="119">
        <v>553884</v>
      </c>
      <c r="J1196" s="119">
        <v>43330398.399999999</v>
      </c>
      <c r="K1196" s="121">
        <v>43152</v>
      </c>
      <c r="L1196" s="119">
        <v>4205</v>
      </c>
      <c r="M1196" s="119" t="s">
        <v>1778</v>
      </c>
    </row>
    <row r="1197" spans="1:13">
      <c r="A1197" s="119" t="s">
        <v>1779</v>
      </c>
      <c r="B1197" s="119" t="s">
        <v>397</v>
      </c>
      <c r="C1197" s="119">
        <v>890.1</v>
      </c>
      <c r="D1197" s="119">
        <v>892</v>
      </c>
      <c r="E1197" s="119">
        <v>855</v>
      </c>
      <c r="F1197" s="119">
        <v>860</v>
      </c>
      <c r="G1197" s="119">
        <v>856.1</v>
      </c>
      <c r="H1197" s="119">
        <v>880.7</v>
      </c>
      <c r="I1197" s="119">
        <v>5313</v>
      </c>
      <c r="J1197" s="119">
        <v>4616358.25</v>
      </c>
      <c r="K1197" s="121">
        <v>43152</v>
      </c>
      <c r="L1197" s="119">
        <v>349</v>
      </c>
      <c r="M1197" s="119" t="s">
        <v>1780</v>
      </c>
    </row>
    <row r="1198" spans="1:13">
      <c r="A1198" s="119" t="s">
        <v>2190</v>
      </c>
      <c r="B1198" s="119" t="s">
        <v>397</v>
      </c>
      <c r="C1198" s="119">
        <v>62.95</v>
      </c>
      <c r="D1198" s="119">
        <v>63.25</v>
      </c>
      <c r="E1198" s="119">
        <v>60.75</v>
      </c>
      <c r="F1198" s="119">
        <v>61.55</v>
      </c>
      <c r="G1198" s="119">
        <v>61.25</v>
      </c>
      <c r="H1198" s="119">
        <v>61.8</v>
      </c>
      <c r="I1198" s="119">
        <v>571804</v>
      </c>
      <c r="J1198" s="119">
        <v>35299277.200000003</v>
      </c>
      <c r="K1198" s="121">
        <v>43152</v>
      </c>
      <c r="L1198" s="119">
        <v>3083</v>
      </c>
      <c r="M1198" s="119" t="s">
        <v>2191</v>
      </c>
    </row>
    <row r="1199" spans="1:13">
      <c r="A1199" s="119" t="s">
        <v>2787</v>
      </c>
      <c r="B1199" s="119" t="s">
        <v>397</v>
      </c>
      <c r="C1199" s="119">
        <v>2772.5</v>
      </c>
      <c r="D1199" s="119">
        <v>2793.9</v>
      </c>
      <c r="E1199" s="119">
        <v>2770.05</v>
      </c>
      <c r="F1199" s="119">
        <v>2783.35</v>
      </c>
      <c r="G1199" s="119">
        <v>2775</v>
      </c>
      <c r="H1199" s="119">
        <v>2796.1</v>
      </c>
      <c r="I1199" s="119">
        <v>7041</v>
      </c>
      <c r="J1199" s="119">
        <v>19550743</v>
      </c>
      <c r="K1199" s="121">
        <v>43152</v>
      </c>
      <c r="L1199" s="119">
        <v>2163</v>
      </c>
      <c r="M1199" s="119" t="s">
        <v>2788</v>
      </c>
    </row>
    <row r="1200" spans="1:13">
      <c r="A1200" s="119" t="s">
        <v>1781</v>
      </c>
      <c r="B1200" s="119" t="s">
        <v>397</v>
      </c>
      <c r="C1200" s="119">
        <v>106</v>
      </c>
      <c r="D1200" s="119">
        <v>106</v>
      </c>
      <c r="E1200" s="119">
        <v>105.21</v>
      </c>
      <c r="F1200" s="119">
        <v>105.49</v>
      </c>
      <c r="G1200" s="119">
        <v>105.5</v>
      </c>
      <c r="H1200" s="119">
        <v>105.5</v>
      </c>
      <c r="I1200" s="119">
        <v>4866</v>
      </c>
      <c r="J1200" s="119">
        <v>514492.2</v>
      </c>
      <c r="K1200" s="121">
        <v>43152</v>
      </c>
      <c r="L1200" s="119">
        <v>54</v>
      </c>
      <c r="M1200" s="119" t="s">
        <v>1782</v>
      </c>
    </row>
    <row r="1201" spans="1:13">
      <c r="A1201" s="119" t="s">
        <v>1783</v>
      </c>
      <c r="B1201" s="119" t="s">
        <v>397</v>
      </c>
      <c r="C1201" s="119">
        <v>250.5</v>
      </c>
      <c r="D1201" s="119">
        <v>251.45</v>
      </c>
      <c r="E1201" s="119">
        <v>249</v>
      </c>
      <c r="F1201" s="119">
        <v>250.73</v>
      </c>
      <c r="G1201" s="119">
        <v>250.65</v>
      </c>
      <c r="H1201" s="119">
        <v>249.7</v>
      </c>
      <c r="I1201" s="119">
        <v>7374</v>
      </c>
      <c r="J1201" s="119">
        <v>1848750.65</v>
      </c>
      <c r="K1201" s="121">
        <v>43152</v>
      </c>
      <c r="L1201" s="119">
        <v>35</v>
      </c>
      <c r="M1201" s="119" t="s">
        <v>1784</v>
      </c>
    </row>
    <row r="1202" spans="1:13">
      <c r="A1202" s="119" t="s">
        <v>2234</v>
      </c>
      <c r="B1202" s="119" t="s">
        <v>397</v>
      </c>
      <c r="C1202" s="119">
        <v>297.5</v>
      </c>
      <c r="D1202" s="119">
        <v>297.5</v>
      </c>
      <c r="E1202" s="119">
        <v>294.13</v>
      </c>
      <c r="F1202" s="119">
        <v>294.89999999999998</v>
      </c>
      <c r="G1202" s="119">
        <v>294.89999999999998</v>
      </c>
      <c r="H1202" s="119">
        <v>294.77</v>
      </c>
      <c r="I1202" s="119">
        <v>451</v>
      </c>
      <c r="J1202" s="119">
        <v>133050.15</v>
      </c>
      <c r="K1202" s="121">
        <v>43152</v>
      </c>
      <c r="L1202" s="119">
        <v>23</v>
      </c>
      <c r="M1202" s="119" t="s">
        <v>2235</v>
      </c>
    </row>
    <row r="1203" spans="1:13">
      <c r="A1203" s="119" t="s">
        <v>2356</v>
      </c>
      <c r="B1203" s="119" t="s">
        <v>397</v>
      </c>
      <c r="C1203" s="119">
        <v>1590</v>
      </c>
      <c r="D1203" s="119">
        <v>1603.9</v>
      </c>
      <c r="E1203" s="119">
        <v>1567.55</v>
      </c>
      <c r="F1203" s="119">
        <v>1599.9</v>
      </c>
      <c r="G1203" s="119">
        <v>1600</v>
      </c>
      <c r="H1203" s="119">
        <v>1602.15</v>
      </c>
      <c r="I1203" s="119">
        <v>10337</v>
      </c>
      <c r="J1203" s="119">
        <v>16532642.6</v>
      </c>
      <c r="K1203" s="121">
        <v>43152</v>
      </c>
      <c r="L1203" s="119">
        <v>280</v>
      </c>
      <c r="M1203" s="119" t="s">
        <v>2357</v>
      </c>
    </row>
    <row r="1204" spans="1:13">
      <c r="A1204" s="119" t="s">
        <v>1785</v>
      </c>
      <c r="B1204" s="119" t="s">
        <v>397</v>
      </c>
      <c r="C1204" s="119">
        <v>16.05</v>
      </c>
      <c r="D1204" s="119">
        <v>16.5</v>
      </c>
      <c r="E1204" s="119">
        <v>16</v>
      </c>
      <c r="F1204" s="119">
        <v>16.350000000000001</v>
      </c>
      <c r="G1204" s="119">
        <v>16.05</v>
      </c>
      <c r="H1204" s="119">
        <v>16.3</v>
      </c>
      <c r="I1204" s="119">
        <v>28612</v>
      </c>
      <c r="J1204" s="119">
        <v>462413.65</v>
      </c>
      <c r="K1204" s="121">
        <v>43152</v>
      </c>
      <c r="L1204" s="119">
        <v>54</v>
      </c>
      <c r="M1204" s="119" t="s">
        <v>1786</v>
      </c>
    </row>
    <row r="1205" spans="1:13">
      <c r="A1205" s="119" t="s">
        <v>2524</v>
      </c>
      <c r="B1205" s="119" t="s">
        <v>397</v>
      </c>
      <c r="C1205" s="119">
        <v>26.35</v>
      </c>
      <c r="D1205" s="119">
        <v>26.35</v>
      </c>
      <c r="E1205" s="119">
        <v>25</v>
      </c>
      <c r="F1205" s="119">
        <v>26.05</v>
      </c>
      <c r="G1205" s="119">
        <v>25.05</v>
      </c>
      <c r="H1205" s="119">
        <v>25.1</v>
      </c>
      <c r="I1205" s="119">
        <v>165449</v>
      </c>
      <c r="J1205" s="119">
        <v>4346880.9000000004</v>
      </c>
      <c r="K1205" s="121">
        <v>43152</v>
      </c>
      <c r="L1205" s="119">
        <v>524</v>
      </c>
      <c r="M1205" s="119" t="s">
        <v>2525</v>
      </c>
    </row>
    <row r="1206" spans="1:13">
      <c r="A1206" s="119" t="s">
        <v>1787</v>
      </c>
      <c r="B1206" s="119" t="s">
        <v>397</v>
      </c>
      <c r="C1206" s="119">
        <v>551</v>
      </c>
      <c r="D1206" s="119">
        <v>563.29999999999995</v>
      </c>
      <c r="E1206" s="119">
        <v>545.6</v>
      </c>
      <c r="F1206" s="119">
        <v>556.85</v>
      </c>
      <c r="G1206" s="119">
        <v>553</v>
      </c>
      <c r="H1206" s="119">
        <v>539.65</v>
      </c>
      <c r="I1206" s="119">
        <v>147639</v>
      </c>
      <c r="J1206" s="119">
        <v>81775096.299999997</v>
      </c>
      <c r="K1206" s="121">
        <v>43152</v>
      </c>
      <c r="L1206" s="119">
        <v>5353</v>
      </c>
      <c r="M1206" s="119" t="s">
        <v>1788</v>
      </c>
    </row>
    <row r="1207" spans="1:13">
      <c r="A1207" s="119" t="s">
        <v>2935</v>
      </c>
      <c r="B1207" s="119" t="s">
        <v>397</v>
      </c>
      <c r="C1207" s="119">
        <v>230</v>
      </c>
      <c r="D1207" s="119">
        <v>235</v>
      </c>
      <c r="E1207" s="119">
        <v>227.3</v>
      </c>
      <c r="F1207" s="119">
        <v>233.4</v>
      </c>
      <c r="G1207" s="119">
        <v>233.25</v>
      </c>
      <c r="H1207" s="119">
        <v>231.95</v>
      </c>
      <c r="I1207" s="119">
        <v>127259</v>
      </c>
      <c r="J1207" s="119">
        <v>29665748.399999999</v>
      </c>
      <c r="K1207" s="121">
        <v>43152</v>
      </c>
      <c r="L1207" s="119">
        <v>4768</v>
      </c>
      <c r="M1207" s="119" t="s">
        <v>2936</v>
      </c>
    </row>
    <row r="1208" spans="1:13">
      <c r="A1208" s="119" t="s">
        <v>2680</v>
      </c>
      <c r="B1208" s="119" t="s">
        <v>397</v>
      </c>
      <c r="C1208" s="119">
        <v>170.5</v>
      </c>
      <c r="D1208" s="119">
        <v>172.5</v>
      </c>
      <c r="E1208" s="119">
        <v>166.6</v>
      </c>
      <c r="F1208" s="119">
        <v>169.75</v>
      </c>
      <c r="G1208" s="119">
        <v>169.1</v>
      </c>
      <c r="H1208" s="119">
        <v>169.55</v>
      </c>
      <c r="I1208" s="119">
        <v>9428</v>
      </c>
      <c r="J1208" s="119">
        <v>1597218.85</v>
      </c>
      <c r="K1208" s="121">
        <v>43152</v>
      </c>
      <c r="L1208" s="119">
        <v>277</v>
      </c>
      <c r="M1208" s="119" t="s">
        <v>2681</v>
      </c>
    </row>
    <row r="1209" spans="1:13">
      <c r="A1209" s="119" t="s">
        <v>2459</v>
      </c>
      <c r="B1209" s="119" t="s">
        <v>397</v>
      </c>
      <c r="C1209" s="119">
        <v>1730</v>
      </c>
      <c r="D1209" s="119">
        <v>1730</v>
      </c>
      <c r="E1209" s="119">
        <v>1700.1</v>
      </c>
      <c r="F1209" s="119">
        <v>1716.1</v>
      </c>
      <c r="G1209" s="119">
        <v>1720</v>
      </c>
      <c r="H1209" s="119">
        <v>1707.3</v>
      </c>
      <c r="I1209" s="119">
        <v>21272</v>
      </c>
      <c r="J1209" s="119">
        <v>36453018.100000001</v>
      </c>
      <c r="K1209" s="121">
        <v>43152</v>
      </c>
      <c r="L1209" s="119">
        <v>2144</v>
      </c>
      <c r="M1209" s="119" t="s">
        <v>2460</v>
      </c>
    </row>
    <row r="1210" spans="1:13">
      <c r="A1210" s="119" t="s">
        <v>1789</v>
      </c>
      <c r="B1210" s="119" t="s">
        <v>397</v>
      </c>
      <c r="C1210" s="119">
        <v>141.80000000000001</v>
      </c>
      <c r="D1210" s="119">
        <v>142</v>
      </c>
      <c r="E1210" s="119">
        <v>137.5</v>
      </c>
      <c r="F1210" s="119">
        <v>138.9</v>
      </c>
      <c r="G1210" s="119">
        <v>139</v>
      </c>
      <c r="H1210" s="119">
        <v>140.1</v>
      </c>
      <c r="I1210" s="119">
        <v>35638</v>
      </c>
      <c r="J1210" s="119">
        <v>4950514.9000000004</v>
      </c>
      <c r="K1210" s="121">
        <v>43152</v>
      </c>
      <c r="L1210" s="119">
        <v>444</v>
      </c>
      <c r="M1210" s="119" t="s">
        <v>1790</v>
      </c>
    </row>
    <row r="1211" spans="1:13">
      <c r="A1211" s="119" t="s">
        <v>1791</v>
      </c>
      <c r="B1211" s="119" t="s">
        <v>397</v>
      </c>
      <c r="C1211" s="119">
        <v>392</v>
      </c>
      <c r="D1211" s="119">
        <v>398</v>
      </c>
      <c r="E1211" s="119">
        <v>381.25</v>
      </c>
      <c r="F1211" s="119">
        <v>392</v>
      </c>
      <c r="G1211" s="119">
        <v>393</v>
      </c>
      <c r="H1211" s="119">
        <v>391.05</v>
      </c>
      <c r="I1211" s="119">
        <v>9892</v>
      </c>
      <c r="J1211" s="119">
        <v>3845835</v>
      </c>
      <c r="K1211" s="121">
        <v>43152</v>
      </c>
      <c r="L1211" s="119">
        <v>537</v>
      </c>
      <c r="M1211" s="119" t="s">
        <v>1792</v>
      </c>
    </row>
    <row r="1212" spans="1:13">
      <c r="A1212" s="119" t="s">
        <v>1793</v>
      </c>
      <c r="B1212" s="119" t="s">
        <v>397</v>
      </c>
      <c r="C1212" s="119">
        <v>2318</v>
      </c>
      <c r="D1212" s="119">
        <v>2318</v>
      </c>
      <c r="E1212" s="119">
        <v>2263</v>
      </c>
      <c r="F1212" s="119">
        <v>2281.5</v>
      </c>
      <c r="G1212" s="119">
        <v>2270.0500000000002</v>
      </c>
      <c r="H1212" s="119">
        <v>2285.6999999999998</v>
      </c>
      <c r="I1212" s="119">
        <v>862</v>
      </c>
      <c r="J1212" s="119">
        <v>1973244.9</v>
      </c>
      <c r="K1212" s="121">
        <v>43152</v>
      </c>
      <c r="L1212" s="119">
        <v>187</v>
      </c>
      <c r="M1212" s="119" t="s">
        <v>1794</v>
      </c>
    </row>
    <row r="1213" spans="1:13">
      <c r="A1213" s="119" t="s">
        <v>2991</v>
      </c>
      <c r="B1213" s="119" t="s">
        <v>397</v>
      </c>
      <c r="C1213" s="119">
        <v>260.8</v>
      </c>
      <c r="D1213" s="119">
        <v>263</v>
      </c>
      <c r="E1213" s="119">
        <v>240.31</v>
      </c>
      <c r="F1213" s="119">
        <v>245.96</v>
      </c>
      <c r="G1213" s="119">
        <v>245.01</v>
      </c>
      <c r="H1213" s="119">
        <v>247.8</v>
      </c>
      <c r="I1213" s="119">
        <v>870</v>
      </c>
      <c r="J1213" s="119">
        <v>218947.71</v>
      </c>
      <c r="K1213" s="121">
        <v>43152</v>
      </c>
      <c r="L1213" s="119">
        <v>40</v>
      </c>
      <c r="M1213" s="119" t="s">
        <v>2992</v>
      </c>
    </row>
    <row r="1214" spans="1:13">
      <c r="A1214" s="119" t="s">
        <v>1795</v>
      </c>
      <c r="B1214" s="119" t="s">
        <v>397</v>
      </c>
      <c r="C1214" s="119">
        <v>524</v>
      </c>
      <c r="D1214" s="119">
        <v>527.95000000000005</v>
      </c>
      <c r="E1214" s="119">
        <v>512</v>
      </c>
      <c r="F1214" s="119">
        <v>514.35</v>
      </c>
      <c r="G1214" s="119">
        <v>513.15</v>
      </c>
      <c r="H1214" s="119">
        <v>523.54999999999995</v>
      </c>
      <c r="I1214" s="119">
        <v>6537</v>
      </c>
      <c r="J1214" s="119">
        <v>3388070.6</v>
      </c>
      <c r="K1214" s="121">
        <v>43152</v>
      </c>
      <c r="L1214" s="119">
        <v>482</v>
      </c>
      <c r="M1214" s="119" t="s">
        <v>1796</v>
      </c>
    </row>
    <row r="1215" spans="1:13">
      <c r="A1215" s="119" t="s">
        <v>1797</v>
      </c>
      <c r="B1215" s="119" t="s">
        <v>397</v>
      </c>
      <c r="C1215" s="119">
        <v>465</v>
      </c>
      <c r="D1215" s="119">
        <v>466.65</v>
      </c>
      <c r="E1215" s="119">
        <v>453.2</v>
      </c>
      <c r="F1215" s="119">
        <v>456.4</v>
      </c>
      <c r="G1215" s="119">
        <v>458</v>
      </c>
      <c r="H1215" s="119">
        <v>461.7</v>
      </c>
      <c r="I1215" s="119">
        <v>39778</v>
      </c>
      <c r="J1215" s="119">
        <v>18297734.699999999</v>
      </c>
      <c r="K1215" s="121">
        <v>43152</v>
      </c>
      <c r="L1215" s="119">
        <v>1116</v>
      </c>
      <c r="M1215" s="119" t="s">
        <v>1798</v>
      </c>
    </row>
    <row r="1216" spans="1:13">
      <c r="A1216" s="119" t="s">
        <v>3304</v>
      </c>
      <c r="B1216" s="119" t="s">
        <v>397</v>
      </c>
      <c r="C1216" s="119">
        <v>10.5</v>
      </c>
      <c r="D1216" s="119">
        <v>10.9</v>
      </c>
      <c r="E1216" s="119">
        <v>10.5</v>
      </c>
      <c r="F1216" s="119">
        <v>10.75</v>
      </c>
      <c r="G1216" s="119">
        <v>10.75</v>
      </c>
      <c r="H1216" s="119">
        <v>10.45</v>
      </c>
      <c r="I1216" s="119">
        <v>131143</v>
      </c>
      <c r="J1216" s="119">
        <v>1405583.95</v>
      </c>
      <c r="K1216" s="121">
        <v>43152</v>
      </c>
      <c r="L1216" s="119">
        <v>328</v>
      </c>
      <c r="M1216" s="119" t="s">
        <v>3305</v>
      </c>
    </row>
    <row r="1217" spans="1:13">
      <c r="A1217" s="119" t="s">
        <v>1799</v>
      </c>
      <c r="B1217" s="119" t="s">
        <v>397</v>
      </c>
      <c r="C1217" s="119">
        <v>156.80000000000001</v>
      </c>
      <c r="D1217" s="119">
        <v>156.80000000000001</v>
      </c>
      <c r="E1217" s="119">
        <v>149.30000000000001</v>
      </c>
      <c r="F1217" s="119">
        <v>153.5</v>
      </c>
      <c r="G1217" s="119">
        <v>154</v>
      </c>
      <c r="H1217" s="119">
        <v>153.15</v>
      </c>
      <c r="I1217" s="119">
        <v>3117</v>
      </c>
      <c r="J1217" s="119">
        <v>475713.1</v>
      </c>
      <c r="K1217" s="121">
        <v>43152</v>
      </c>
      <c r="L1217" s="119">
        <v>84</v>
      </c>
      <c r="M1217" s="119" t="s">
        <v>1800</v>
      </c>
    </row>
    <row r="1218" spans="1:13">
      <c r="A1218" s="119" t="s">
        <v>1801</v>
      </c>
      <c r="B1218" s="119" t="s">
        <v>397</v>
      </c>
      <c r="C1218" s="119">
        <v>79.900000000000006</v>
      </c>
      <c r="D1218" s="119">
        <v>79.900000000000006</v>
      </c>
      <c r="E1218" s="119">
        <v>77.05</v>
      </c>
      <c r="F1218" s="119">
        <v>77.75</v>
      </c>
      <c r="G1218" s="119">
        <v>78</v>
      </c>
      <c r="H1218" s="119">
        <v>79.3</v>
      </c>
      <c r="I1218" s="119">
        <v>77684</v>
      </c>
      <c r="J1218" s="119">
        <v>6081239.5499999998</v>
      </c>
      <c r="K1218" s="121">
        <v>43152</v>
      </c>
      <c r="L1218" s="119">
        <v>816</v>
      </c>
      <c r="M1218" s="119" t="s">
        <v>1802</v>
      </c>
    </row>
    <row r="1219" spans="1:13">
      <c r="A1219" s="119" t="s">
        <v>2970</v>
      </c>
      <c r="B1219" s="119" t="s">
        <v>397</v>
      </c>
      <c r="C1219" s="119">
        <v>551</v>
      </c>
      <c r="D1219" s="119">
        <v>551</v>
      </c>
      <c r="E1219" s="119">
        <v>520</v>
      </c>
      <c r="F1219" s="119">
        <v>537.65</v>
      </c>
      <c r="G1219" s="119">
        <v>537.54999999999995</v>
      </c>
      <c r="H1219" s="119">
        <v>535.1</v>
      </c>
      <c r="I1219" s="119">
        <v>501</v>
      </c>
      <c r="J1219" s="119">
        <v>267886.59999999998</v>
      </c>
      <c r="K1219" s="121">
        <v>43152</v>
      </c>
      <c r="L1219" s="119">
        <v>64</v>
      </c>
      <c r="M1219" s="119" t="s">
        <v>2971</v>
      </c>
    </row>
    <row r="1220" spans="1:13">
      <c r="A1220" s="119" t="s">
        <v>1803</v>
      </c>
      <c r="B1220" s="119" t="s">
        <v>397</v>
      </c>
      <c r="C1220" s="119">
        <v>280.3</v>
      </c>
      <c r="D1220" s="119">
        <v>282.05</v>
      </c>
      <c r="E1220" s="119">
        <v>272</v>
      </c>
      <c r="F1220" s="119">
        <v>276.85000000000002</v>
      </c>
      <c r="G1220" s="119">
        <v>277</v>
      </c>
      <c r="H1220" s="119">
        <v>280.55</v>
      </c>
      <c r="I1220" s="119">
        <v>84896</v>
      </c>
      <c r="J1220" s="119">
        <v>23478845.300000001</v>
      </c>
      <c r="K1220" s="121">
        <v>43152</v>
      </c>
      <c r="L1220" s="119">
        <v>1461</v>
      </c>
      <c r="M1220" s="119" t="s">
        <v>1804</v>
      </c>
    </row>
    <row r="1221" spans="1:13">
      <c r="A1221" s="119" t="s">
        <v>1805</v>
      </c>
      <c r="B1221" s="119" t="s">
        <v>397</v>
      </c>
      <c r="C1221" s="119">
        <v>520.15</v>
      </c>
      <c r="D1221" s="119">
        <v>533.29999999999995</v>
      </c>
      <c r="E1221" s="119">
        <v>510.55</v>
      </c>
      <c r="F1221" s="119">
        <v>526.20000000000005</v>
      </c>
      <c r="G1221" s="119">
        <v>524.1</v>
      </c>
      <c r="H1221" s="119">
        <v>518.25</v>
      </c>
      <c r="I1221" s="119">
        <v>33654</v>
      </c>
      <c r="J1221" s="119">
        <v>17524919.75</v>
      </c>
      <c r="K1221" s="121">
        <v>43152</v>
      </c>
      <c r="L1221" s="119">
        <v>1339</v>
      </c>
      <c r="M1221" s="119" t="s">
        <v>1806</v>
      </c>
    </row>
    <row r="1222" spans="1:13">
      <c r="A1222" s="119" t="s">
        <v>212</v>
      </c>
      <c r="B1222" s="119" t="s">
        <v>397</v>
      </c>
      <c r="C1222" s="119">
        <v>17030</v>
      </c>
      <c r="D1222" s="119">
        <v>17084.7</v>
      </c>
      <c r="E1222" s="119">
        <v>16872.05</v>
      </c>
      <c r="F1222" s="119">
        <v>17004.5</v>
      </c>
      <c r="G1222" s="119">
        <v>16900</v>
      </c>
      <c r="H1222" s="119">
        <v>16930.849999999999</v>
      </c>
      <c r="I1222" s="119">
        <v>5665</v>
      </c>
      <c r="J1222" s="119">
        <v>96126412.900000006</v>
      </c>
      <c r="K1222" s="121">
        <v>43152</v>
      </c>
      <c r="L1222" s="119">
        <v>2477</v>
      </c>
      <c r="M1222" s="119" t="s">
        <v>1807</v>
      </c>
    </row>
    <row r="1223" spans="1:13">
      <c r="A1223" s="119" t="s">
        <v>1808</v>
      </c>
      <c r="B1223" s="119" t="s">
        <v>397</v>
      </c>
      <c r="C1223" s="119">
        <v>233</v>
      </c>
      <c r="D1223" s="119">
        <v>235.45</v>
      </c>
      <c r="E1223" s="119">
        <v>223.3</v>
      </c>
      <c r="F1223" s="119">
        <v>224.85</v>
      </c>
      <c r="G1223" s="119">
        <v>224</v>
      </c>
      <c r="H1223" s="119">
        <v>232.05</v>
      </c>
      <c r="I1223" s="119">
        <v>77297</v>
      </c>
      <c r="J1223" s="119">
        <v>17554676.5</v>
      </c>
      <c r="K1223" s="121">
        <v>43152</v>
      </c>
      <c r="L1223" s="119">
        <v>1711</v>
      </c>
      <c r="M1223" s="119" t="s">
        <v>1809</v>
      </c>
    </row>
    <row r="1224" spans="1:13">
      <c r="A1224" s="119" t="s">
        <v>3306</v>
      </c>
      <c r="B1224" s="119" t="s">
        <v>397</v>
      </c>
      <c r="C1224" s="119">
        <v>12.95</v>
      </c>
      <c r="D1224" s="119">
        <v>13.55</v>
      </c>
      <c r="E1224" s="119">
        <v>12.65</v>
      </c>
      <c r="F1224" s="119">
        <v>13.35</v>
      </c>
      <c r="G1224" s="119">
        <v>13.25</v>
      </c>
      <c r="H1224" s="119">
        <v>12.95</v>
      </c>
      <c r="I1224" s="119">
        <v>11447</v>
      </c>
      <c r="J1224" s="119">
        <v>151365.15</v>
      </c>
      <c r="K1224" s="121">
        <v>43152</v>
      </c>
      <c r="L1224" s="119">
        <v>34</v>
      </c>
      <c r="M1224" s="119" t="s">
        <v>3307</v>
      </c>
    </row>
    <row r="1225" spans="1:13">
      <c r="A1225" s="119" t="s">
        <v>1810</v>
      </c>
      <c r="B1225" s="119" t="s">
        <v>397</v>
      </c>
      <c r="C1225" s="119">
        <v>161.5</v>
      </c>
      <c r="D1225" s="119">
        <v>162.5</v>
      </c>
      <c r="E1225" s="119">
        <v>154.1</v>
      </c>
      <c r="F1225" s="119">
        <v>155.15</v>
      </c>
      <c r="G1225" s="119">
        <v>154.1</v>
      </c>
      <c r="H1225" s="119">
        <v>159.69999999999999</v>
      </c>
      <c r="I1225" s="119">
        <v>17793</v>
      </c>
      <c r="J1225" s="119">
        <v>2800412.45</v>
      </c>
      <c r="K1225" s="121">
        <v>43152</v>
      </c>
      <c r="L1225" s="119">
        <v>398</v>
      </c>
      <c r="M1225" s="119" t="s">
        <v>1811</v>
      </c>
    </row>
    <row r="1226" spans="1:13">
      <c r="A1226" s="119" t="s">
        <v>1812</v>
      </c>
      <c r="B1226" s="119" t="s">
        <v>397</v>
      </c>
      <c r="C1226" s="119">
        <v>567</v>
      </c>
      <c r="D1226" s="119">
        <v>567</v>
      </c>
      <c r="E1226" s="119">
        <v>556.5</v>
      </c>
      <c r="F1226" s="119">
        <v>558.25</v>
      </c>
      <c r="G1226" s="119">
        <v>557</v>
      </c>
      <c r="H1226" s="119">
        <v>562.95000000000005</v>
      </c>
      <c r="I1226" s="119">
        <v>8611</v>
      </c>
      <c r="J1226" s="119">
        <v>4824022.05</v>
      </c>
      <c r="K1226" s="121">
        <v>43152</v>
      </c>
      <c r="L1226" s="119">
        <v>237</v>
      </c>
      <c r="M1226" s="119" t="s">
        <v>1813</v>
      </c>
    </row>
    <row r="1227" spans="1:13">
      <c r="A1227" s="119" t="s">
        <v>1814</v>
      </c>
      <c r="B1227" s="119" t="s">
        <v>397</v>
      </c>
      <c r="C1227" s="119">
        <v>1969.6</v>
      </c>
      <c r="D1227" s="119">
        <v>1984.4</v>
      </c>
      <c r="E1227" s="119">
        <v>1963.55</v>
      </c>
      <c r="F1227" s="119">
        <v>1976.15</v>
      </c>
      <c r="G1227" s="119">
        <v>1978</v>
      </c>
      <c r="H1227" s="119">
        <v>1970.1</v>
      </c>
      <c r="I1227" s="119">
        <v>8370</v>
      </c>
      <c r="J1227" s="119">
        <v>16513737.1</v>
      </c>
      <c r="K1227" s="121">
        <v>43152</v>
      </c>
      <c r="L1227" s="119">
        <v>291</v>
      </c>
      <c r="M1227" s="119" t="s">
        <v>1815</v>
      </c>
    </row>
    <row r="1228" spans="1:13">
      <c r="A1228" s="119" t="s">
        <v>1816</v>
      </c>
      <c r="B1228" s="119" t="s">
        <v>397</v>
      </c>
      <c r="C1228" s="119">
        <v>30.7</v>
      </c>
      <c r="D1228" s="119">
        <v>31.1</v>
      </c>
      <c r="E1228" s="119">
        <v>28.7</v>
      </c>
      <c r="F1228" s="119">
        <v>28.9</v>
      </c>
      <c r="G1228" s="119">
        <v>28.8</v>
      </c>
      <c r="H1228" s="119">
        <v>30.35</v>
      </c>
      <c r="I1228" s="119">
        <v>279426</v>
      </c>
      <c r="J1228" s="119">
        <v>8273744.9000000004</v>
      </c>
      <c r="K1228" s="121">
        <v>43152</v>
      </c>
      <c r="L1228" s="119">
        <v>1400</v>
      </c>
      <c r="M1228" s="119" t="s">
        <v>1817</v>
      </c>
    </row>
    <row r="1229" spans="1:13">
      <c r="A1229" s="119" t="s">
        <v>3308</v>
      </c>
      <c r="B1229" s="119" t="s">
        <v>397</v>
      </c>
      <c r="C1229" s="119">
        <v>11.5</v>
      </c>
      <c r="D1229" s="119">
        <v>11.7</v>
      </c>
      <c r="E1229" s="119">
        <v>10.95</v>
      </c>
      <c r="F1229" s="119">
        <v>11</v>
      </c>
      <c r="G1229" s="119">
        <v>11</v>
      </c>
      <c r="H1229" s="119">
        <v>11.5</v>
      </c>
      <c r="I1229" s="119">
        <v>70878</v>
      </c>
      <c r="J1229" s="119">
        <v>784828.1</v>
      </c>
      <c r="K1229" s="121">
        <v>43152</v>
      </c>
      <c r="L1229" s="119">
        <v>130</v>
      </c>
      <c r="M1229" s="119" t="s">
        <v>3309</v>
      </c>
    </row>
    <row r="1230" spans="1:13">
      <c r="A1230" s="119" t="s">
        <v>1818</v>
      </c>
      <c r="B1230" s="119" t="s">
        <v>397</v>
      </c>
      <c r="C1230" s="119">
        <v>41</v>
      </c>
      <c r="D1230" s="119">
        <v>42.45</v>
      </c>
      <c r="E1230" s="119">
        <v>40</v>
      </c>
      <c r="F1230" s="119">
        <v>40.950000000000003</v>
      </c>
      <c r="G1230" s="119">
        <v>41</v>
      </c>
      <c r="H1230" s="119">
        <v>40.6</v>
      </c>
      <c r="I1230" s="119">
        <v>56504</v>
      </c>
      <c r="J1230" s="119">
        <v>2314995.25</v>
      </c>
      <c r="K1230" s="121">
        <v>43152</v>
      </c>
      <c r="L1230" s="119">
        <v>367</v>
      </c>
      <c r="M1230" s="119" t="s">
        <v>1819</v>
      </c>
    </row>
    <row r="1231" spans="1:13">
      <c r="A1231" s="119" t="s">
        <v>1820</v>
      </c>
      <c r="B1231" s="119" t="s">
        <v>397</v>
      </c>
      <c r="C1231" s="119">
        <v>218.6</v>
      </c>
      <c r="D1231" s="119">
        <v>224.45</v>
      </c>
      <c r="E1231" s="119">
        <v>213.45</v>
      </c>
      <c r="F1231" s="119">
        <v>215.5</v>
      </c>
      <c r="G1231" s="119">
        <v>215</v>
      </c>
      <c r="H1231" s="119">
        <v>217.95</v>
      </c>
      <c r="I1231" s="119">
        <v>82780</v>
      </c>
      <c r="J1231" s="119">
        <v>17907487.050000001</v>
      </c>
      <c r="K1231" s="121">
        <v>43152</v>
      </c>
      <c r="L1231" s="119">
        <v>1073</v>
      </c>
      <c r="M1231" s="119" t="s">
        <v>1821</v>
      </c>
    </row>
    <row r="1232" spans="1:13">
      <c r="A1232" s="119" t="s">
        <v>139</v>
      </c>
      <c r="B1232" s="119" t="s">
        <v>397</v>
      </c>
      <c r="C1232" s="119">
        <v>1252.45</v>
      </c>
      <c r="D1232" s="119">
        <v>1257.5</v>
      </c>
      <c r="E1232" s="119">
        <v>1230.0999999999999</v>
      </c>
      <c r="F1232" s="119">
        <v>1244.2</v>
      </c>
      <c r="G1232" s="119">
        <v>1243</v>
      </c>
      <c r="H1232" s="119">
        <v>1242.25</v>
      </c>
      <c r="I1232" s="119">
        <v>108583</v>
      </c>
      <c r="J1232" s="119">
        <v>135285637</v>
      </c>
      <c r="K1232" s="121">
        <v>43152</v>
      </c>
      <c r="L1232" s="119">
        <v>9588</v>
      </c>
      <c r="M1232" s="119" t="s">
        <v>1822</v>
      </c>
    </row>
    <row r="1233" spans="1:13">
      <c r="A1233" s="119" t="s">
        <v>3310</v>
      </c>
      <c r="B1233" s="119" t="s">
        <v>397</v>
      </c>
      <c r="C1233" s="119">
        <v>8.4</v>
      </c>
      <c r="D1233" s="119">
        <v>8.4</v>
      </c>
      <c r="E1233" s="119">
        <v>8</v>
      </c>
      <c r="F1233" s="119">
        <v>8.1</v>
      </c>
      <c r="G1233" s="119">
        <v>8.0500000000000007</v>
      </c>
      <c r="H1233" s="119">
        <v>8.3000000000000007</v>
      </c>
      <c r="I1233" s="119">
        <v>210981</v>
      </c>
      <c r="J1233" s="119">
        <v>1721366.6</v>
      </c>
      <c r="K1233" s="121">
        <v>43152</v>
      </c>
      <c r="L1233" s="119">
        <v>332</v>
      </c>
      <c r="M1233" s="119" t="s">
        <v>3311</v>
      </c>
    </row>
    <row r="1234" spans="1:13">
      <c r="A1234" s="119" t="s">
        <v>3312</v>
      </c>
      <c r="B1234" s="119" t="s">
        <v>397</v>
      </c>
      <c r="C1234" s="119">
        <v>430.05</v>
      </c>
      <c r="D1234" s="119">
        <v>434.05</v>
      </c>
      <c r="E1234" s="119">
        <v>416.1</v>
      </c>
      <c r="F1234" s="119">
        <v>425.85</v>
      </c>
      <c r="G1234" s="119">
        <v>426.7</v>
      </c>
      <c r="H1234" s="119">
        <v>433.75</v>
      </c>
      <c r="I1234" s="119">
        <v>10309</v>
      </c>
      <c r="J1234" s="119">
        <v>4389753.95</v>
      </c>
      <c r="K1234" s="121">
        <v>43152</v>
      </c>
      <c r="L1234" s="119">
        <v>385</v>
      </c>
      <c r="M1234" s="119" t="s">
        <v>3313</v>
      </c>
    </row>
    <row r="1235" spans="1:13">
      <c r="A1235" s="119" t="s">
        <v>2439</v>
      </c>
      <c r="B1235" s="119" t="s">
        <v>397</v>
      </c>
      <c r="C1235" s="119">
        <v>18.45</v>
      </c>
      <c r="D1235" s="119">
        <v>18.45</v>
      </c>
      <c r="E1235" s="119">
        <v>16.899999999999999</v>
      </c>
      <c r="F1235" s="119">
        <v>17.100000000000001</v>
      </c>
      <c r="G1235" s="119">
        <v>17</v>
      </c>
      <c r="H1235" s="119">
        <v>18.05</v>
      </c>
      <c r="I1235" s="119">
        <v>32975</v>
      </c>
      <c r="J1235" s="119">
        <v>570470.25</v>
      </c>
      <c r="K1235" s="121">
        <v>43152</v>
      </c>
      <c r="L1235" s="119">
        <v>270</v>
      </c>
      <c r="M1235" s="119" t="s">
        <v>2440</v>
      </c>
    </row>
    <row r="1236" spans="1:13">
      <c r="A1236" s="119" t="s">
        <v>3314</v>
      </c>
      <c r="B1236" s="119" t="s">
        <v>397</v>
      </c>
      <c r="C1236" s="119">
        <v>29.25</v>
      </c>
      <c r="D1236" s="119">
        <v>29.55</v>
      </c>
      <c r="E1236" s="119">
        <v>27.8</v>
      </c>
      <c r="F1236" s="119">
        <v>27.95</v>
      </c>
      <c r="G1236" s="119">
        <v>28.15</v>
      </c>
      <c r="H1236" s="119">
        <v>29.25</v>
      </c>
      <c r="I1236" s="119">
        <v>36300</v>
      </c>
      <c r="J1236" s="119">
        <v>1015351.25</v>
      </c>
      <c r="K1236" s="121">
        <v>43152</v>
      </c>
      <c r="L1236" s="119">
        <v>144</v>
      </c>
      <c r="M1236" s="119" t="s">
        <v>3315</v>
      </c>
    </row>
    <row r="1237" spans="1:13">
      <c r="A1237" s="119" t="s">
        <v>1823</v>
      </c>
      <c r="B1237" s="119" t="s">
        <v>397</v>
      </c>
      <c r="C1237" s="119">
        <v>570</v>
      </c>
      <c r="D1237" s="119">
        <v>578.5</v>
      </c>
      <c r="E1237" s="119">
        <v>564.20000000000005</v>
      </c>
      <c r="F1237" s="119">
        <v>577.25</v>
      </c>
      <c r="G1237" s="119">
        <v>577.5</v>
      </c>
      <c r="H1237" s="119">
        <v>561.9</v>
      </c>
      <c r="I1237" s="119">
        <v>22799</v>
      </c>
      <c r="J1237" s="119">
        <v>13069620.449999999</v>
      </c>
      <c r="K1237" s="121">
        <v>43152</v>
      </c>
      <c r="L1237" s="119">
        <v>1203</v>
      </c>
      <c r="M1237" s="119" t="s">
        <v>1824</v>
      </c>
    </row>
    <row r="1238" spans="1:13">
      <c r="A1238" s="119" t="s">
        <v>1825</v>
      </c>
      <c r="B1238" s="119" t="s">
        <v>397</v>
      </c>
      <c r="C1238" s="119">
        <v>21.6</v>
      </c>
      <c r="D1238" s="119">
        <v>21.65</v>
      </c>
      <c r="E1238" s="119">
        <v>21.1</v>
      </c>
      <c r="F1238" s="119">
        <v>21.25</v>
      </c>
      <c r="G1238" s="119">
        <v>21.2</v>
      </c>
      <c r="H1238" s="119">
        <v>21.4</v>
      </c>
      <c r="I1238" s="119">
        <v>1705264</v>
      </c>
      <c r="J1238" s="119">
        <v>36254853.5</v>
      </c>
      <c r="K1238" s="121">
        <v>43152</v>
      </c>
      <c r="L1238" s="119">
        <v>4656</v>
      </c>
      <c r="M1238" s="119" t="s">
        <v>1826</v>
      </c>
    </row>
    <row r="1239" spans="1:13">
      <c r="A1239" s="119" t="s">
        <v>2595</v>
      </c>
      <c r="B1239" s="119" t="s">
        <v>397</v>
      </c>
      <c r="C1239" s="119">
        <v>1159.2</v>
      </c>
      <c r="D1239" s="119">
        <v>1159.2</v>
      </c>
      <c r="E1239" s="119">
        <v>1121.3499999999999</v>
      </c>
      <c r="F1239" s="119">
        <v>1150.5999999999999</v>
      </c>
      <c r="G1239" s="119">
        <v>1154</v>
      </c>
      <c r="H1239" s="119">
        <v>1126.9000000000001</v>
      </c>
      <c r="I1239" s="119">
        <v>2911</v>
      </c>
      <c r="J1239" s="119">
        <v>3328677.65</v>
      </c>
      <c r="K1239" s="121">
        <v>43152</v>
      </c>
      <c r="L1239" s="119">
        <v>310</v>
      </c>
      <c r="M1239" s="119" t="s">
        <v>2596</v>
      </c>
    </row>
    <row r="1240" spans="1:13">
      <c r="A1240" s="119" t="s">
        <v>3316</v>
      </c>
      <c r="B1240" s="119" t="s">
        <v>397</v>
      </c>
      <c r="C1240" s="119">
        <v>4</v>
      </c>
      <c r="D1240" s="119">
        <v>4.0999999999999996</v>
      </c>
      <c r="E1240" s="119">
        <v>3.85</v>
      </c>
      <c r="F1240" s="119">
        <v>4</v>
      </c>
      <c r="G1240" s="119">
        <v>4</v>
      </c>
      <c r="H1240" s="119">
        <v>4.05</v>
      </c>
      <c r="I1240" s="119">
        <v>15533</v>
      </c>
      <c r="J1240" s="119">
        <v>61893.55</v>
      </c>
      <c r="K1240" s="121">
        <v>43152</v>
      </c>
      <c r="L1240" s="119">
        <v>34</v>
      </c>
      <c r="M1240" s="119" t="s">
        <v>3317</v>
      </c>
    </row>
    <row r="1241" spans="1:13">
      <c r="A1241" s="119" t="s">
        <v>2236</v>
      </c>
      <c r="B1241" s="119" t="s">
        <v>397</v>
      </c>
      <c r="C1241" s="119">
        <v>19.55</v>
      </c>
      <c r="D1241" s="119">
        <v>19.850000000000001</v>
      </c>
      <c r="E1241" s="119">
        <v>19.2</v>
      </c>
      <c r="F1241" s="119">
        <v>19.55</v>
      </c>
      <c r="G1241" s="119">
        <v>19.75</v>
      </c>
      <c r="H1241" s="119">
        <v>19.5</v>
      </c>
      <c r="I1241" s="119">
        <v>185490</v>
      </c>
      <c r="J1241" s="119">
        <v>3625479.15</v>
      </c>
      <c r="K1241" s="121">
        <v>43152</v>
      </c>
      <c r="L1241" s="119">
        <v>468</v>
      </c>
      <c r="M1241" s="119" t="s">
        <v>1827</v>
      </c>
    </row>
    <row r="1242" spans="1:13">
      <c r="A1242" s="119" t="s">
        <v>1828</v>
      </c>
      <c r="B1242" s="119" t="s">
        <v>397</v>
      </c>
      <c r="C1242" s="119">
        <v>638</v>
      </c>
      <c r="D1242" s="119">
        <v>663.9</v>
      </c>
      <c r="E1242" s="119">
        <v>638</v>
      </c>
      <c r="F1242" s="119">
        <v>659.95</v>
      </c>
      <c r="G1242" s="119">
        <v>659.5</v>
      </c>
      <c r="H1242" s="119">
        <v>641.35</v>
      </c>
      <c r="I1242" s="119">
        <v>6220</v>
      </c>
      <c r="J1242" s="119">
        <v>4083087.55</v>
      </c>
      <c r="K1242" s="121">
        <v>43152</v>
      </c>
      <c r="L1242" s="119">
        <v>318</v>
      </c>
      <c r="M1242" s="119" t="s">
        <v>2802</v>
      </c>
    </row>
    <row r="1243" spans="1:13">
      <c r="A1243" s="119" t="s">
        <v>1829</v>
      </c>
      <c r="B1243" s="119" t="s">
        <v>397</v>
      </c>
      <c r="C1243" s="119">
        <v>35.5</v>
      </c>
      <c r="D1243" s="119">
        <v>35.6</v>
      </c>
      <c r="E1243" s="119">
        <v>34.799999999999997</v>
      </c>
      <c r="F1243" s="119">
        <v>35</v>
      </c>
      <c r="G1243" s="119">
        <v>34.950000000000003</v>
      </c>
      <c r="H1243" s="119">
        <v>37.5</v>
      </c>
      <c r="I1243" s="119">
        <v>1218811</v>
      </c>
      <c r="J1243" s="119">
        <v>42748095</v>
      </c>
      <c r="K1243" s="121">
        <v>43152</v>
      </c>
      <c r="L1243" s="119">
        <v>3355</v>
      </c>
      <c r="M1243" s="119" t="s">
        <v>1830</v>
      </c>
    </row>
    <row r="1244" spans="1:13">
      <c r="A1244" s="119" t="s">
        <v>1831</v>
      </c>
      <c r="B1244" s="119" t="s">
        <v>397</v>
      </c>
      <c r="C1244" s="119">
        <v>1891.85</v>
      </c>
      <c r="D1244" s="119">
        <v>1908.95</v>
      </c>
      <c r="E1244" s="119">
        <v>1840.3</v>
      </c>
      <c r="F1244" s="119">
        <v>1851.55</v>
      </c>
      <c r="G1244" s="119">
        <v>1840.3</v>
      </c>
      <c r="H1244" s="119">
        <v>1863.95</v>
      </c>
      <c r="I1244" s="119">
        <v>37243</v>
      </c>
      <c r="J1244" s="119">
        <v>69411004.400000006</v>
      </c>
      <c r="K1244" s="121">
        <v>43152</v>
      </c>
      <c r="L1244" s="119">
        <v>1492</v>
      </c>
      <c r="M1244" s="119" t="s">
        <v>1832</v>
      </c>
    </row>
    <row r="1245" spans="1:13">
      <c r="A1245" s="119" t="s">
        <v>1833</v>
      </c>
      <c r="B1245" s="119" t="s">
        <v>397</v>
      </c>
      <c r="C1245" s="119">
        <v>244.4</v>
      </c>
      <c r="D1245" s="119">
        <v>246.9</v>
      </c>
      <c r="E1245" s="119">
        <v>241.95</v>
      </c>
      <c r="F1245" s="119">
        <v>245.55</v>
      </c>
      <c r="G1245" s="119">
        <v>245</v>
      </c>
      <c r="H1245" s="119">
        <v>244.4</v>
      </c>
      <c r="I1245" s="119">
        <v>32752</v>
      </c>
      <c r="J1245" s="119">
        <v>8014611.8499999996</v>
      </c>
      <c r="K1245" s="121">
        <v>43152</v>
      </c>
      <c r="L1245" s="119">
        <v>678</v>
      </c>
      <c r="M1245" s="119" t="s">
        <v>1834</v>
      </c>
    </row>
    <row r="1246" spans="1:13">
      <c r="A1246" s="119" t="s">
        <v>2558</v>
      </c>
      <c r="B1246" s="119" t="s">
        <v>397</v>
      </c>
      <c r="C1246" s="119">
        <v>80.25</v>
      </c>
      <c r="D1246" s="119">
        <v>81</v>
      </c>
      <c r="E1246" s="119">
        <v>77.8</v>
      </c>
      <c r="F1246" s="119">
        <v>79.5</v>
      </c>
      <c r="G1246" s="119">
        <v>79.5</v>
      </c>
      <c r="H1246" s="119">
        <v>80.099999999999994</v>
      </c>
      <c r="I1246" s="119">
        <v>34395</v>
      </c>
      <c r="J1246" s="119">
        <v>2729090.5</v>
      </c>
      <c r="K1246" s="121">
        <v>43152</v>
      </c>
      <c r="L1246" s="119">
        <v>455</v>
      </c>
      <c r="M1246" s="119" t="s">
        <v>2559</v>
      </c>
    </row>
    <row r="1247" spans="1:13">
      <c r="A1247" s="119" t="s">
        <v>1836</v>
      </c>
      <c r="B1247" s="119" t="s">
        <v>397</v>
      </c>
      <c r="C1247" s="119">
        <v>103</v>
      </c>
      <c r="D1247" s="119">
        <v>104.6</v>
      </c>
      <c r="E1247" s="119">
        <v>98.95</v>
      </c>
      <c r="F1247" s="119">
        <v>100.25</v>
      </c>
      <c r="G1247" s="119">
        <v>101</v>
      </c>
      <c r="H1247" s="119">
        <v>102.9</v>
      </c>
      <c r="I1247" s="119">
        <v>14033</v>
      </c>
      <c r="J1247" s="119">
        <v>1413443.15</v>
      </c>
      <c r="K1247" s="121">
        <v>43152</v>
      </c>
      <c r="L1247" s="119">
        <v>288</v>
      </c>
      <c r="M1247" s="119" t="s">
        <v>1837</v>
      </c>
    </row>
    <row r="1248" spans="1:13">
      <c r="A1248" s="119" t="s">
        <v>1838</v>
      </c>
      <c r="B1248" s="119" t="s">
        <v>397</v>
      </c>
      <c r="C1248" s="119">
        <v>800</v>
      </c>
      <c r="D1248" s="119">
        <v>806</v>
      </c>
      <c r="E1248" s="119">
        <v>792.2</v>
      </c>
      <c r="F1248" s="119">
        <v>794.75</v>
      </c>
      <c r="G1248" s="119">
        <v>798.85</v>
      </c>
      <c r="H1248" s="119">
        <v>796.9</v>
      </c>
      <c r="I1248" s="119">
        <v>5812</v>
      </c>
      <c r="J1248" s="119">
        <v>4625049.3</v>
      </c>
      <c r="K1248" s="121">
        <v>43152</v>
      </c>
      <c r="L1248" s="119">
        <v>433</v>
      </c>
      <c r="M1248" s="119" t="s">
        <v>1839</v>
      </c>
    </row>
    <row r="1249" spans="1:13">
      <c r="A1249" s="119" t="s">
        <v>3318</v>
      </c>
      <c r="B1249" s="119" t="s">
        <v>397</v>
      </c>
      <c r="C1249" s="119">
        <v>1.45</v>
      </c>
      <c r="D1249" s="119">
        <v>1.45</v>
      </c>
      <c r="E1249" s="119">
        <v>1.35</v>
      </c>
      <c r="F1249" s="119">
        <v>1.35</v>
      </c>
      <c r="G1249" s="119">
        <v>1.4</v>
      </c>
      <c r="H1249" s="119">
        <v>1.4</v>
      </c>
      <c r="I1249" s="119">
        <v>23022</v>
      </c>
      <c r="J1249" s="119">
        <v>31852.95</v>
      </c>
      <c r="K1249" s="121">
        <v>43152</v>
      </c>
      <c r="L1249" s="119">
        <v>18</v>
      </c>
      <c r="M1249" s="119" t="s">
        <v>3319</v>
      </c>
    </row>
    <row r="1250" spans="1:13">
      <c r="A1250" s="119" t="s">
        <v>2803</v>
      </c>
      <c r="B1250" s="119" t="s">
        <v>397</v>
      </c>
      <c r="C1250" s="119">
        <v>409</v>
      </c>
      <c r="D1250" s="119">
        <v>415</v>
      </c>
      <c r="E1250" s="119">
        <v>406</v>
      </c>
      <c r="F1250" s="119">
        <v>411.4</v>
      </c>
      <c r="G1250" s="119">
        <v>406.05</v>
      </c>
      <c r="H1250" s="119">
        <v>412.05</v>
      </c>
      <c r="I1250" s="119">
        <v>3836</v>
      </c>
      <c r="J1250" s="119">
        <v>1576819.6</v>
      </c>
      <c r="K1250" s="121">
        <v>43152</v>
      </c>
      <c r="L1250" s="119">
        <v>54</v>
      </c>
      <c r="M1250" s="119" t="s">
        <v>2804</v>
      </c>
    </row>
    <row r="1251" spans="1:13">
      <c r="A1251" s="119" t="s">
        <v>2566</v>
      </c>
      <c r="B1251" s="119" t="s">
        <v>397</v>
      </c>
      <c r="C1251" s="119">
        <v>92.3</v>
      </c>
      <c r="D1251" s="119">
        <v>92.3</v>
      </c>
      <c r="E1251" s="119">
        <v>89.05</v>
      </c>
      <c r="F1251" s="119">
        <v>89.65</v>
      </c>
      <c r="G1251" s="119">
        <v>89.1</v>
      </c>
      <c r="H1251" s="119">
        <v>90.45</v>
      </c>
      <c r="I1251" s="119">
        <v>18527</v>
      </c>
      <c r="J1251" s="119">
        <v>1666812.45</v>
      </c>
      <c r="K1251" s="121">
        <v>43152</v>
      </c>
      <c r="L1251" s="119">
        <v>214</v>
      </c>
      <c r="M1251" s="119" t="s">
        <v>2567</v>
      </c>
    </row>
    <row r="1252" spans="1:13">
      <c r="A1252" s="119" t="s">
        <v>1840</v>
      </c>
      <c r="B1252" s="119" t="s">
        <v>397</v>
      </c>
      <c r="C1252" s="119">
        <v>52.45</v>
      </c>
      <c r="D1252" s="119">
        <v>52.45</v>
      </c>
      <c r="E1252" s="119">
        <v>51.15</v>
      </c>
      <c r="F1252" s="119">
        <v>51.45</v>
      </c>
      <c r="G1252" s="119">
        <v>51.3</v>
      </c>
      <c r="H1252" s="119">
        <v>52.15</v>
      </c>
      <c r="I1252" s="119">
        <v>437254</v>
      </c>
      <c r="J1252" s="119">
        <v>22614683.149999999</v>
      </c>
      <c r="K1252" s="121">
        <v>43152</v>
      </c>
      <c r="L1252" s="119">
        <v>2767</v>
      </c>
      <c r="M1252" s="119" t="s">
        <v>1841</v>
      </c>
    </row>
    <row r="1253" spans="1:13">
      <c r="A1253" s="119" t="s">
        <v>1842</v>
      </c>
      <c r="B1253" s="119" t="s">
        <v>397</v>
      </c>
      <c r="C1253" s="119">
        <v>553.4</v>
      </c>
      <c r="D1253" s="119">
        <v>554.70000000000005</v>
      </c>
      <c r="E1253" s="119">
        <v>545.45000000000005</v>
      </c>
      <c r="F1253" s="119">
        <v>550.4</v>
      </c>
      <c r="G1253" s="119">
        <v>550.04999999999995</v>
      </c>
      <c r="H1253" s="119">
        <v>550.79999999999995</v>
      </c>
      <c r="I1253" s="119">
        <v>82994</v>
      </c>
      <c r="J1253" s="119">
        <v>45578533.200000003</v>
      </c>
      <c r="K1253" s="121">
        <v>43152</v>
      </c>
      <c r="L1253" s="119">
        <v>5747</v>
      </c>
      <c r="M1253" s="119" t="s">
        <v>1843</v>
      </c>
    </row>
    <row r="1254" spans="1:13">
      <c r="A1254" s="119" t="s">
        <v>1844</v>
      </c>
      <c r="B1254" s="119" t="s">
        <v>397</v>
      </c>
      <c r="C1254" s="119">
        <v>1039.8</v>
      </c>
      <c r="D1254" s="119">
        <v>1039.8</v>
      </c>
      <c r="E1254" s="119">
        <v>1011.8</v>
      </c>
      <c r="F1254" s="119">
        <v>1026.0999999999999</v>
      </c>
      <c r="G1254" s="119">
        <v>1028.9000000000001</v>
      </c>
      <c r="H1254" s="119">
        <v>1029.7</v>
      </c>
      <c r="I1254" s="119">
        <v>12208</v>
      </c>
      <c r="J1254" s="119">
        <v>12487400.4</v>
      </c>
      <c r="K1254" s="121">
        <v>43152</v>
      </c>
      <c r="L1254" s="119">
        <v>1151</v>
      </c>
      <c r="M1254" s="119" t="s">
        <v>2205</v>
      </c>
    </row>
    <row r="1255" spans="1:13">
      <c r="A1255" s="119" t="s">
        <v>1845</v>
      </c>
      <c r="B1255" s="119" t="s">
        <v>397</v>
      </c>
      <c r="C1255" s="119">
        <v>699.75</v>
      </c>
      <c r="D1255" s="119">
        <v>699.75</v>
      </c>
      <c r="E1255" s="119">
        <v>677.15</v>
      </c>
      <c r="F1255" s="119">
        <v>687.9</v>
      </c>
      <c r="G1255" s="119">
        <v>695</v>
      </c>
      <c r="H1255" s="119">
        <v>694.15</v>
      </c>
      <c r="I1255" s="119">
        <v>9838</v>
      </c>
      <c r="J1255" s="119">
        <v>6743701.5</v>
      </c>
      <c r="K1255" s="121">
        <v>43152</v>
      </c>
      <c r="L1255" s="119">
        <v>2059</v>
      </c>
      <c r="M1255" s="119" t="s">
        <v>1846</v>
      </c>
    </row>
    <row r="1256" spans="1:13">
      <c r="A1256" s="119" t="s">
        <v>3320</v>
      </c>
      <c r="B1256" s="119" t="s">
        <v>397</v>
      </c>
      <c r="C1256" s="119">
        <v>14</v>
      </c>
      <c r="D1256" s="119">
        <v>14.45</v>
      </c>
      <c r="E1256" s="119">
        <v>13.75</v>
      </c>
      <c r="F1256" s="119">
        <v>14.1</v>
      </c>
      <c r="G1256" s="119">
        <v>14.25</v>
      </c>
      <c r="H1256" s="119">
        <v>14.15</v>
      </c>
      <c r="I1256" s="119">
        <v>5335</v>
      </c>
      <c r="J1256" s="119">
        <v>74988.350000000006</v>
      </c>
      <c r="K1256" s="121">
        <v>43152</v>
      </c>
      <c r="L1256" s="119">
        <v>47</v>
      </c>
      <c r="M1256" s="119" t="s">
        <v>3321</v>
      </c>
    </row>
    <row r="1257" spans="1:13">
      <c r="A1257" s="119" t="s">
        <v>2314</v>
      </c>
      <c r="B1257" s="119" t="s">
        <v>397</v>
      </c>
      <c r="C1257" s="119">
        <v>62.75</v>
      </c>
      <c r="D1257" s="119">
        <v>62.75</v>
      </c>
      <c r="E1257" s="119">
        <v>59.45</v>
      </c>
      <c r="F1257" s="119">
        <v>60.05</v>
      </c>
      <c r="G1257" s="119">
        <v>60.05</v>
      </c>
      <c r="H1257" s="119">
        <v>59.9</v>
      </c>
      <c r="I1257" s="119">
        <v>6544</v>
      </c>
      <c r="J1257" s="119">
        <v>392832.3</v>
      </c>
      <c r="K1257" s="121">
        <v>43152</v>
      </c>
      <c r="L1257" s="119">
        <v>76</v>
      </c>
      <c r="M1257" s="119" t="s">
        <v>2315</v>
      </c>
    </row>
    <row r="1258" spans="1:13">
      <c r="A1258" s="119" t="s">
        <v>1847</v>
      </c>
      <c r="B1258" s="119" t="s">
        <v>397</v>
      </c>
      <c r="C1258" s="119">
        <v>104.1</v>
      </c>
      <c r="D1258" s="119">
        <v>105.9</v>
      </c>
      <c r="E1258" s="119">
        <v>103.55</v>
      </c>
      <c r="F1258" s="119">
        <v>104.8</v>
      </c>
      <c r="G1258" s="119">
        <v>104.7</v>
      </c>
      <c r="H1258" s="119">
        <v>104.6</v>
      </c>
      <c r="I1258" s="119">
        <v>90831</v>
      </c>
      <c r="J1258" s="119">
        <v>9515681.5999999996</v>
      </c>
      <c r="K1258" s="121">
        <v>43152</v>
      </c>
      <c r="L1258" s="119">
        <v>1730</v>
      </c>
      <c r="M1258" s="119" t="s">
        <v>1848</v>
      </c>
    </row>
    <row r="1259" spans="1:13">
      <c r="A1259" s="119" t="s">
        <v>1849</v>
      </c>
      <c r="B1259" s="119" t="s">
        <v>397</v>
      </c>
      <c r="C1259" s="119">
        <v>319.3</v>
      </c>
      <c r="D1259" s="119">
        <v>339.4</v>
      </c>
      <c r="E1259" s="119">
        <v>313.2</v>
      </c>
      <c r="F1259" s="119">
        <v>325.95</v>
      </c>
      <c r="G1259" s="119">
        <v>326.14999999999998</v>
      </c>
      <c r="H1259" s="119">
        <v>316.5</v>
      </c>
      <c r="I1259" s="119">
        <v>1233449</v>
      </c>
      <c r="J1259" s="119">
        <v>404595986.05000001</v>
      </c>
      <c r="K1259" s="121">
        <v>43152</v>
      </c>
      <c r="L1259" s="119">
        <v>24055</v>
      </c>
      <c r="M1259" s="119" t="s">
        <v>1850</v>
      </c>
    </row>
    <row r="1260" spans="1:13">
      <c r="A1260" s="119" t="s">
        <v>3322</v>
      </c>
      <c r="B1260" s="119" t="s">
        <v>397</v>
      </c>
      <c r="C1260" s="119">
        <v>243.2</v>
      </c>
      <c r="D1260" s="119">
        <v>254.8</v>
      </c>
      <c r="E1260" s="119">
        <v>237.9</v>
      </c>
      <c r="F1260" s="119">
        <v>240.1</v>
      </c>
      <c r="G1260" s="119">
        <v>239.2</v>
      </c>
      <c r="H1260" s="119">
        <v>248.05</v>
      </c>
      <c r="I1260" s="119">
        <v>97996</v>
      </c>
      <c r="J1260" s="119">
        <v>24140165.600000001</v>
      </c>
      <c r="K1260" s="121">
        <v>43152</v>
      </c>
      <c r="L1260" s="119">
        <v>1434</v>
      </c>
      <c r="M1260" s="119" t="s">
        <v>3323</v>
      </c>
    </row>
    <row r="1261" spans="1:13">
      <c r="A1261" s="119" t="s">
        <v>2384</v>
      </c>
      <c r="B1261" s="119" t="s">
        <v>397</v>
      </c>
      <c r="C1261" s="119">
        <v>245</v>
      </c>
      <c r="D1261" s="119">
        <v>249</v>
      </c>
      <c r="E1261" s="119">
        <v>235</v>
      </c>
      <c r="F1261" s="119">
        <v>237.2</v>
      </c>
      <c r="G1261" s="119">
        <v>236.8</v>
      </c>
      <c r="H1261" s="119">
        <v>242.95</v>
      </c>
      <c r="I1261" s="119">
        <v>105330</v>
      </c>
      <c r="J1261" s="119">
        <v>25419401.850000001</v>
      </c>
      <c r="K1261" s="121">
        <v>43152</v>
      </c>
      <c r="L1261" s="119">
        <v>2292</v>
      </c>
      <c r="M1261" s="119" t="s">
        <v>1878</v>
      </c>
    </row>
    <row r="1262" spans="1:13">
      <c r="A1262" s="119" t="s">
        <v>1851</v>
      </c>
      <c r="B1262" s="119" t="s">
        <v>397</v>
      </c>
      <c r="C1262" s="119">
        <v>1450</v>
      </c>
      <c r="D1262" s="119">
        <v>1459.95</v>
      </c>
      <c r="E1262" s="119">
        <v>1404</v>
      </c>
      <c r="F1262" s="119">
        <v>1424.15</v>
      </c>
      <c r="G1262" s="119">
        <v>1404</v>
      </c>
      <c r="H1262" s="119">
        <v>1445.4</v>
      </c>
      <c r="I1262" s="119">
        <v>2337</v>
      </c>
      <c r="J1262" s="119">
        <v>3346024.2</v>
      </c>
      <c r="K1262" s="121">
        <v>43152</v>
      </c>
      <c r="L1262" s="119">
        <v>207</v>
      </c>
      <c r="M1262" s="119" t="s">
        <v>1852</v>
      </c>
    </row>
    <row r="1263" spans="1:13">
      <c r="A1263" s="119" t="s">
        <v>213</v>
      </c>
      <c r="B1263" s="119" t="s">
        <v>397</v>
      </c>
      <c r="C1263" s="119">
        <v>27.05</v>
      </c>
      <c r="D1263" s="119">
        <v>27.15</v>
      </c>
      <c r="E1263" s="119">
        <v>26.65</v>
      </c>
      <c r="F1263" s="119">
        <v>26.9</v>
      </c>
      <c r="G1263" s="119">
        <v>26.85</v>
      </c>
      <c r="H1263" s="119">
        <v>26.85</v>
      </c>
      <c r="I1263" s="119">
        <v>6586903</v>
      </c>
      <c r="J1263" s="119">
        <v>177039556.69999999</v>
      </c>
      <c r="K1263" s="121">
        <v>43152</v>
      </c>
      <c r="L1263" s="119">
        <v>10611</v>
      </c>
      <c r="M1263" s="119" t="s">
        <v>1853</v>
      </c>
    </row>
    <row r="1264" spans="1:13">
      <c r="A1264" s="119" t="s">
        <v>2244</v>
      </c>
      <c r="B1264" s="119" t="s">
        <v>397</v>
      </c>
      <c r="C1264" s="119">
        <v>346.7</v>
      </c>
      <c r="D1264" s="119">
        <v>346.7</v>
      </c>
      <c r="E1264" s="119">
        <v>334</v>
      </c>
      <c r="F1264" s="119">
        <v>339.4</v>
      </c>
      <c r="G1264" s="119">
        <v>337.1</v>
      </c>
      <c r="H1264" s="119">
        <v>341.1</v>
      </c>
      <c r="I1264" s="119">
        <v>57407</v>
      </c>
      <c r="J1264" s="119">
        <v>19497736.800000001</v>
      </c>
      <c r="K1264" s="121">
        <v>43152</v>
      </c>
      <c r="L1264" s="119">
        <v>3695</v>
      </c>
      <c r="M1264" s="119" t="s">
        <v>2245</v>
      </c>
    </row>
    <row r="1265" spans="1:13">
      <c r="A1265" s="119" t="s">
        <v>1854</v>
      </c>
      <c r="B1265" s="119" t="s">
        <v>397</v>
      </c>
      <c r="C1265" s="119">
        <v>432.4</v>
      </c>
      <c r="D1265" s="119">
        <v>437</v>
      </c>
      <c r="E1265" s="119">
        <v>408.2</v>
      </c>
      <c r="F1265" s="119">
        <v>419.65</v>
      </c>
      <c r="G1265" s="119">
        <v>418.1</v>
      </c>
      <c r="H1265" s="119">
        <v>428.6</v>
      </c>
      <c r="I1265" s="119">
        <v>314702</v>
      </c>
      <c r="J1265" s="119">
        <v>131841507.09999999</v>
      </c>
      <c r="K1265" s="121">
        <v>43152</v>
      </c>
      <c r="L1265" s="119">
        <v>8077</v>
      </c>
      <c r="M1265" s="119" t="s">
        <v>1855</v>
      </c>
    </row>
    <row r="1266" spans="1:13">
      <c r="A1266" s="119" t="s">
        <v>2526</v>
      </c>
      <c r="B1266" s="119" t="s">
        <v>397</v>
      </c>
      <c r="C1266" s="119">
        <v>152.80000000000001</v>
      </c>
      <c r="D1266" s="119">
        <v>153.9</v>
      </c>
      <c r="E1266" s="119">
        <v>148.25</v>
      </c>
      <c r="F1266" s="119">
        <v>150.44999999999999</v>
      </c>
      <c r="G1266" s="119">
        <v>150.19999999999999</v>
      </c>
      <c r="H1266" s="119">
        <v>150.6</v>
      </c>
      <c r="I1266" s="119">
        <v>63880</v>
      </c>
      <c r="J1266" s="119">
        <v>9618616.25</v>
      </c>
      <c r="K1266" s="121">
        <v>43152</v>
      </c>
      <c r="L1266" s="119">
        <v>966</v>
      </c>
      <c r="M1266" s="119" t="s">
        <v>2527</v>
      </c>
    </row>
    <row r="1267" spans="1:13">
      <c r="A1267" s="119" t="s">
        <v>1856</v>
      </c>
      <c r="B1267" s="119" t="s">
        <v>397</v>
      </c>
      <c r="C1267" s="119">
        <v>37.25</v>
      </c>
      <c r="D1267" s="119">
        <v>38.4</v>
      </c>
      <c r="E1267" s="119">
        <v>36.75</v>
      </c>
      <c r="F1267" s="119">
        <v>36.799999999999997</v>
      </c>
      <c r="G1267" s="119">
        <v>36.799999999999997</v>
      </c>
      <c r="H1267" s="119">
        <v>37.1</v>
      </c>
      <c r="I1267" s="119">
        <v>8668</v>
      </c>
      <c r="J1267" s="119">
        <v>323634.7</v>
      </c>
      <c r="K1267" s="121">
        <v>43152</v>
      </c>
      <c r="L1267" s="119">
        <v>94</v>
      </c>
      <c r="M1267" s="119" t="s">
        <v>1857</v>
      </c>
    </row>
    <row r="1268" spans="1:13">
      <c r="A1268" s="119" t="s">
        <v>1858</v>
      </c>
      <c r="B1268" s="119" t="s">
        <v>397</v>
      </c>
      <c r="C1268" s="119">
        <v>38.4</v>
      </c>
      <c r="D1268" s="119">
        <v>38.549999999999997</v>
      </c>
      <c r="E1268" s="119">
        <v>37.5</v>
      </c>
      <c r="F1268" s="119">
        <v>37.799999999999997</v>
      </c>
      <c r="G1268" s="119">
        <v>38</v>
      </c>
      <c r="H1268" s="119">
        <v>38.049999999999997</v>
      </c>
      <c r="I1268" s="119">
        <v>712904</v>
      </c>
      <c r="J1268" s="119">
        <v>27106432.899999999</v>
      </c>
      <c r="K1268" s="121">
        <v>43152</v>
      </c>
      <c r="L1268" s="119">
        <v>2542</v>
      </c>
      <c r="M1268" s="119" t="s">
        <v>1859</v>
      </c>
    </row>
    <row r="1269" spans="1:13">
      <c r="A1269" s="119" t="s">
        <v>1860</v>
      </c>
      <c r="B1269" s="119" t="s">
        <v>397</v>
      </c>
      <c r="C1269" s="119">
        <v>20.5</v>
      </c>
      <c r="D1269" s="119">
        <v>20.5</v>
      </c>
      <c r="E1269" s="119">
        <v>19</v>
      </c>
      <c r="F1269" s="119">
        <v>19.25</v>
      </c>
      <c r="G1269" s="119">
        <v>19.399999999999999</v>
      </c>
      <c r="H1269" s="119">
        <v>19.5</v>
      </c>
      <c r="I1269" s="119">
        <v>26012</v>
      </c>
      <c r="J1269" s="119">
        <v>511491.2</v>
      </c>
      <c r="K1269" s="121">
        <v>43152</v>
      </c>
      <c r="L1269" s="119">
        <v>142</v>
      </c>
      <c r="M1269" s="119" t="s">
        <v>1861</v>
      </c>
    </row>
    <row r="1270" spans="1:13">
      <c r="A1270" s="119" t="s">
        <v>1862</v>
      </c>
      <c r="B1270" s="119" t="s">
        <v>397</v>
      </c>
      <c r="C1270" s="119">
        <v>23.5</v>
      </c>
      <c r="D1270" s="119">
        <v>25.05</v>
      </c>
      <c r="E1270" s="119">
        <v>23.5</v>
      </c>
      <c r="F1270" s="119">
        <v>24.75</v>
      </c>
      <c r="G1270" s="119">
        <v>24.7</v>
      </c>
      <c r="H1270" s="119">
        <v>24.65</v>
      </c>
      <c r="I1270" s="119">
        <v>1843</v>
      </c>
      <c r="J1270" s="119">
        <v>45463.3</v>
      </c>
      <c r="K1270" s="121">
        <v>43152</v>
      </c>
      <c r="L1270" s="119">
        <v>40</v>
      </c>
      <c r="M1270" s="119" t="s">
        <v>1863</v>
      </c>
    </row>
    <row r="1271" spans="1:13">
      <c r="A1271" s="119" t="s">
        <v>2528</v>
      </c>
      <c r="B1271" s="119" t="s">
        <v>397</v>
      </c>
      <c r="C1271" s="119">
        <v>121</v>
      </c>
      <c r="D1271" s="119">
        <v>121</v>
      </c>
      <c r="E1271" s="119">
        <v>114</v>
      </c>
      <c r="F1271" s="119">
        <v>114.65</v>
      </c>
      <c r="G1271" s="119">
        <v>114.25</v>
      </c>
      <c r="H1271" s="119">
        <v>116.7</v>
      </c>
      <c r="I1271" s="119">
        <v>89921</v>
      </c>
      <c r="J1271" s="119">
        <v>10301212.65</v>
      </c>
      <c r="K1271" s="121">
        <v>43152</v>
      </c>
      <c r="L1271" s="119">
        <v>181</v>
      </c>
      <c r="M1271" s="119" t="s">
        <v>2529</v>
      </c>
    </row>
    <row r="1272" spans="1:13">
      <c r="A1272" s="119" t="s">
        <v>2682</v>
      </c>
      <c r="B1272" s="119" t="s">
        <v>397</v>
      </c>
      <c r="C1272" s="119">
        <v>68.3</v>
      </c>
      <c r="D1272" s="119">
        <v>68.7</v>
      </c>
      <c r="E1272" s="119">
        <v>66.849999999999994</v>
      </c>
      <c r="F1272" s="119">
        <v>67.099999999999994</v>
      </c>
      <c r="G1272" s="119">
        <v>66.900000000000006</v>
      </c>
      <c r="H1272" s="119">
        <v>67.7</v>
      </c>
      <c r="I1272" s="119">
        <v>1197941</v>
      </c>
      <c r="J1272" s="119">
        <v>81079524.849999994</v>
      </c>
      <c r="K1272" s="121">
        <v>43152</v>
      </c>
      <c r="L1272" s="119">
        <v>11699</v>
      </c>
      <c r="M1272" s="119" t="s">
        <v>2683</v>
      </c>
    </row>
    <row r="1273" spans="1:13">
      <c r="A1273" s="119" t="s">
        <v>3324</v>
      </c>
      <c r="B1273" s="119" t="s">
        <v>397</v>
      </c>
      <c r="C1273" s="119">
        <v>0.6</v>
      </c>
      <c r="D1273" s="119">
        <v>0.65</v>
      </c>
      <c r="E1273" s="119">
        <v>0.55000000000000004</v>
      </c>
      <c r="F1273" s="119">
        <v>0.6</v>
      </c>
      <c r="G1273" s="119">
        <v>0.6</v>
      </c>
      <c r="H1273" s="119">
        <v>0.6</v>
      </c>
      <c r="I1273" s="119">
        <v>714909</v>
      </c>
      <c r="J1273" s="119">
        <v>435894.9</v>
      </c>
      <c r="K1273" s="121">
        <v>43152</v>
      </c>
      <c r="L1273" s="119">
        <v>87</v>
      </c>
      <c r="M1273" s="119" t="s">
        <v>3325</v>
      </c>
    </row>
    <row r="1274" spans="1:13">
      <c r="A1274" s="119" t="s">
        <v>2606</v>
      </c>
      <c r="B1274" s="119" t="s">
        <v>397</v>
      </c>
      <c r="C1274" s="119">
        <v>520.04999999999995</v>
      </c>
      <c r="D1274" s="119">
        <v>527.65</v>
      </c>
      <c r="E1274" s="119">
        <v>516.20000000000005</v>
      </c>
      <c r="F1274" s="119">
        <v>517.6</v>
      </c>
      <c r="G1274" s="119">
        <v>517.65</v>
      </c>
      <c r="H1274" s="119">
        <v>520.79999999999995</v>
      </c>
      <c r="I1274" s="119">
        <v>3130</v>
      </c>
      <c r="J1274" s="119">
        <v>1628358.75</v>
      </c>
      <c r="K1274" s="121">
        <v>43152</v>
      </c>
      <c r="L1274" s="119">
        <v>252</v>
      </c>
      <c r="M1274" s="119" t="s">
        <v>2607</v>
      </c>
    </row>
    <row r="1275" spans="1:13">
      <c r="A1275" s="119" t="s">
        <v>2684</v>
      </c>
      <c r="B1275" s="119" t="s">
        <v>397</v>
      </c>
      <c r="C1275" s="119">
        <v>233</v>
      </c>
      <c r="D1275" s="119">
        <v>236.85</v>
      </c>
      <c r="E1275" s="119">
        <v>223.2</v>
      </c>
      <c r="F1275" s="119">
        <v>224.45</v>
      </c>
      <c r="G1275" s="119">
        <v>223.5</v>
      </c>
      <c r="H1275" s="119">
        <v>231</v>
      </c>
      <c r="I1275" s="119">
        <v>14838</v>
      </c>
      <c r="J1275" s="119">
        <v>3370382.95</v>
      </c>
      <c r="K1275" s="121">
        <v>43152</v>
      </c>
      <c r="L1275" s="119">
        <v>428</v>
      </c>
      <c r="M1275" s="119" t="s">
        <v>2685</v>
      </c>
    </row>
    <row r="1276" spans="1:13">
      <c r="A1276" s="119" t="s">
        <v>1864</v>
      </c>
      <c r="B1276" s="119" t="s">
        <v>397</v>
      </c>
      <c r="C1276" s="119">
        <v>79.900000000000006</v>
      </c>
      <c r="D1276" s="119">
        <v>80.8</v>
      </c>
      <c r="E1276" s="119">
        <v>76.650000000000006</v>
      </c>
      <c r="F1276" s="119">
        <v>77.7</v>
      </c>
      <c r="G1276" s="119">
        <v>78</v>
      </c>
      <c r="H1276" s="119">
        <v>79.7</v>
      </c>
      <c r="I1276" s="119">
        <v>1035245</v>
      </c>
      <c r="J1276" s="119">
        <v>81230897.599999994</v>
      </c>
      <c r="K1276" s="121">
        <v>43152</v>
      </c>
      <c r="L1276" s="119">
        <v>4438</v>
      </c>
      <c r="M1276" s="119" t="s">
        <v>1865</v>
      </c>
    </row>
    <row r="1277" spans="1:13">
      <c r="A1277" s="119" t="s">
        <v>230</v>
      </c>
      <c r="B1277" s="119" t="s">
        <v>397</v>
      </c>
      <c r="C1277" s="119">
        <v>1886</v>
      </c>
      <c r="D1277" s="119">
        <v>1902.95</v>
      </c>
      <c r="E1277" s="119">
        <v>1873.2</v>
      </c>
      <c r="F1277" s="119">
        <v>1878.7</v>
      </c>
      <c r="G1277" s="119">
        <v>1878</v>
      </c>
      <c r="H1277" s="119">
        <v>1888.3</v>
      </c>
      <c r="I1277" s="119">
        <v>56383</v>
      </c>
      <c r="J1277" s="119">
        <v>106128974.2</v>
      </c>
      <c r="K1277" s="121">
        <v>43152</v>
      </c>
      <c r="L1277" s="119">
        <v>4252</v>
      </c>
      <c r="M1277" s="119" t="s">
        <v>1866</v>
      </c>
    </row>
    <row r="1278" spans="1:13">
      <c r="A1278" s="119" t="s">
        <v>1867</v>
      </c>
      <c r="B1278" s="119" t="s">
        <v>397</v>
      </c>
      <c r="C1278" s="119">
        <v>172</v>
      </c>
      <c r="D1278" s="119">
        <v>174.9</v>
      </c>
      <c r="E1278" s="119">
        <v>164</v>
      </c>
      <c r="F1278" s="119">
        <v>168.65</v>
      </c>
      <c r="G1278" s="119">
        <v>168.95</v>
      </c>
      <c r="H1278" s="119">
        <v>172.4</v>
      </c>
      <c r="I1278" s="119">
        <v>42875</v>
      </c>
      <c r="J1278" s="119">
        <v>7267955.7999999998</v>
      </c>
      <c r="K1278" s="121">
        <v>43152</v>
      </c>
      <c r="L1278" s="119">
        <v>398</v>
      </c>
      <c r="M1278" s="119" t="s">
        <v>1868</v>
      </c>
    </row>
    <row r="1279" spans="1:13">
      <c r="A1279" s="119" t="s">
        <v>1869</v>
      </c>
      <c r="B1279" s="119" t="s">
        <v>397</v>
      </c>
      <c r="C1279" s="119">
        <v>364.8</v>
      </c>
      <c r="D1279" s="119">
        <v>367.1</v>
      </c>
      <c r="E1279" s="119">
        <v>356.2</v>
      </c>
      <c r="F1279" s="119">
        <v>363.1</v>
      </c>
      <c r="G1279" s="119">
        <v>363</v>
      </c>
      <c r="H1279" s="119">
        <v>362.35</v>
      </c>
      <c r="I1279" s="119">
        <v>72557</v>
      </c>
      <c r="J1279" s="119">
        <v>26219361.899999999</v>
      </c>
      <c r="K1279" s="121">
        <v>43152</v>
      </c>
      <c r="L1279" s="119">
        <v>1389</v>
      </c>
      <c r="M1279" s="119" t="s">
        <v>1870</v>
      </c>
    </row>
    <row r="1280" spans="1:13">
      <c r="A1280" s="119" t="s">
        <v>2686</v>
      </c>
      <c r="B1280" s="119" t="s">
        <v>397</v>
      </c>
      <c r="C1280" s="119">
        <v>1</v>
      </c>
      <c r="D1280" s="119">
        <v>1.1000000000000001</v>
      </c>
      <c r="E1280" s="119">
        <v>1</v>
      </c>
      <c r="F1280" s="119">
        <v>1.1000000000000001</v>
      </c>
      <c r="G1280" s="119">
        <v>1.1000000000000001</v>
      </c>
      <c r="H1280" s="119">
        <v>1.05</v>
      </c>
      <c r="I1280" s="119">
        <v>1879822</v>
      </c>
      <c r="J1280" s="119">
        <v>2055665.1</v>
      </c>
      <c r="K1280" s="121">
        <v>43152</v>
      </c>
      <c r="L1280" s="119">
        <v>698</v>
      </c>
      <c r="M1280" s="119" t="s">
        <v>2687</v>
      </c>
    </row>
    <row r="1281" spans="1:13">
      <c r="A1281" s="119" t="s">
        <v>140</v>
      </c>
      <c r="B1281" s="119" t="s">
        <v>397</v>
      </c>
      <c r="C1281" s="119">
        <v>1301</v>
      </c>
      <c r="D1281" s="119">
        <v>1303.5999999999999</v>
      </c>
      <c r="E1281" s="119">
        <v>1255</v>
      </c>
      <c r="F1281" s="119">
        <v>1261.8499999999999</v>
      </c>
      <c r="G1281" s="119">
        <v>1260.1500000000001</v>
      </c>
      <c r="H1281" s="119">
        <v>1292.6500000000001</v>
      </c>
      <c r="I1281" s="119">
        <v>620250</v>
      </c>
      <c r="J1281" s="119">
        <v>787641534.10000002</v>
      </c>
      <c r="K1281" s="121">
        <v>43152</v>
      </c>
      <c r="L1281" s="119">
        <v>26590</v>
      </c>
      <c r="M1281" s="119" t="s">
        <v>1871</v>
      </c>
    </row>
    <row r="1282" spans="1:13">
      <c r="A1282" s="119" t="s">
        <v>351</v>
      </c>
      <c r="B1282" s="119" t="s">
        <v>397</v>
      </c>
      <c r="C1282" s="119">
        <v>983.35</v>
      </c>
      <c r="D1282" s="119">
        <v>995</v>
      </c>
      <c r="E1282" s="119">
        <v>973.15</v>
      </c>
      <c r="F1282" s="119">
        <v>982.15</v>
      </c>
      <c r="G1282" s="119">
        <v>990</v>
      </c>
      <c r="H1282" s="119">
        <v>975.7</v>
      </c>
      <c r="I1282" s="119">
        <v>8830</v>
      </c>
      <c r="J1282" s="119">
        <v>8682668.4499999993</v>
      </c>
      <c r="K1282" s="121">
        <v>43152</v>
      </c>
      <c r="L1282" s="119">
        <v>706</v>
      </c>
      <c r="M1282" s="119" t="s">
        <v>1872</v>
      </c>
    </row>
    <row r="1283" spans="1:13">
      <c r="A1283" s="119" t="s">
        <v>141</v>
      </c>
      <c r="B1283" s="119" t="s">
        <v>397</v>
      </c>
      <c r="C1283" s="119">
        <v>730</v>
      </c>
      <c r="D1283" s="119">
        <v>730</v>
      </c>
      <c r="E1283" s="119">
        <v>693.2</v>
      </c>
      <c r="F1283" s="119">
        <v>698.4</v>
      </c>
      <c r="G1283" s="119">
        <v>695.15</v>
      </c>
      <c r="H1283" s="119">
        <v>722.85</v>
      </c>
      <c r="I1283" s="119">
        <v>507469</v>
      </c>
      <c r="J1283" s="119">
        <v>358771027.64999998</v>
      </c>
      <c r="K1283" s="121">
        <v>43152</v>
      </c>
      <c r="L1283" s="119">
        <v>14687</v>
      </c>
      <c r="M1283" s="119" t="s">
        <v>1873</v>
      </c>
    </row>
    <row r="1284" spans="1:13">
      <c r="A1284" s="119" t="s">
        <v>2560</v>
      </c>
      <c r="B1284" s="119" t="s">
        <v>397</v>
      </c>
      <c r="C1284" s="119">
        <v>122.2</v>
      </c>
      <c r="D1284" s="119">
        <v>124.5</v>
      </c>
      <c r="E1284" s="119">
        <v>121.1</v>
      </c>
      <c r="F1284" s="119">
        <v>122.9</v>
      </c>
      <c r="G1284" s="119">
        <v>123.8</v>
      </c>
      <c r="H1284" s="119">
        <v>121</v>
      </c>
      <c r="I1284" s="119">
        <v>149749</v>
      </c>
      <c r="J1284" s="119">
        <v>18406136.399999999</v>
      </c>
      <c r="K1284" s="121">
        <v>43152</v>
      </c>
      <c r="L1284" s="119">
        <v>696</v>
      </c>
      <c r="M1284" s="119" t="s">
        <v>2561</v>
      </c>
    </row>
    <row r="1285" spans="1:13">
      <c r="A1285" s="119" t="s">
        <v>1874</v>
      </c>
      <c r="B1285" s="119" t="s">
        <v>397</v>
      </c>
      <c r="C1285" s="119">
        <v>235.65</v>
      </c>
      <c r="D1285" s="119">
        <v>235.65</v>
      </c>
      <c r="E1285" s="119">
        <v>227.45</v>
      </c>
      <c r="F1285" s="119">
        <v>230</v>
      </c>
      <c r="G1285" s="119">
        <v>228</v>
      </c>
      <c r="H1285" s="119">
        <v>231</v>
      </c>
      <c r="I1285" s="119">
        <v>44580</v>
      </c>
      <c r="J1285" s="119">
        <v>10274408.449999999</v>
      </c>
      <c r="K1285" s="121">
        <v>43152</v>
      </c>
      <c r="L1285" s="119">
        <v>1627</v>
      </c>
      <c r="M1285" s="119" t="s">
        <v>1875</v>
      </c>
    </row>
    <row r="1286" spans="1:13">
      <c r="A1286" s="119" t="s">
        <v>3326</v>
      </c>
      <c r="B1286" s="119" t="s">
        <v>397</v>
      </c>
      <c r="C1286" s="119">
        <v>154.9</v>
      </c>
      <c r="D1286" s="119">
        <v>154.9</v>
      </c>
      <c r="E1286" s="119">
        <v>150</v>
      </c>
      <c r="F1286" s="119">
        <v>150.69999999999999</v>
      </c>
      <c r="G1286" s="119">
        <v>150.35</v>
      </c>
      <c r="H1286" s="119">
        <v>151.80000000000001</v>
      </c>
      <c r="I1286" s="119">
        <v>24867</v>
      </c>
      <c r="J1286" s="119">
        <v>3757126.85</v>
      </c>
      <c r="K1286" s="121">
        <v>43152</v>
      </c>
      <c r="L1286" s="119">
        <v>659</v>
      </c>
      <c r="M1286" s="119" t="s">
        <v>3327</v>
      </c>
    </row>
    <row r="1287" spans="1:13">
      <c r="A1287" s="119" t="s">
        <v>2577</v>
      </c>
      <c r="B1287" s="119" t="s">
        <v>397</v>
      </c>
      <c r="C1287" s="119">
        <v>30.65</v>
      </c>
      <c r="D1287" s="119">
        <v>31</v>
      </c>
      <c r="E1287" s="119">
        <v>29.45</v>
      </c>
      <c r="F1287" s="119">
        <v>29.55</v>
      </c>
      <c r="G1287" s="119">
        <v>29.55</v>
      </c>
      <c r="H1287" s="119">
        <v>31</v>
      </c>
      <c r="I1287" s="119">
        <v>187248</v>
      </c>
      <c r="J1287" s="119">
        <v>5567197.0999999996</v>
      </c>
      <c r="K1287" s="121">
        <v>43152</v>
      </c>
      <c r="L1287" s="119">
        <v>659</v>
      </c>
      <c r="M1287" s="119" t="s">
        <v>2578</v>
      </c>
    </row>
    <row r="1288" spans="1:13">
      <c r="A1288" s="119" t="s">
        <v>2805</v>
      </c>
      <c r="B1288" s="119" t="s">
        <v>397</v>
      </c>
      <c r="C1288" s="119">
        <v>109</v>
      </c>
      <c r="D1288" s="119">
        <v>109</v>
      </c>
      <c r="E1288" s="119">
        <v>103.6</v>
      </c>
      <c r="F1288" s="119">
        <v>105.55</v>
      </c>
      <c r="G1288" s="119">
        <v>104.5</v>
      </c>
      <c r="H1288" s="119">
        <v>105.7</v>
      </c>
      <c r="I1288" s="119">
        <v>7332</v>
      </c>
      <c r="J1288" s="119">
        <v>773613.6</v>
      </c>
      <c r="K1288" s="121">
        <v>43152</v>
      </c>
      <c r="L1288" s="119">
        <v>123</v>
      </c>
      <c r="M1288" s="119" t="s">
        <v>2806</v>
      </c>
    </row>
    <row r="1289" spans="1:13">
      <c r="A1289" s="119" t="s">
        <v>1876</v>
      </c>
      <c r="B1289" s="119" t="s">
        <v>397</v>
      </c>
      <c r="C1289" s="119">
        <v>3.5</v>
      </c>
      <c r="D1289" s="119">
        <v>3.6</v>
      </c>
      <c r="E1289" s="119">
        <v>3.45</v>
      </c>
      <c r="F1289" s="119">
        <v>3.45</v>
      </c>
      <c r="G1289" s="119">
        <v>3.5</v>
      </c>
      <c r="H1289" s="119">
        <v>3.6</v>
      </c>
      <c r="I1289" s="119">
        <v>81283</v>
      </c>
      <c r="J1289" s="119">
        <v>284275.05</v>
      </c>
      <c r="K1289" s="121">
        <v>43152</v>
      </c>
      <c r="L1289" s="119">
        <v>120</v>
      </c>
      <c r="M1289" s="119" t="s">
        <v>1877</v>
      </c>
    </row>
    <row r="1290" spans="1:13">
      <c r="A1290" s="119" t="s">
        <v>2179</v>
      </c>
      <c r="B1290" s="119" t="s">
        <v>397</v>
      </c>
      <c r="C1290" s="119">
        <v>396.95</v>
      </c>
      <c r="D1290" s="119">
        <v>396.95</v>
      </c>
      <c r="E1290" s="119">
        <v>361.25</v>
      </c>
      <c r="F1290" s="119">
        <v>376.9</v>
      </c>
      <c r="G1290" s="119">
        <v>378</v>
      </c>
      <c r="H1290" s="119">
        <v>385.95</v>
      </c>
      <c r="I1290" s="119">
        <v>45594</v>
      </c>
      <c r="J1290" s="119">
        <v>17001299.449999999</v>
      </c>
      <c r="K1290" s="121">
        <v>43152</v>
      </c>
      <c r="L1290" s="119">
        <v>1245</v>
      </c>
      <c r="M1290" s="119" t="s">
        <v>2385</v>
      </c>
    </row>
    <row r="1291" spans="1:13">
      <c r="A1291" s="119" t="s">
        <v>3414</v>
      </c>
      <c r="B1291" s="119" t="s">
        <v>397</v>
      </c>
      <c r="C1291" s="119">
        <v>17.600000000000001</v>
      </c>
      <c r="D1291" s="119">
        <v>17.600000000000001</v>
      </c>
      <c r="E1291" s="119">
        <v>16.75</v>
      </c>
      <c r="F1291" s="119">
        <v>16.899999999999999</v>
      </c>
      <c r="G1291" s="119">
        <v>16.75</v>
      </c>
      <c r="H1291" s="119">
        <v>17.600000000000001</v>
      </c>
      <c r="I1291" s="119">
        <v>130</v>
      </c>
      <c r="J1291" s="119">
        <v>2235</v>
      </c>
      <c r="K1291" s="121">
        <v>43152</v>
      </c>
      <c r="L1291" s="119">
        <v>6</v>
      </c>
      <c r="M1291" s="119" t="s">
        <v>3415</v>
      </c>
    </row>
    <row r="1292" spans="1:13">
      <c r="A1292" s="119" t="s">
        <v>380</v>
      </c>
      <c r="B1292" s="119" t="s">
        <v>397</v>
      </c>
      <c r="C1292" s="119">
        <v>345.75</v>
      </c>
      <c r="D1292" s="119">
        <v>348.45</v>
      </c>
      <c r="E1292" s="119">
        <v>333.2</v>
      </c>
      <c r="F1292" s="119">
        <v>334.6</v>
      </c>
      <c r="G1292" s="119">
        <v>334.4</v>
      </c>
      <c r="H1292" s="119">
        <v>342.75</v>
      </c>
      <c r="I1292" s="119">
        <v>848576</v>
      </c>
      <c r="J1292" s="119">
        <v>286979698.44999999</v>
      </c>
      <c r="K1292" s="121">
        <v>43152</v>
      </c>
      <c r="L1292" s="119">
        <v>22895</v>
      </c>
      <c r="M1292" s="119" t="s">
        <v>2184</v>
      </c>
    </row>
    <row r="1293" spans="1:13">
      <c r="A1293" s="119" t="s">
        <v>1879</v>
      </c>
      <c r="B1293" s="119" t="s">
        <v>397</v>
      </c>
      <c r="C1293" s="119">
        <v>9.1</v>
      </c>
      <c r="D1293" s="119">
        <v>9.15</v>
      </c>
      <c r="E1293" s="119">
        <v>8.85</v>
      </c>
      <c r="F1293" s="119">
        <v>8.9499999999999993</v>
      </c>
      <c r="G1293" s="119">
        <v>9</v>
      </c>
      <c r="H1293" s="119">
        <v>8.9</v>
      </c>
      <c r="I1293" s="119">
        <v>1403741</v>
      </c>
      <c r="J1293" s="119">
        <v>12600088.75</v>
      </c>
      <c r="K1293" s="121">
        <v>43152</v>
      </c>
      <c r="L1293" s="119">
        <v>1202</v>
      </c>
      <c r="M1293" s="119" t="s">
        <v>1880</v>
      </c>
    </row>
    <row r="1294" spans="1:13">
      <c r="A1294" s="119" t="s">
        <v>1881</v>
      </c>
      <c r="B1294" s="119" t="s">
        <v>397</v>
      </c>
      <c r="C1294" s="119">
        <v>330.25</v>
      </c>
      <c r="D1294" s="119">
        <v>337.95</v>
      </c>
      <c r="E1294" s="119">
        <v>328</v>
      </c>
      <c r="F1294" s="119">
        <v>331.85</v>
      </c>
      <c r="G1294" s="119">
        <v>333.3</v>
      </c>
      <c r="H1294" s="119">
        <v>329.8</v>
      </c>
      <c r="I1294" s="119">
        <v>25147</v>
      </c>
      <c r="J1294" s="119">
        <v>8362548.4500000002</v>
      </c>
      <c r="K1294" s="121">
        <v>43152</v>
      </c>
      <c r="L1294" s="119">
        <v>1086</v>
      </c>
      <c r="M1294" s="119" t="s">
        <v>1882</v>
      </c>
    </row>
    <row r="1295" spans="1:13">
      <c r="A1295" s="119" t="s">
        <v>1883</v>
      </c>
      <c r="B1295" s="119" t="s">
        <v>397</v>
      </c>
      <c r="C1295" s="119">
        <v>432.1</v>
      </c>
      <c r="D1295" s="119">
        <v>434.75</v>
      </c>
      <c r="E1295" s="119">
        <v>415</v>
      </c>
      <c r="F1295" s="119">
        <v>416.65</v>
      </c>
      <c r="G1295" s="119">
        <v>416</v>
      </c>
      <c r="H1295" s="119">
        <v>428.25</v>
      </c>
      <c r="I1295" s="119">
        <v>22892</v>
      </c>
      <c r="J1295" s="119">
        <v>9651350.5500000007</v>
      </c>
      <c r="K1295" s="121">
        <v>43152</v>
      </c>
      <c r="L1295" s="119">
        <v>653</v>
      </c>
      <c r="M1295" s="119" t="s">
        <v>1884</v>
      </c>
    </row>
    <row r="1296" spans="1:13">
      <c r="A1296" s="119" t="s">
        <v>1885</v>
      </c>
      <c r="B1296" s="119" t="s">
        <v>397</v>
      </c>
      <c r="C1296" s="119">
        <v>25.55</v>
      </c>
      <c r="D1296" s="119">
        <v>25.8</v>
      </c>
      <c r="E1296" s="119">
        <v>25.3</v>
      </c>
      <c r="F1296" s="119">
        <v>25.6</v>
      </c>
      <c r="G1296" s="119">
        <v>25.8</v>
      </c>
      <c r="H1296" s="119">
        <v>25.2</v>
      </c>
      <c r="I1296" s="119">
        <v>277234</v>
      </c>
      <c r="J1296" s="119">
        <v>7091388.6500000004</v>
      </c>
      <c r="K1296" s="121">
        <v>43152</v>
      </c>
      <c r="L1296" s="119">
        <v>927</v>
      </c>
      <c r="M1296" s="119" t="s">
        <v>1886</v>
      </c>
    </row>
    <row r="1297" spans="1:13">
      <c r="A1297" s="119" t="s">
        <v>1887</v>
      </c>
      <c r="B1297" s="119" t="s">
        <v>397</v>
      </c>
      <c r="C1297" s="119">
        <v>908.05</v>
      </c>
      <c r="D1297" s="119">
        <v>919</v>
      </c>
      <c r="E1297" s="119">
        <v>890</v>
      </c>
      <c r="F1297" s="119">
        <v>893.55</v>
      </c>
      <c r="G1297" s="119">
        <v>894</v>
      </c>
      <c r="H1297" s="119">
        <v>908</v>
      </c>
      <c r="I1297" s="119">
        <v>375</v>
      </c>
      <c r="J1297" s="119">
        <v>340209.1</v>
      </c>
      <c r="K1297" s="121">
        <v>43152</v>
      </c>
      <c r="L1297" s="119">
        <v>56</v>
      </c>
      <c r="M1297" s="119" t="s">
        <v>1888</v>
      </c>
    </row>
    <row r="1298" spans="1:13">
      <c r="A1298" s="119" t="s">
        <v>1889</v>
      </c>
      <c r="B1298" s="119" t="s">
        <v>397</v>
      </c>
      <c r="C1298" s="119">
        <v>4948.1000000000004</v>
      </c>
      <c r="D1298" s="119">
        <v>4955</v>
      </c>
      <c r="E1298" s="119">
        <v>4875</v>
      </c>
      <c r="F1298" s="119">
        <v>4898.05</v>
      </c>
      <c r="G1298" s="119">
        <v>4875</v>
      </c>
      <c r="H1298" s="119">
        <v>4979.3999999999996</v>
      </c>
      <c r="I1298" s="119">
        <v>918</v>
      </c>
      <c r="J1298" s="119">
        <v>4507218.6500000004</v>
      </c>
      <c r="K1298" s="121">
        <v>43152</v>
      </c>
      <c r="L1298" s="119">
        <v>431</v>
      </c>
      <c r="M1298" s="119" t="s">
        <v>1890</v>
      </c>
    </row>
    <row r="1299" spans="1:13">
      <c r="A1299" s="119" t="s">
        <v>1891</v>
      </c>
      <c r="B1299" s="119" t="s">
        <v>397</v>
      </c>
      <c r="C1299" s="119">
        <v>3.7</v>
      </c>
      <c r="D1299" s="119">
        <v>3.9</v>
      </c>
      <c r="E1299" s="119">
        <v>3.7</v>
      </c>
      <c r="F1299" s="119">
        <v>3.75</v>
      </c>
      <c r="G1299" s="119">
        <v>3.75</v>
      </c>
      <c r="H1299" s="119">
        <v>3.8</v>
      </c>
      <c r="I1299" s="119">
        <v>303249</v>
      </c>
      <c r="J1299" s="119">
        <v>1142108.6499999999</v>
      </c>
      <c r="K1299" s="121">
        <v>43152</v>
      </c>
      <c r="L1299" s="119">
        <v>705</v>
      </c>
      <c r="M1299" s="119" t="s">
        <v>1892</v>
      </c>
    </row>
    <row r="1300" spans="1:13">
      <c r="A1300" s="119" t="s">
        <v>3448</v>
      </c>
      <c r="B1300" s="119" t="s">
        <v>397</v>
      </c>
      <c r="C1300" s="119">
        <v>1649.95</v>
      </c>
      <c r="D1300" s="119">
        <v>1650</v>
      </c>
      <c r="E1300" s="119">
        <v>1617.95</v>
      </c>
      <c r="F1300" s="119">
        <v>1624.75</v>
      </c>
      <c r="G1300" s="119">
        <v>1620</v>
      </c>
      <c r="H1300" s="119">
        <v>1634.55</v>
      </c>
      <c r="I1300" s="119">
        <v>28131</v>
      </c>
      <c r="J1300" s="119">
        <v>45687177.100000001</v>
      </c>
      <c r="K1300" s="121">
        <v>43152</v>
      </c>
      <c r="L1300" s="119">
        <v>1989</v>
      </c>
      <c r="M1300" s="119" t="s">
        <v>3449</v>
      </c>
    </row>
    <row r="1301" spans="1:13">
      <c r="A1301" s="119" t="s">
        <v>2807</v>
      </c>
      <c r="B1301" s="119" t="s">
        <v>397</v>
      </c>
      <c r="C1301" s="119">
        <v>560.15</v>
      </c>
      <c r="D1301" s="119">
        <v>560.15</v>
      </c>
      <c r="E1301" s="119">
        <v>526</v>
      </c>
      <c r="F1301" s="119">
        <v>551.5</v>
      </c>
      <c r="G1301" s="119">
        <v>551.1</v>
      </c>
      <c r="H1301" s="119">
        <v>550.9</v>
      </c>
      <c r="I1301" s="119">
        <v>2098</v>
      </c>
      <c r="J1301" s="119">
        <v>1156925.95</v>
      </c>
      <c r="K1301" s="121">
        <v>43152</v>
      </c>
      <c r="L1301" s="119">
        <v>195</v>
      </c>
      <c r="M1301" s="119" t="s">
        <v>2808</v>
      </c>
    </row>
    <row r="1302" spans="1:13">
      <c r="A1302" s="119" t="s">
        <v>1893</v>
      </c>
      <c r="B1302" s="119" t="s">
        <v>397</v>
      </c>
      <c r="C1302" s="119">
        <v>538.5</v>
      </c>
      <c r="D1302" s="119">
        <v>542.9</v>
      </c>
      <c r="E1302" s="119">
        <v>528</v>
      </c>
      <c r="F1302" s="119">
        <v>540.15</v>
      </c>
      <c r="G1302" s="119">
        <v>537</v>
      </c>
      <c r="H1302" s="119">
        <v>533.20000000000005</v>
      </c>
      <c r="I1302" s="119">
        <v>72034</v>
      </c>
      <c r="J1302" s="119">
        <v>38592534.450000003</v>
      </c>
      <c r="K1302" s="121">
        <v>43152</v>
      </c>
      <c r="L1302" s="119">
        <v>3179</v>
      </c>
      <c r="M1302" s="119" t="s">
        <v>1894</v>
      </c>
    </row>
    <row r="1303" spans="1:13">
      <c r="A1303" s="119" t="s">
        <v>1895</v>
      </c>
      <c r="B1303" s="119" t="s">
        <v>397</v>
      </c>
      <c r="C1303" s="119">
        <v>87.9</v>
      </c>
      <c r="D1303" s="119">
        <v>87.9</v>
      </c>
      <c r="E1303" s="119">
        <v>86</v>
      </c>
      <c r="F1303" s="119">
        <v>86.5</v>
      </c>
      <c r="G1303" s="119">
        <v>86.45</v>
      </c>
      <c r="H1303" s="119">
        <v>86.9</v>
      </c>
      <c r="I1303" s="119">
        <v>259153</v>
      </c>
      <c r="J1303" s="119">
        <v>22461355.600000001</v>
      </c>
      <c r="K1303" s="121">
        <v>43152</v>
      </c>
      <c r="L1303" s="119">
        <v>1691</v>
      </c>
      <c r="M1303" s="119" t="s">
        <v>1896</v>
      </c>
    </row>
    <row r="1304" spans="1:13">
      <c r="A1304" s="119" t="s">
        <v>1897</v>
      </c>
      <c r="B1304" s="119" t="s">
        <v>397</v>
      </c>
      <c r="C1304" s="119">
        <v>11.95</v>
      </c>
      <c r="D1304" s="119">
        <v>11.95</v>
      </c>
      <c r="E1304" s="119">
        <v>11.7</v>
      </c>
      <c r="F1304" s="119">
        <v>11.85</v>
      </c>
      <c r="G1304" s="119">
        <v>11.9</v>
      </c>
      <c r="H1304" s="119">
        <v>11.8</v>
      </c>
      <c r="I1304" s="119">
        <v>538643</v>
      </c>
      <c r="J1304" s="119">
        <v>6374453.9000000004</v>
      </c>
      <c r="K1304" s="121">
        <v>43152</v>
      </c>
      <c r="L1304" s="119">
        <v>748</v>
      </c>
      <c r="M1304" s="119" t="s">
        <v>2345</v>
      </c>
    </row>
    <row r="1305" spans="1:13">
      <c r="A1305" s="119" t="s">
        <v>142</v>
      </c>
      <c r="B1305" s="119" t="s">
        <v>397</v>
      </c>
      <c r="C1305" s="119">
        <v>560.04999999999995</v>
      </c>
      <c r="D1305" s="119">
        <v>563</v>
      </c>
      <c r="E1305" s="119">
        <v>511.3</v>
      </c>
      <c r="F1305" s="119">
        <v>525.75</v>
      </c>
      <c r="G1305" s="119">
        <v>523.9</v>
      </c>
      <c r="H1305" s="119">
        <v>559.5</v>
      </c>
      <c r="I1305" s="119">
        <v>21898950</v>
      </c>
      <c r="J1305" s="119">
        <v>11604015114.75</v>
      </c>
      <c r="K1305" s="121">
        <v>43152</v>
      </c>
      <c r="L1305" s="119">
        <v>286290</v>
      </c>
      <c r="M1305" s="119" t="s">
        <v>1898</v>
      </c>
    </row>
    <row r="1306" spans="1:13">
      <c r="A1306" s="119" t="s">
        <v>1899</v>
      </c>
      <c r="B1306" s="119" t="s">
        <v>397</v>
      </c>
      <c r="C1306" s="119">
        <v>402.5</v>
      </c>
      <c r="D1306" s="119">
        <v>407</v>
      </c>
      <c r="E1306" s="119">
        <v>397.2</v>
      </c>
      <c r="F1306" s="119">
        <v>403.95</v>
      </c>
      <c r="G1306" s="119">
        <v>406</v>
      </c>
      <c r="H1306" s="119">
        <v>400.85</v>
      </c>
      <c r="I1306" s="119">
        <v>125038</v>
      </c>
      <c r="J1306" s="119">
        <v>50096377.399999999</v>
      </c>
      <c r="K1306" s="121">
        <v>43152</v>
      </c>
      <c r="L1306" s="119">
        <v>3673</v>
      </c>
      <c r="M1306" s="119" t="s">
        <v>2581</v>
      </c>
    </row>
    <row r="1307" spans="1:13">
      <c r="A1307" s="119" t="s">
        <v>143</v>
      </c>
      <c r="B1307" s="119" t="s">
        <v>397</v>
      </c>
      <c r="C1307" s="119">
        <v>918.85</v>
      </c>
      <c r="D1307" s="119">
        <v>937.9</v>
      </c>
      <c r="E1307" s="119">
        <v>909.7</v>
      </c>
      <c r="F1307" s="119">
        <v>932.85</v>
      </c>
      <c r="G1307" s="119">
        <v>934</v>
      </c>
      <c r="H1307" s="119">
        <v>909.05</v>
      </c>
      <c r="I1307" s="119">
        <v>1671516</v>
      </c>
      <c r="J1307" s="119">
        <v>1546858010.3499999</v>
      </c>
      <c r="K1307" s="121">
        <v>43152</v>
      </c>
      <c r="L1307" s="119">
        <v>31259</v>
      </c>
      <c r="M1307" s="119" t="s">
        <v>1900</v>
      </c>
    </row>
    <row r="1308" spans="1:13">
      <c r="A1308" s="119" t="s">
        <v>1901</v>
      </c>
      <c r="B1308" s="119" t="s">
        <v>397</v>
      </c>
      <c r="C1308" s="119">
        <v>153.15</v>
      </c>
      <c r="D1308" s="119">
        <v>158.69999999999999</v>
      </c>
      <c r="E1308" s="119">
        <v>153.15</v>
      </c>
      <c r="F1308" s="119">
        <v>157.1</v>
      </c>
      <c r="G1308" s="119">
        <v>157.05000000000001</v>
      </c>
      <c r="H1308" s="119">
        <v>155.94999999999999</v>
      </c>
      <c r="I1308" s="119">
        <v>12659</v>
      </c>
      <c r="J1308" s="119">
        <v>1987404.55</v>
      </c>
      <c r="K1308" s="121">
        <v>43152</v>
      </c>
      <c r="L1308" s="119">
        <v>231</v>
      </c>
      <c r="M1308" s="119" t="s">
        <v>1902</v>
      </c>
    </row>
    <row r="1309" spans="1:13">
      <c r="A1309" s="119" t="s">
        <v>3328</v>
      </c>
      <c r="B1309" s="119" t="s">
        <v>397</v>
      </c>
      <c r="C1309" s="119">
        <v>15.25</v>
      </c>
      <c r="D1309" s="119">
        <v>15.25</v>
      </c>
      <c r="E1309" s="119">
        <v>14.7</v>
      </c>
      <c r="F1309" s="119">
        <v>14.8</v>
      </c>
      <c r="G1309" s="119">
        <v>14.95</v>
      </c>
      <c r="H1309" s="119">
        <v>15</v>
      </c>
      <c r="I1309" s="119">
        <v>18248</v>
      </c>
      <c r="J1309" s="119">
        <v>271872.90000000002</v>
      </c>
      <c r="K1309" s="121">
        <v>43152</v>
      </c>
      <c r="L1309" s="119">
        <v>77</v>
      </c>
      <c r="M1309" s="119" t="s">
        <v>3329</v>
      </c>
    </row>
    <row r="1310" spans="1:13">
      <c r="A1310" s="119" t="s">
        <v>1903</v>
      </c>
      <c r="B1310" s="119" t="s">
        <v>397</v>
      </c>
      <c r="C1310" s="119">
        <v>351</v>
      </c>
      <c r="D1310" s="119">
        <v>351</v>
      </c>
      <c r="E1310" s="119">
        <v>338.3</v>
      </c>
      <c r="F1310" s="119">
        <v>349.25</v>
      </c>
      <c r="G1310" s="119">
        <v>350</v>
      </c>
      <c r="H1310" s="119">
        <v>350</v>
      </c>
      <c r="I1310" s="119">
        <v>27963</v>
      </c>
      <c r="J1310" s="119">
        <v>9605608.5999999996</v>
      </c>
      <c r="K1310" s="121">
        <v>43152</v>
      </c>
      <c r="L1310" s="119">
        <v>896</v>
      </c>
      <c r="M1310" s="119" t="s">
        <v>1904</v>
      </c>
    </row>
    <row r="1311" spans="1:13">
      <c r="A1311" s="119" t="s">
        <v>1905</v>
      </c>
      <c r="B1311" s="119" t="s">
        <v>397</v>
      </c>
      <c r="C1311" s="119">
        <v>270.05</v>
      </c>
      <c r="D1311" s="119">
        <v>271.7</v>
      </c>
      <c r="E1311" s="119">
        <v>263.14999999999998</v>
      </c>
      <c r="F1311" s="119">
        <v>265.14999999999998</v>
      </c>
      <c r="G1311" s="119">
        <v>265.89999999999998</v>
      </c>
      <c r="H1311" s="119">
        <v>270.05</v>
      </c>
      <c r="I1311" s="119">
        <v>47898</v>
      </c>
      <c r="J1311" s="119">
        <v>12814609.199999999</v>
      </c>
      <c r="K1311" s="121">
        <v>43152</v>
      </c>
      <c r="L1311" s="119">
        <v>544</v>
      </c>
      <c r="M1311" s="119" t="s">
        <v>1906</v>
      </c>
    </row>
    <row r="1312" spans="1:13">
      <c r="A1312" s="119" t="s">
        <v>1907</v>
      </c>
      <c r="B1312" s="119" t="s">
        <v>397</v>
      </c>
      <c r="C1312" s="119">
        <v>1207.6500000000001</v>
      </c>
      <c r="D1312" s="119">
        <v>1207.6500000000001</v>
      </c>
      <c r="E1312" s="119">
        <v>1186.8499999999999</v>
      </c>
      <c r="F1312" s="119">
        <v>1188.8499999999999</v>
      </c>
      <c r="G1312" s="119">
        <v>1187</v>
      </c>
      <c r="H1312" s="119">
        <v>1200.45</v>
      </c>
      <c r="I1312" s="119">
        <v>11926</v>
      </c>
      <c r="J1312" s="119">
        <v>14214167.75</v>
      </c>
      <c r="K1312" s="121">
        <v>43152</v>
      </c>
      <c r="L1312" s="119">
        <v>1266</v>
      </c>
      <c r="M1312" s="119" t="s">
        <v>1908</v>
      </c>
    </row>
    <row r="1313" spans="1:13">
      <c r="A1313" s="119" t="s">
        <v>2809</v>
      </c>
      <c r="B1313" s="119" t="s">
        <v>397</v>
      </c>
      <c r="C1313" s="119">
        <v>99.25</v>
      </c>
      <c r="D1313" s="119">
        <v>104</v>
      </c>
      <c r="E1313" s="119">
        <v>95.25</v>
      </c>
      <c r="F1313" s="119">
        <v>99.15</v>
      </c>
      <c r="G1313" s="119">
        <v>99.05</v>
      </c>
      <c r="H1313" s="119">
        <v>98.45</v>
      </c>
      <c r="I1313" s="119">
        <v>24735</v>
      </c>
      <c r="J1313" s="119">
        <v>2418176</v>
      </c>
      <c r="K1313" s="121">
        <v>43152</v>
      </c>
      <c r="L1313" s="119">
        <v>436</v>
      </c>
      <c r="M1313" s="119" t="s">
        <v>2810</v>
      </c>
    </row>
    <row r="1314" spans="1:13">
      <c r="A1314" s="119" t="s">
        <v>2415</v>
      </c>
      <c r="B1314" s="119" t="s">
        <v>397</v>
      </c>
      <c r="C1314" s="119">
        <v>2.0499999999999998</v>
      </c>
      <c r="D1314" s="119">
        <v>2.1</v>
      </c>
      <c r="E1314" s="119">
        <v>2</v>
      </c>
      <c r="F1314" s="119">
        <v>2</v>
      </c>
      <c r="G1314" s="119">
        <v>2</v>
      </c>
      <c r="H1314" s="119">
        <v>2.0499999999999998</v>
      </c>
      <c r="I1314" s="119">
        <v>128251</v>
      </c>
      <c r="J1314" s="119">
        <v>258818</v>
      </c>
      <c r="K1314" s="121">
        <v>43152</v>
      </c>
      <c r="L1314" s="119">
        <v>148</v>
      </c>
      <c r="M1314" s="119" t="s">
        <v>2416</v>
      </c>
    </row>
    <row r="1315" spans="1:13">
      <c r="A1315" s="119" t="s">
        <v>2530</v>
      </c>
      <c r="B1315" s="119" t="s">
        <v>397</v>
      </c>
      <c r="C1315" s="119">
        <v>3.25</v>
      </c>
      <c r="D1315" s="119">
        <v>3.25</v>
      </c>
      <c r="E1315" s="119">
        <v>3</v>
      </c>
      <c r="F1315" s="119">
        <v>3.1</v>
      </c>
      <c r="G1315" s="119">
        <v>3.05</v>
      </c>
      <c r="H1315" s="119">
        <v>3.15</v>
      </c>
      <c r="I1315" s="119">
        <v>29047</v>
      </c>
      <c r="J1315" s="119">
        <v>89235.05</v>
      </c>
      <c r="K1315" s="121">
        <v>43152</v>
      </c>
      <c r="L1315" s="119">
        <v>42</v>
      </c>
      <c r="M1315" s="119" t="s">
        <v>2531</v>
      </c>
    </row>
    <row r="1316" spans="1:13">
      <c r="A1316" s="119" t="s">
        <v>3330</v>
      </c>
      <c r="B1316" s="119" t="s">
        <v>397</v>
      </c>
      <c r="C1316" s="119">
        <v>15.6</v>
      </c>
      <c r="D1316" s="119">
        <v>16.25</v>
      </c>
      <c r="E1316" s="119">
        <v>15</v>
      </c>
      <c r="F1316" s="119">
        <v>15.1</v>
      </c>
      <c r="G1316" s="119">
        <v>15.1</v>
      </c>
      <c r="H1316" s="119">
        <v>15.5</v>
      </c>
      <c r="I1316" s="119">
        <v>49962</v>
      </c>
      <c r="J1316" s="119">
        <v>770809.45</v>
      </c>
      <c r="K1316" s="121">
        <v>43152</v>
      </c>
      <c r="L1316" s="119">
        <v>164</v>
      </c>
      <c r="M1316" s="119" t="s">
        <v>3331</v>
      </c>
    </row>
    <row r="1317" spans="1:13">
      <c r="A1317" s="119" t="s">
        <v>3332</v>
      </c>
      <c r="B1317" s="119" t="s">
        <v>397</v>
      </c>
      <c r="C1317" s="119">
        <v>5.25</v>
      </c>
      <c r="D1317" s="119">
        <v>5.35</v>
      </c>
      <c r="E1317" s="119">
        <v>5.0999999999999996</v>
      </c>
      <c r="F1317" s="119">
        <v>5.15</v>
      </c>
      <c r="G1317" s="119">
        <v>5.15</v>
      </c>
      <c r="H1317" s="119">
        <v>5.35</v>
      </c>
      <c r="I1317" s="119">
        <v>82674</v>
      </c>
      <c r="J1317" s="119">
        <v>433013.7</v>
      </c>
      <c r="K1317" s="121">
        <v>43152</v>
      </c>
      <c r="L1317" s="119">
        <v>96</v>
      </c>
      <c r="M1317" s="119" t="s">
        <v>3333</v>
      </c>
    </row>
    <row r="1318" spans="1:13">
      <c r="A1318" s="119" t="s">
        <v>1909</v>
      </c>
      <c r="B1318" s="119" t="s">
        <v>397</v>
      </c>
      <c r="C1318" s="119">
        <v>81.900000000000006</v>
      </c>
      <c r="D1318" s="119">
        <v>81.900000000000006</v>
      </c>
      <c r="E1318" s="119">
        <v>79.099999999999994</v>
      </c>
      <c r="F1318" s="119">
        <v>80.150000000000006</v>
      </c>
      <c r="G1318" s="119">
        <v>79.900000000000006</v>
      </c>
      <c r="H1318" s="119">
        <v>80.25</v>
      </c>
      <c r="I1318" s="119">
        <v>6610</v>
      </c>
      <c r="J1318" s="119">
        <v>533812.65</v>
      </c>
      <c r="K1318" s="121">
        <v>43152</v>
      </c>
      <c r="L1318" s="119">
        <v>211</v>
      </c>
      <c r="M1318" s="119" t="s">
        <v>1910</v>
      </c>
    </row>
    <row r="1319" spans="1:13">
      <c r="A1319" s="119" t="s">
        <v>1911</v>
      </c>
      <c r="B1319" s="119" t="s">
        <v>397</v>
      </c>
      <c r="C1319" s="119">
        <v>429.7</v>
      </c>
      <c r="D1319" s="119">
        <v>432.9</v>
      </c>
      <c r="E1319" s="119">
        <v>420.45</v>
      </c>
      <c r="F1319" s="119">
        <v>423.25</v>
      </c>
      <c r="G1319" s="119">
        <v>423</v>
      </c>
      <c r="H1319" s="119">
        <v>424.95</v>
      </c>
      <c r="I1319" s="119">
        <v>129273</v>
      </c>
      <c r="J1319" s="119">
        <v>55190798.75</v>
      </c>
      <c r="K1319" s="121">
        <v>43152</v>
      </c>
      <c r="L1319" s="119">
        <v>3924</v>
      </c>
      <c r="M1319" s="119" t="s">
        <v>1912</v>
      </c>
    </row>
    <row r="1320" spans="1:13">
      <c r="A1320" s="119" t="s">
        <v>1913</v>
      </c>
      <c r="B1320" s="119" t="s">
        <v>397</v>
      </c>
      <c r="C1320" s="119">
        <v>82.1</v>
      </c>
      <c r="D1320" s="119">
        <v>82.1</v>
      </c>
      <c r="E1320" s="119">
        <v>80.7</v>
      </c>
      <c r="F1320" s="119">
        <v>81.2</v>
      </c>
      <c r="G1320" s="119">
        <v>81.099999999999994</v>
      </c>
      <c r="H1320" s="119">
        <v>81.05</v>
      </c>
      <c r="I1320" s="119">
        <v>33154</v>
      </c>
      <c r="J1320" s="119">
        <v>2693667.7</v>
      </c>
      <c r="K1320" s="121">
        <v>43152</v>
      </c>
      <c r="L1320" s="119">
        <v>435</v>
      </c>
      <c r="M1320" s="119" t="s">
        <v>2730</v>
      </c>
    </row>
    <row r="1321" spans="1:13">
      <c r="A1321" s="119" t="s">
        <v>384</v>
      </c>
      <c r="B1321" s="119" t="s">
        <v>397</v>
      </c>
      <c r="C1321" s="119">
        <v>193.1</v>
      </c>
      <c r="D1321" s="119">
        <v>196</v>
      </c>
      <c r="E1321" s="119">
        <v>190.05</v>
      </c>
      <c r="F1321" s="119">
        <v>191.05</v>
      </c>
      <c r="G1321" s="119">
        <v>190.5</v>
      </c>
      <c r="H1321" s="119">
        <v>192.2</v>
      </c>
      <c r="I1321" s="119">
        <v>198425</v>
      </c>
      <c r="J1321" s="119">
        <v>38127570.649999999</v>
      </c>
      <c r="K1321" s="121">
        <v>43152</v>
      </c>
      <c r="L1321" s="119">
        <v>2674</v>
      </c>
      <c r="M1321" s="119" t="s">
        <v>1914</v>
      </c>
    </row>
    <row r="1322" spans="1:13">
      <c r="A1322" s="119" t="s">
        <v>1915</v>
      </c>
      <c r="B1322" s="119" t="s">
        <v>397</v>
      </c>
      <c r="C1322" s="119">
        <v>13.15</v>
      </c>
      <c r="D1322" s="119">
        <v>13.15</v>
      </c>
      <c r="E1322" s="119">
        <v>12.9</v>
      </c>
      <c r="F1322" s="119">
        <v>12.9</v>
      </c>
      <c r="G1322" s="119">
        <v>12.9</v>
      </c>
      <c r="H1322" s="119">
        <v>13.05</v>
      </c>
      <c r="I1322" s="119">
        <v>23464838</v>
      </c>
      <c r="J1322" s="119">
        <v>304842160.10000002</v>
      </c>
      <c r="K1322" s="121">
        <v>43152</v>
      </c>
      <c r="L1322" s="119">
        <v>9389</v>
      </c>
      <c r="M1322" s="119" t="s">
        <v>1916</v>
      </c>
    </row>
    <row r="1323" spans="1:13">
      <c r="A1323" s="119" t="s">
        <v>1917</v>
      </c>
      <c r="B1323" s="119" t="s">
        <v>397</v>
      </c>
      <c r="C1323" s="119">
        <v>194.8</v>
      </c>
      <c r="D1323" s="119">
        <v>194.8</v>
      </c>
      <c r="E1323" s="119">
        <v>186</v>
      </c>
      <c r="F1323" s="119">
        <v>190.85</v>
      </c>
      <c r="G1323" s="119">
        <v>190.85</v>
      </c>
      <c r="H1323" s="119">
        <v>193.3</v>
      </c>
      <c r="I1323" s="119">
        <v>258389</v>
      </c>
      <c r="J1323" s="119">
        <v>49754676.25</v>
      </c>
      <c r="K1323" s="121">
        <v>43152</v>
      </c>
      <c r="L1323" s="119">
        <v>1953</v>
      </c>
      <c r="M1323" s="119" t="s">
        <v>1918</v>
      </c>
    </row>
    <row r="1324" spans="1:13">
      <c r="A1324" s="119" t="s">
        <v>1919</v>
      </c>
      <c r="B1324" s="119" t="s">
        <v>397</v>
      </c>
      <c r="C1324" s="119">
        <v>1918.95</v>
      </c>
      <c r="D1324" s="119">
        <v>1943.1</v>
      </c>
      <c r="E1324" s="119">
        <v>1910</v>
      </c>
      <c r="F1324" s="119">
        <v>1920.85</v>
      </c>
      <c r="G1324" s="119">
        <v>1920</v>
      </c>
      <c r="H1324" s="119">
        <v>1918.4</v>
      </c>
      <c r="I1324" s="119">
        <v>4954</v>
      </c>
      <c r="J1324" s="119">
        <v>9531010.8000000007</v>
      </c>
      <c r="K1324" s="121">
        <v>43152</v>
      </c>
      <c r="L1324" s="119">
        <v>772</v>
      </c>
      <c r="M1324" s="119" t="s">
        <v>1920</v>
      </c>
    </row>
    <row r="1325" spans="1:13">
      <c r="A1325" s="119" t="s">
        <v>1921</v>
      </c>
      <c r="B1325" s="119" t="s">
        <v>397</v>
      </c>
      <c r="C1325" s="119">
        <v>434.3</v>
      </c>
      <c r="D1325" s="119">
        <v>435.65</v>
      </c>
      <c r="E1325" s="119">
        <v>423</v>
      </c>
      <c r="F1325" s="119">
        <v>431.85</v>
      </c>
      <c r="G1325" s="119">
        <v>435.65</v>
      </c>
      <c r="H1325" s="119">
        <v>429.3</v>
      </c>
      <c r="I1325" s="119">
        <v>2533</v>
      </c>
      <c r="J1325" s="119">
        <v>1081208.6499999999</v>
      </c>
      <c r="K1325" s="121">
        <v>43152</v>
      </c>
      <c r="L1325" s="119">
        <v>144</v>
      </c>
      <c r="M1325" s="119" t="s">
        <v>1922</v>
      </c>
    </row>
    <row r="1326" spans="1:13">
      <c r="A1326" s="119" t="s">
        <v>1923</v>
      </c>
      <c r="B1326" s="119" t="s">
        <v>397</v>
      </c>
      <c r="C1326" s="119">
        <v>1731.5</v>
      </c>
      <c r="D1326" s="119">
        <v>1731.5</v>
      </c>
      <c r="E1326" s="119">
        <v>1690</v>
      </c>
      <c r="F1326" s="119">
        <v>1695.15</v>
      </c>
      <c r="G1326" s="119">
        <v>1690</v>
      </c>
      <c r="H1326" s="119">
        <v>1698.55</v>
      </c>
      <c r="I1326" s="119">
        <v>8037</v>
      </c>
      <c r="J1326" s="119">
        <v>13649228.300000001</v>
      </c>
      <c r="K1326" s="121">
        <v>43152</v>
      </c>
      <c r="L1326" s="119">
        <v>1493</v>
      </c>
      <c r="M1326" s="119" t="s">
        <v>1924</v>
      </c>
    </row>
    <row r="1327" spans="1:13">
      <c r="A1327" s="119" t="s">
        <v>1925</v>
      </c>
      <c r="B1327" s="119" t="s">
        <v>397</v>
      </c>
      <c r="C1327" s="119">
        <v>5.65</v>
      </c>
      <c r="D1327" s="119">
        <v>5.85</v>
      </c>
      <c r="E1327" s="119">
        <v>5.5</v>
      </c>
      <c r="F1327" s="119">
        <v>5.6</v>
      </c>
      <c r="G1327" s="119">
        <v>5.5</v>
      </c>
      <c r="H1327" s="119">
        <v>5.7</v>
      </c>
      <c r="I1327" s="119">
        <v>46101</v>
      </c>
      <c r="J1327" s="119">
        <v>261025.1</v>
      </c>
      <c r="K1327" s="121">
        <v>43152</v>
      </c>
      <c r="L1327" s="119">
        <v>144</v>
      </c>
      <c r="M1327" s="119" t="s">
        <v>1926</v>
      </c>
    </row>
    <row r="1328" spans="1:13">
      <c r="A1328" s="119" t="s">
        <v>144</v>
      </c>
      <c r="B1328" s="119" t="s">
        <v>397</v>
      </c>
      <c r="C1328" s="119">
        <v>58.8</v>
      </c>
      <c r="D1328" s="119">
        <v>59.3</v>
      </c>
      <c r="E1328" s="119">
        <v>57.8</v>
      </c>
      <c r="F1328" s="119">
        <v>58.8</v>
      </c>
      <c r="G1328" s="119">
        <v>58.8</v>
      </c>
      <c r="H1328" s="119">
        <v>58.45</v>
      </c>
      <c r="I1328" s="119">
        <v>4458776</v>
      </c>
      <c r="J1328" s="119">
        <v>260996860.19999999</v>
      </c>
      <c r="K1328" s="121">
        <v>43152</v>
      </c>
      <c r="L1328" s="119">
        <v>11785</v>
      </c>
      <c r="M1328" s="119" t="s">
        <v>1927</v>
      </c>
    </row>
    <row r="1329" spans="1:13">
      <c r="A1329" s="119" t="s">
        <v>1928</v>
      </c>
      <c r="B1329" s="119" t="s">
        <v>397</v>
      </c>
      <c r="C1329" s="119">
        <v>596.5</v>
      </c>
      <c r="D1329" s="119">
        <v>597.1</v>
      </c>
      <c r="E1329" s="119">
        <v>576.95000000000005</v>
      </c>
      <c r="F1329" s="119">
        <v>580.85</v>
      </c>
      <c r="G1329" s="119">
        <v>579</v>
      </c>
      <c r="H1329" s="119">
        <v>597.5</v>
      </c>
      <c r="I1329" s="119">
        <v>278351</v>
      </c>
      <c r="J1329" s="119">
        <v>164682153.59999999</v>
      </c>
      <c r="K1329" s="121">
        <v>43152</v>
      </c>
      <c r="L1329" s="119">
        <v>2472</v>
      </c>
      <c r="M1329" s="119" t="s">
        <v>1929</v>
      </c>
    </row>
    <row r="1330" spans="1:13">
      <c r="A1330" s="119" t="s">
        <v>2405</v>
      </c>
      <c r="B1330" s="119" t="s">
        <v>397</v>
      </c>
      <c r="C1330" s="119">
        <v>105.6</v>
      </c>
      <c r="D1330" s="119">
        <v>107.95</v>
      </c>
      <c r="E1330" s="119">
        <v>102.15</v>
      </c>
      <c r="F1330" s="119">
        <v>103.05</v>
      </c>
      <c r="G1330" s="119">
        <v>102.25</v>
      </c>
      <c r="H1330" s="119">
        <v>104.8</v>
      </c>
      <c r="I1330" s="119">
        <v>1451</v>
      </c>
      <c r="J1330" s="119">
        <v>152104.45000000001</v>
      </c>
      <c r="K1330" s="121">
        <v>43152</v>
      </c>
      <c r="L1330" s="119">
        <v>47</v>
      </c>
      <c r="M1330" s="119" t="s">
        <v>2406</v>
      </c>
    </row>
    <row r="1331" spans="1:13">
      <c r="A1331" s="119" t="s">
        <v>1930</v>
      </c>
      <c r="B1331" s="119" t="s">
        <v>397</v>
      </c>
      <c r="C1331" s="119">
        <v>163.25</v>
      </c>
      <c r="D1331" s="119">
        <v>167.45</v>
      </c>
      <c r="E1331" s="119">
        <v>163.19999999999999</v>
      </c>
      <c r="F1331" s="119">
        <v>164.6</v>
      </c>
      <c r="G1331" s="119">
        <v>165.25</v>
      </c>
      <c r="H1331" s="119">
        <v>163</v>
      </c>
      <c r="I1331" s="119">
        <v>38444</v>
      </c>
      <c r="J1331" s="119">
        <v>6342153.6500000004</v>
      </c>
      <c r="K1331" s="121">
        <v>43152</v>
      </c>
      <c r="L1331" s="119">
        <v>721</v>
      </c>
      <c r="M1331" s="119" t="s">
        <v>1931</v>
      </c>
    </row>
    <row r="1332" spans="1:13">
      <c r="A1332" s="119" t="s">
        <v>1932</v>
      </c>
      <c r="B1332" s="119" t="s">
        <v>397</v>
      </c>
      <c r="C1332" s="119">
        <v>168.85</v>
      </c>
      <c r="D1332" s="119">
        <v>169.45</v>
      </c>
      <c r="E1332" s="119">
        <v>167</v>
      </c>
      <c r="F1332" s="119">
        <v>168</v>
      </c>
      <c r="G1332" s="119">
        <v>168.9</v>
      </c>
      <c r="H1332" s="119">
        <v>168.65</v>
      </c>
      <c r="I1332" s="119">
        <v>48714</v>
      </c>
      <c r="J1332" s="119">
        <v>8175201.5499999998</v>
      </c>
      <c r="K1332" s="121">
        <v>43152</v>
      </c>
      <c r="L1332" s="119">
        <v>891</v>
      </c>
      <c r="M1332" s="119" t="s">
        <v>1933</v>
      </c>
    </row>
    <row r="1333" spans="1:13">
      <c r="A1333" s="119" t="s">
        <v>1934</v>
      </c>
      <c r="B1333" s="119" t="s">
        <v>397</v>
      </c>
      <c r="C1333" s="119">
        <v>286.14999999999998</v>
      </c>
      <c r="D1333" s="119">
        <v>289.89999999999998</v>
      </c>
      <c r="E1333" s="119">
        <v>280.5</v>
      </c>
      <c r="F1333" s="119">
        <v>284.35000000000002</v>
      </c>
      <c r="G1333" s="119">
        <v>286</v>
      </c>
      <c r="H1333" s="119">
        <v>285.05</v>
      </c>
      <c r="I1333" s="119">
        <v>13807</v>
      </c>
      <c r="J1333" s="119">
        <v>3938871.5</v>
      </c>
      <c r="K1333" s="121">
        <v>43152</v>
      </c>
      <c r="L1333" s="119">
        <v>513</v>
      </c>
      <c r="M1333" s="119" t="s">
        <v>1935</v>
      </c>
    </row>
    <row r="1334" spans="1:13">
      <c r="A1334" s="119" t="s">
        <v>1936</v>
      </c>
      <c r="B1334" s="119" t="s">
        <v>397</v>
      </c>
      <c r="C1334" s="119">
        <v>287.75</v>
      </c>
      <c r="D1334" s="119">
        <v>289.14999999999998</v>
      </c>
      <c r="E1334" s="119">
        <v>283.3</v>
      </c>
      <c r="F1334" s="119">
        <v>285</v>
      </c>
      <c r="G1334" s="119">
        <v>285.75</v>
      </c>
      <c r="H1334" s="119">
        <v>286.75</v>
      </c>
      <c r="I1334" s="119">
        <v>32719</v>
      </c>
      <c r="J1334" s="119">
        <v>9343143.75</v>
      </c>
      <c r="K1334" s="121">
        <v>43152</v>
      </c>
      <c r="L1334" s="119">
        <v>976</v>
      </c>
      <c r="M1334" s="119" t="s">
        <v>1937</v>
      </c>
    </row>
    <row r="1335" spans="1:13">
      <c r="A1335" s="119" t="s">
        <v>1938</v>
      </c>
      <c r="B1335" s="119" t="s">
        <v>397</v>
      </c>
      <c r="C1335" s="119">
        <v>31.3</v>
      </c>
      <c r="D1335" s="119">
        <v>31.5</v>
      </c>
      <c r="E1335" s="119">
        <v>30.45</v>
      </c>
      <c r="F1335" s="119">
        <v>30.6</v>
      </c>
      <c r="G1335" s="119">
        <v>30.5</v>
      </c>
      <c r="H1335" s="119">
        <v>30.75</v>
      </c>
      <c r="I1335" s="119">
        <v>196416</v>
      </c>
      <c r="J1335" s="119">
        <v>6047312.2999999998</v>
      </c>
      <c r="K1335" s="121">
        <v>43152</v>
      </c>
      <c r="L1335" s="119">
        <v>713</v>
      </c>
      <c r="M1335" s="119" t="s">
        <v>1939</v>
      </c>
    </row>
    <row r="1336" spans="1:13">
      <c r="A1336" s="119" t="s">
        <v>1940</v>
      </c>
      <c r="B1336" s="119" t="s">
        <v>397</v>
      </c>
      <c r="C1336" s="119">
        <v>13.25</v>
      </c>
      <c r="D1336" s="119">
        <v>13.25</v>
      </c>
      <c r="E1336" s="119">
        <v>12.1</v>
      </c>
      <c r="F1336" s="119">
        <v>12.45</v>
      </c>
      <c r="G1336" s="119">
        <v>12.35</v>
      </c>
      <c r="H1336" s="119">
        <v>13.25</v>
      </c>
      <c r="I1336" s="119">
        <v>207848</v>
      </c>
      <c r="J1336" s="119">
        <v>2597645.4</v>
      </c>
      <c r="K1336" s="121">
        <v>43152</v>
      </c>
      <c r="L1336" s="119">
        <v>907</v>
      </c>
      <c r="M1336" s="119" t="s">
        <v>1941</v>
      </c>
    </row>
    <row r="1337" spans="1:13">
      <c r="A1337" s="119" t="s">
        <v>2811</v>
      </c>
      <c r="B1337" s="119" t="s">
        <v>397</v>
      </c>
      <c r="C1337" s="119">
        <v>6</v>
      </c>
      <c r="D1337" s="119">
        <v>6.1</v>
      </c>
      <c r="E1337" s="119">
        <v>5.7</v>
      </c>
      <c r="F1337" s="119">
        <v>6.1</v>
      </c>
      <c r="G1337" s="119">
        <v>6.1</v>
      </c>
      <c r="H1337" s="119">
        <v>5.9</v>
      </c>
      <c r="I1337" s="119">
        <v>915</v>
      </c>
      <c r="J1337" s="119">
        <v>5419.6</v>
      </c>
      <c r="K1337" s="121">
        <v>43152</v>
      </c>
      <c r="L1337" s="119">
        <v>15</v>
      </c>
      <c r="M1337" s="119" t="s">
        <v>2812</v>
      </c>
    </row>
    <row r="1338" spans="1:13">
      <c r="A1338" s="119" t="s">
        <v>2532</v>
      </c>
      <c r="B1338" s="119" t="s">
        <v>397</v>
      </c>
      <c r="C1338" s="119">
        <v>59.5</v>
      </c>
      <c r="D1338" s="119">
        <v>61.9</v>
      </c>
      <c r="E1338" s="119">
        <v>57.75</v>
      </c>
      <c r="F1338" s="119">
        <v>60.65</v>
      </c>
      <c r="G1338" s="119">
        <v>60.9</v>
      </c>
      <c r="H1338" s="119">
        <v>58.7</v>
      </c>
      <c r="I1338" s="119">
        <v>38846</v>
      </c>
      <c r="J1338" s="119">
        <v>2339287.85</v>
      </c>
      <c r="K1338" s="121">
        <v>43152</v>
      </c>
      <c r="L1338" s="119">
        <v>413</v>
      </c>
      <c r="M1338" s="119" t="s">
        <v>2533</v>
      </c>
    </row>
    <row r="1339" spans="1:13">
      <c r="A1339" s="119" t="s">
        <v>2446</v>
      </c>
      <c r="B1339" s="119" t="s">
        <v>397</v>
      </c>
      <c r="C1339" s="119">
        <v>8338.7000000000007</v>
      </c>
      <c r="D1339" s="119">
        <v>8550.9</v>
      </c>
      <c r="E1339" s="119">
        <v>8150</v>
      </c>
      <c r="F1339" s="119">
        <v>8486.7999999999993</v>
      </c>
      <c r="G1339" s="119">
        <v>8498.9500000000007</v>
      </c>
      <c r="H1339" s="119">
        <v>8261.6</v>
      </c>
      <c r="I1339" s="119">
        <v>1557</v>
      </c>
      <c r="J1339" s="119">
        <v>13065770.1</v>
      </c>
      <c r="K1339" s="121">
        <v>43152</v>
      </c>
      <c r="L1339" s="119">
        <v>415</v>
      </c>
      <c r="M1339" s="119" t="s">
        <v>2447</v>
      </c>
    </row>
    <row r="1340" spans="1:13">
      <c r="A1340" s="119" t="s">
        <v>145</v>
      </c>
      <c r="B1340" s="119" t="s">
        <v>397</v>
      </c>
      <c r="C1340" s="119">
        <v>706</v>
      </c>
      <c r="D1340" s="119">
        <v>709.35</v>
      </c>
      <c r="E1340" s="119">
        <v>695.6</v>
      </c>
      <c r="F1340" s="119">
        <v>699.75</v>
      </c>
      <c r="G1340" s="119">
        <v>698.85</v>
      </c>
      <c r="H1340" s="119">
        <v>704.25</v>
      </c>
      <c r="I1340" s="119">
        <v>752851</v>
      </c>
      <c r="J1340" s="119">
        <v>528228742.25</v>
      </c>
      <c r="K1340" s="121">
        <v>43152</v>
      </c>
      <c r="L1340" s="119">
        <v>5777</v>
      </c>
      <c r="M1340" s="119" t="s">
        <v>1942</v>
      </c>
    </row>
    <row r="1341" spans="1:13">
      <c r="A1341" s="119" t="s">
        <v>1943</v>
      </c>
      <c r="B1341" s="119" t="s">
        <v>397</v>
      </c>
      <c r="C1341" s="119">
        <v>134.6</v>
      </c>
      <c r="D1341" s="119">
        <v>135.19999999999999</v>
      </c>
      <c r="E1341" s="119">
        <v>132</v>
      </c>
      <c r="F1341" s="119">
        <v>132.80000000000001</v>
      </c>
      <c r="G1341" s="119">
        <v>132.6</v>
      </c>
      <c r="H1341" s="119">
        <v>134</v>
      </c>
      <c r="I1341" s="119">
        <v>268829</v>
      </c>
      <c r="J1341" s="119">
        <v>35798183.899999999</v>
      </c>
      <c r="K1341" s="121">
        <v>43152</v>
      </c>
      <c r="L1341" s="119">
        <v>2532</v>
      </c>
      <c r="M1341" s="119" t="s">
        <v>1944</v>
      </c>
    </row>
    <row r="1342" spans="1:13">
      <c r="A1342" s="119" t="s">
        <v>146</v>
      </c>
      <c r="B1342" s="119" t="s">
        <v>397</v>
      </c>
      <c r="C1342" s="119">
        <v>632.35</v>
      </c>
      <c r="D1342" s="119">
        <v>634.9</v>
      </c>
      <c r="E1342" s="119">
        <v>617.1</v>
      </c>
      <c r="F1342" s="119">
        <v>625.5</v>
      </c>
      <c r="G1342" s="119">
        <v>625</v>
      </c>
      <c r="H1342" s="119">
        <v>630.29999999999995</v>
      </c>
      <c r="I1342" s="119">
        <v>222232</v>
      </c>
      <c r="J1342" s="119">
        <v>138876437.40000001</v>
      </c>
      <c r="K1342" s="121">
        <v>43152</v>
      </c>
      <c r="L1342" s="119">
        <v>5585</v>
      </c>
      <c r="M1342" s="119" t="s">
        <v>1945</v>
      </c>
    </row>
    <row r="1343" spans="1:13">
      <c r="A1343" s="119" t="s">
        <v>359</v>
      </c>
      <c r="B1343" s="119" t="s">
        <v>397</v>
      </c>
      <c r="C1343" s="119">
        <v>991.7</v>
      </c>
      <c r="D1343" s="119">
        <v>1001.85</v>
      </c>
      <c r="E1343" s="119">
        <v>984.1</v>
      </c>
      <c r="F1343" s="119">
        <v>991.65</v>
      </c>
      <c r="G1343" s="119">
        <v>991.15</v>
      </c>
      <c r="H1343" s="119">
        <v>988.1</v>
      </c>
      <c r="I1343" s="119">
        <v>353589</v>
      </c>
      <c r="J1343" s="119">
        <v>351170818</v>
      </c>
      <c r="K1343" s="121">
        <v>43152</v>
      </c>
      <c r="L1343" s="119">
        <v>8854</v>
      </c>
      <c r="M1343" s="119" t="s">
        <v>1946</v>
      </c>
    </row>
    <row r="1344" spans="1:13">
      <c r="A1344" s="119" t="s">
        <v>147</v>
      </c>
      <c r="B1344" s="119" t="s">
        <v>397</v>
      </c>
      <c r="C1344" s="119">
        <v>265</v>
      </c>
      <c r="D1344" s="119">
        <v>268.85000000000002</v>
      </c>
      <c r="E1344" s="119">
        <v>262.2</v>
      </c>
      <c r="F1344" s="119">
        <v>266.60000000000002</v>
      </c>
      <c r="G1344" s="119">
        <v>266.5</v>
      </c>
      <c r="H1344" s="119">
        <v>262.85000000000002</v>
      </c>
      <c r="I1344" s="119">
        <v>3638163</v>
      </c>
      <c r="J1344" s="119">
        <v>967853119.45000005</v>
      </c>
      <c r="K1344" s="121">
        <v>43152</v>
      </c>
      <c r="L1344" s="119">
        <v>35241</v>
      </c>
      <c r="M1344" s="119" t="s">
        <v>1947</v>
      </c>
    </row>
    <row r="1345" spans="1:13">
      <c r="A1345" s="119" t="s">
        <v>1948</v>
      </c>
      <c r="B1345" s="119" t="s">
        <v>397</v>
      </c>
      <c r="C1345" s="119">
        <v>803</v>
      </c>
      <c r="D1345" s="119">
        <v>807</v>
      </c>
      <c r="E1345" s="119">
        <v>789.9</v>
      </c>
      <c r="F1345" s="119">
        <v>791.15</v>
      </c>
      <c r="G1345" s="119">
        <v>791.8</v>
      </c>
      <c r="H1345" s="119">
        <v>798.85</v>
      </c>
      <c r="I1345" s="119">
        <v>10754</v>
      </c>
      <c r="J1345" s="119">
        <v>8541283.4000000004</v>
      </c>
      <c r="K1345" s="121">
        <v>43152</v>
      </c>
      <c r="L1345" s="119">
        <v>921</v>
      </c>
      <c r="M1345" s="119" t="s">
        <v>1949</v>
      </c>
    </row>
    <row r="1346" spans="1:13">
      <c r="A1346" s="119" t="s">
        <v>1950</v>
      </c>
      <c r="B1346" s="119" t="s">
        <v>397</v>
      </c>
      <c r="C1346" s="119">
        <v>807.75</v>
      </c>
      <c r="D1346" s="119">
        <v>809</v>
      </c>
      <c r="E1346" s="119">
        <v>783.2</v>
      </c>
      <c r="F1346" s="119">
        <v>789.35</v>
      </c>
      <c r="G1346" s="119">
        <v>787.95</v>
      </c>
      <c r="H1346" s="119">
        <v>802.75</v>
      </c>
      <c r="I1346" s="119">
        <v>57133</v>
      </c>
      <c r="J1346" s="119">
        <v>45361882.200000003</v>
      </c>
      <c r="K1346" s="121">
        <v>43152</v>
      </c>
      <c r="L1346" s="119">
        <v>2463</v>
      </c>
      <c r="M1346" s="119" t="s">
        <v>1951</v>
      </c>
    </row>
    <row r="1347" spans="1:13">
      <c r="A1347" s="119" t="s">
        <v>148</v>
      </c>
      <c r="B1347" s="119" t="s">
        <v>397</v>
      </c>
      <c r="C1347" s="119">
        <v>372.5</v>
      </c>
      <c r="D1347" s="119">
        <v>372.5</v>
      </c>
      <c r="E1347" s="119">
        <v>362.85</v>
      </c>
      <c r="F1347" s="119">
        <v>364.45</v>
      </c>
      <c r="G1347" s="119">
        <v>364.05</v>
      </c>
      <c r="H1347" s="119">
        <v>369.3</v>
      </c>
      <c r="I1347" s="119">
        <v>8640166</v>
      </c>
      <c r="J1347" s="119">
        <v>3155737967.8000002</v>
      </c>
      <c r="K1347" s="121">
        <v>43152</v>
      </c>
      <c r="L1347" s="119">
        <v>101084</v>
      </c>
      <c r="M1347" s="119" t="s">
        <v>1952</v>
      </c>
    </row>
    <row r="1348" spans="1:13">
      <c r="A1348" s="119" t="s">
        <v>149</v>
      </c>
      <c r="B1348" s="119" t="s">
        <v>397</v>
      </c>
      <c r="C1348" s="119">
        <v>206.6</v>
      </c>
      <c r="D1348" s="119">
        <v>206.7</v>
      </c>
      <c r="E1348" s="119">
        <v>203</v>
      </c>
      <c r="F1348" s="119">
        <v>204.05</v>
      </c>
      <c r="G1348" s="119">
        <v>203.8</v>
      </c>
      <c r="H1348" s="119">
        <v>205.35</v>
      </c>
      <c r="I1348" s="119">
        <v>4042539</v>
      </c>
      <c r="J1348" s="119">
        <v>823376941.70000005</v>
      </c>
      <c r="K1348" s="121">
        <v>43152</v>
      </c>
      <c r="L1348" s="119">
        <v>28572</v>
      </c>
      <c r="M1348" s="119" t="s">
        <v>1953</v>
      </c>
    </row>
    <row r="1349" spans="1:13">
      <c r="A1349" s="119" t="s">
        <v>150</v>
      </c>
      <c r="B1349" s="119" t="s">
        <v>397</v>
      </c>
      <c r="C1349" s="119">
        <v>86.5</v>
      </c>
      <c r="D1349" s="119">
        <v>87.1</v>
      </c>
      <c r="E1349" s="119">
        <v>84.6</v>
      </c>
      <c r="F1349" s="119">
        <v>86.35</v>
      </c>
      <c r="G1349" s="119">
        <v>86.3</v>
      </c>
      <c r="H1349" s="119">
        <v>86.4</v>
      </c>
      <c r="I1349" s="119">
        <v>6105693</v>
      </c>
      <c r="J1349" s="119">
        <v>525643506.05000001</v>
      </c>
      <c r="K1349" s="121">
        <v>43152</v>
      </c>
      <c r="L1349" s="119">
        <v>18937</v>
      </c>
      <c r="M1349" s="119" t="s">
        <v>1954</v>
      </c>
    </row>
    <row r="1350" spans="1:13">
      <c r="A1350" s="119" t="s">
        <v>1955</v>
      </c>
      <c r="B1350" s="119" t="s">
        <v>397</v>
      </c>
      <c r="C1350" s="119">
        <v>1042.05</v>
      </c>
      <c r="D1350" s="119">
        <v>1045.45</v>
      </c>
      <c r="E1350" s="119">
        <v>1020.3</v>
      </c>
      <c r="F1350" s="119">
        <v>1030.2</v>
      </c>
      <c r="G1350" s="119">
        <v>1032</v>
      </c>
      <c r="H1350" s="119">
        <v>1031.8</v>
      </c>
      <c r="I1350" s="119">
        <v>82180</v>
      </c>
      <c r="J1350" s="119">
        <v>84767116.950000003</v>
      </c>
      <c r="K1350" s="121">
        <v>43152</v>
      </c>
      <c r="L1350" s="119">
        <v>3043</v>
      </c>
      <c r="M1350" s="119" t="s">
        <v>1956</v>
      </c>
    </row>
    <row r="1351" spans="1:13">
      <c r="A1351" s="119" t="s">
        <v>151</v>
      </c>
      <c r="B1351" s="119" t="s">
        <v>397</v>
      </c>
      <c r="C1351" s="119">
        <v>654.9</v>
      </c>
      <c r="D1351" s="119">
        <v>655.55</v>
      </c>
      <c r="E1351" s="119">
        <v>633</v>
      </c>
      <c r="F1351" s="119">
        <v>640.95000000000005</v>
      </c>
      <c r="G1351" s="119">
        <v>643.5</v>
      </c>
      <c r="H1351" s="119">
        <v>651.29999999999995</v>
      </c>
      <c r="I1351" s="119">
        <v>10307539</v>
      </c>
      <c r="J1351" s="119">
        <v>6606358204.25</v>
      </c>
      <c r="K1351" s="121">
        <v>43152</v>
      </c>
      <c r="L1351" s="119">
        <v>131334</v>
      </c>
      <c r="M1351" s="119" t="s">
        <v>1957</v>
      </c>
    </row>
    <row r="1352" spans="1:13">
      <c r="A1352" s="119" t="s">
        <v>1958</v>
      </c>
      <c r="B1352" s="119" t="s">
        <v>397</v>
      </c>
      <c r="C1352" s="119">
        <v>107.25</v>
      </c>
      <c r="D1352" s="119">
        <v>108.4</v>
      </c>
      <c r="E1352" s="119">
        <v>107</v>
      </c>
      <c r="F1352" s="119">
        <v>107.15</v>
      </c>
      <c r="G1352" s="119">
        <v>107.35</v>
      </c>
      <c r="H1352" s="119">
        <v>106.8</v>
      </c>
      <c r="I1352" s="119">
        <v>91110</v>
      </c>
      <c r="J1352" s="119">
        <v>9777093.9000000004</v>
      </c>
      <c r="K1352" s="121">
        <v>43152</v>
      </c>
      <c r="L1352" s="119">
        <v>980</v>
      </c>
      <c r="M1352" s="119" t="s">
        <v>1959</v>
      </c>
    </row>
    <row r="1353" spans="1:13">
      <c r="A1353" s="119" t="s">
        <v>332</v>
      </c>
      <c r="B1353" s="119" t="s">
        <v>397</v>
      </c>
      <c r="C1353" s="119">
        <v>283.95</v>
      </c>
      <c r="D1353" s="119">
        <v>292.95</v>
      </c>
      <c r="E1353" s="119">
        <v>278.25</v>
      </c>
      <c r="F1353" s="119">
        <v>287.10000000000002</v>
      </c>
      <c r="G1353" s="119">
        <v>290</v>
      </c>
      <c r="H1353" s="119">
        <v>280.55</v>
      </c>
      <c r="I1353" s="119">
        <v>51299</v>
      </c>
      <c r="J1353" s="119">
        <v>14601436.300000001</v>
      </c>
      <c r="K1353" s="121">
        <v>43152</v>
      </c>
      <c r="L1353" s="119">
        <v>661</v>
      </c>
      <c r="M1353" s="119" t="s">
        <v>2258</v>
      </c>
    </row>
    <row r="1354" spans="1:13">
      <c r="A1354" s="119" t="s">
        <v>3334</v>
      </c>
      <c r="B1354" s="119" t="s">
        <v>397</v>
      </c>
      <c r="C1354" s="119">
        <v>560</v>
      </c>
      <c r="D1354" s="119">
        <v>560</v>
      </c>
      <c r="E1354" s="119">
        <v>538.5</v>
      </c>
      <c r="F1354" s="119">
        <v>540</v>
      </c>
      <c r="G1354" s="119">
        <v>540</v>
      </c>
      <c r="H1354" s="119">
        <v>553.04999999999995</v>
      </c>
      <c r="I1354" s="119">
        <v>514</v>
      </c>
      <c r="J1354" s="119">
        <v>277951.40000000002</v>
      </c>
      <c r="K1354" s="121">
        <v>43152</v>
      </c>
      <c r="L1354" s="119">
        <v>27</v>
      </c>
      <c r="M1354" s="119" t="s">
        <v>3335</v>
      </c>
    </row>
    <row r="1355" spans="1:13">
      <c r="A1355" s="119" t="s">
        <v>2377</v>
      </c>
      <c r="B1355" s="119" t="s">
        <v>397</v>
      </c>
      <c r="C1355" s="119">
        <v>507</v>
      </c>
      <c r="D1355" s="119">
        <v>507</v>
      </c>
      <c r="E1355" s="119">
        <v>490.6</v>
      </c>
      <c r="F1355" s="119">
        <v>498.8</v>
      </c>
      <c r="G1355" s="119">
        <v>490.6</v>
      </c>
      <c r="H1355" s="119">
        <v>492.8</v>
      </c>
      <c r="I1355" s="119">
        <v>10200</v>
      </c>
      <c r="J1355" s="119">
        <v>5084338.4000000004</v>
      </c>
      <c r="K1355" s="121">
        <v>43152</v>
      </c>
      <c r="L1355" s="119">
        <v>294</v>
      </c>
      <c r="M1355" s="119" t="s">
        <v>2378</v>
      </c>
    </row>
    <row r="1356" spans="1:13">
      <c r="A1356" s="119" t="s">
        <v>1960</v>
      </c>
      <c r="B1356" s="119" t="s">
        <v>397</v>
      </c>
      <c r="C1356" s="119">
        <v>26.15</v>
      </c>
      <c r="D1356" s="119">
        <v>30.85</v>
      </c>
      <c r="E1356" s="119">
        <v>25.8</v>
      </c>
      <c r="F1356" s="119">
        <v>28.65</v>
      </c>
      <c r="G1356" s="119">
        <v>28.75</v>
      </c>
      <c r="H1356" s="119">
        <v>25.95</v>
      </c>
      <c r="I1356" s="119">
        <v>709313</v>
      </c>
      <c r="J1356" s="119">
        <v>20523390.399999999</v>
      </c>
      <c r="K1356" s="121">
        <v>43152</v>
      </c>
      <c r="L1356" s="119">
        <v>3087</v>
      </c>
      <c r="M1356" s="119" t="s">
        <v>1961</v>
      </c>
    </row>
    <row r="1357" spans="1:13">
      <c r="A1357" s="119" t="s">
        <v>2767</v>
      </c>
      <c r="B1357" s="119" t="s">
        <v>397</v>
      </c>
      <c r="C1357" s="119">
        <v>643.95000000000005</v>
      </c>
      <c r="D1357" s="119">
        <v>643.95000000000005</v>
      </c>
      <c r="E1357" s="119">
        <v>626.20000000000005</v>
      </c>
      <c r="F1357" s="119">
        <v>634.35</v>
      </c>
      <c r="G1357" s="119">
        <v>634</v>
      </c>
      <c r="H1357" s="119">
        <v>634.15</v>
      </c>
      <c r="I1357" s="119">
        <v>1433</v>
      </c>
      <c r="J1357" s="119">
        <v>910456.6</v>
      </c>
      <c r="K1357" s="121">
        <v>43152</v>
      </c>
      <c r="L1357" s="119">
        <v>43</v>
      </c>
      <c r="M1357" s="119" t="s">
        <v>2768</v>
      </c>
    </row>
    <row r="1358" spans="1:13">
      <c r="A1358" s="119" t="s">
        <v>152</v>
      </c>
      <c r="B1358" s="119" t="s">
        <v>397</v>
      </c>
      <c r="C1358" s="119">
        <v>2974</v>
      </c>
      <c r="D1358" s="119">
        <v>3062.6</v>
      </c>
      <c r="E1358" s="119">
        <v>2960.05</v>
      </c>
      <c r="F1358" s="119">
        <v>3042.3</v>
      </c>
      <c r="G1358" s="119">
        <v>3042.35</v>
      </c>
      <c r="H1358" s="119">
        <v>2944.75</v>
      </c>
      <c r="I1358" s="119">
        <v>1544614</v>
      </c>
      <c r="J1358" s="119">
        <v>4658937571.8500004</v>
      </c>
      <c r="K1358" s="121">
        <v>43152</v>
      </c>
      <c r="L1358" s="119">
        <v>96721</v>
      </c>
      <c r="M1358" s="119" t="s">
        <v>1962</v>
      </c>
    </row>
    <row r="1359" spans="1:13">
      <c r="A1359" s="119" t="s">
        <v>1963</v>
      </c>
      <c r="B1359" s="119" t="s">
        <v>397</v>
      </c>
      <c r="C1359" s="119">
        <v>211.95</v>
      </c>
      <c r="D1359" s="119">
        <v>217</v>
      </c>
      <c r="E1359" s="119">
        <v>210.1</v>
      </c>
      <c r="F1359" s="119">
        <v>213.45</v>
      </c>
      <c r="G1359" s="119">
        <v>217</v>
      </c>
      <c r="H1359" s="119">
        <v>215.85</v>
      </c>
      <c r="I1359" s="119">
        <v>35919</v>
      </c>
      <c r="J1359" s="119">
        <v>7633781.0499999998</v>
      </c>
      <c r="K1359" s="121">
        <v>43152</v>
      </c>
      <c r="L1359" s="119">
        <v>927</v>
      </c>
      <c r="M1359" s="119" t="s">
        <v>1964</v>
      </c>
    </row>
    <row r="1360" spans="1:13">
      <c r="A1360" s="119" t="s">
        <v>1965</v>
      </c>
      <c r="B1360" s="119" t="s">
        <v>397</v>
      </c>
      <c r="C1360" s="119">
        <v>2130.25</v>
      </c>
      <c r="D1360" s="119">
        <v>2161.1999999999998</v>
      </c>
      <c r="E1360" s="119">
        <v>2094.8000000000002</v>
      </c>
      <c r="F1360" s="119">
        <v>2109</v>
      </c>
      <c r="G1360" s="119">
        <v>2110</v>
      </c>
      <c r="H1360" s="119">
        <v>2150.9</v>
      </c>
      <c r="I1360" s="119">
        <v>3848</v>
      </c>
      <c r="J1360" s="119">
        <v>8150161.9000000004</v>
      </c>
      <c r="K1360" s="121">
        <v>43152</v>
      </c>
      <c r="L1360" s="119">
        <v>452</v>
      </c>
      <c r="M1360" s="119" t="s">
        <v>1966</v>
      </c>
    </row>
    <row r="1361" spans="1:13">
      <c r="A1361" s="119" t="s">
        <v>3336</v>
      </c>
      <c r="B1361" s="119" t="s">
        <v>397</v>
      </c>
      <c r="C1361" s="119">
        <v>11</v>
      </c>
      <c r="D1361" s="119">
        <v>11.2</v>
      </c>
      <c r="E1361" s="119">
        <v>10.75</v>
      </c>
      <c r="F1361" s="119">
        <v>10.85</v>
      </c>
      <c r="G1361" s="119">
        <v>11.2</v>
      </c>
      <c r="H1361" s="119">
        <v>11.15</v>
      </c>
      <c r="I1361" s="119">
        <v>2415</v>
      </c>
      <c r="J1361" s="119">
        <v>26328.7</v>
      </c>
      <c r="K1361" s="121">
        <v>43152</v>
      </c>
      <c r="L1361" s="119">
        <v>13</v>
      </c>
      <c r="M1361" s="119" t="s">
        <v>3337</v>
      </c>
    </row>
    <row r="1362" spans="1:13">
      <c r="A1362" s="119" t="s">
        <v>153</v>
      </c>
      <c r="B1362" s="119" t="s">
        <v>397</v>
      </c>
      <c r="C1362" s="119">
        <v>581.04999999999995</v>
      </c>
      <c r="D1362" s="119">
        <v>598</v>
      </c>
      <c r="E1362" s="119">
        <v>566.54999999999995</v>
      </c>
      <c r="F1362" s="119">
        <v>595.20000000000005</v>
      </c>
      <c r="G1362" s="119">
        <v>594.5</v>
      </c>
      <c r="H1362" s="119">
        <v>574.20000000000005</v>
      </c>
      <c r="I1362" s="119">
        <v>5590807</v>
      </c>
      <c r="J1362" s="119">
        <v>3302834514.1500001</v>
      </c>
      <c r="K1362" s="121">
        <v>43152</v>
      </c>
      <c r="L1362" s="119">
        <v>109424</v>
      </c>
      <c r="M1362" s="119" t="s">
        <v>1967</v>
      </c>
    </row>
    <row r="1363" spans="1:13">
      <c r="A1363" s="119" t="s">
        <v>1968</v>
      </c>
      <c r="B1363" s="119" t="s">
        <v>397</v>
      </c>
      <c r="C1363" s="119">
        <v>356.25</v>
      </c>
      <c r="D1363" s="119">
        <v>356.25</v>
      </c>
      <c r="E1363" s="119">
        <v>345.1</v>
      </c>
      <c r="F1363" s="119">
        <v>348.85</v>
      </c>
      <c r="G1363" s="119">
        <v>349</v>
      </c>
      <c r="H1363" s="119">
        <v>352.8</v>
      </c>
      <c r="I1363" s="119">
        <v>40669</v>
      </c>
      <c r="J1363" s="119">
        <v>14136154.449999999</v>
      </c>
      <c r="K1363" s="121">
        <v>43152</v>
      </c>
      <c r="L1363" s="119">
        <v>1697</v>
      </c>
      <c r="M1363" s="119" t="s">
        <v>1969</v>
      </c>
    </row>
    <row r="1364" spans="1:13">
      <c r="A1364" s="119" t="s">
        <v>3338</v>
      </c>
      <c r="B1364" s="119" t="s">
        <v>397</v>
      </c>
      <c r="C1364" s="119">
        <v>230</v>
      </c>
      <c r="D1364" s="119">
        <v>233.9</v>
      </c>
      <c r="E1364" s="119">
        <v>228</v>
      </c>
      <c r="F1364" s="119">
        <v>228.4</v>
      </c>
      <c r="G1364" s="119">
        <v>230.9</v>
      </c>
      <c r="H1364" s="119">
        <v>229.2</v>
      </c>
      <c r="I1364" s="119">
        <v>6163</v>
      </c>
      <c r="J1364" s="119">
        <v>1413720.85</v>
      </c>
      <c r="K1364" s="121">
        <v>43152</v>
      </c>
      <c r="L1364" s="119">
        <v>76</v>
      </c>
      <c r="M1364" s="119" t="s">
        <v>3339</v>
      </c>
    </row>
    <row r="1365" spans="1:13">
      <c r="A1365" s="119" t="s">
        <v>2552</v>
      </c>
      <c r="B1365" s="119" t="s">
        <v>397</v>
      </c>
      <c r="C1365" s="119">
        <v>352</v>
      </c>
      <c r="D1365" s="119">
        <v>354.85</v>
      </c>
      <c r="E1365" s="119">
        <v>339.95</v>
      </c>
      <c r="F1365" s="119">
        <v>350.35</v>
      </c>
      <c r="G1365" s="119">
        <v>349.45</v>
      </c>
      <c r="H1365" s="119">
        <v>354.7</v>
      </c>
      <c r="I1365" s="119">
        <v>59358</v>
      </c>
      <c r="J1365" s="119">
        <v>20651589.75</v>
      </c>
      <c r="K1365" s="121">
        <v>43152</v>
      </c>
      <c r="L1365" s="119">
        <v>2509</v>
      </c>
      <c r="M1365" s="119" t="s">
        <v>2553</v>
      </c>
    </row>
    <row r="1366" spans="1:13">
      <c r="A1366" s="119" t="s">
        <v>2379</v>
      </c>
      <c r="B1366" s="119" t="s">
        <v>397</v>
      </c>
      <c r="C1366" s="119">
        <v>63.1</v>
      </c>
      <c r="D1366" s="119">
        <v>64.5</v>
      </c>
      <c r="E1366" s="119">
        <v>61.3</v>
      </c>
      <c r="F1366" s="119">
        <v>62.85</v>
      </c>
      <c r="G1366" s="119">
        <v>63.05</v>
      </c>
      <c r="H1366" s="119">
        <v>63.1</v>
      </c>
      <c r="I1366" s="119">
        <v>72054</v>
      </c>
      <c r="J1366" s="119">
        <v>4542834.55</v>
      </c>
      <c r="K1366" s="121">
        <v>43152</v>
      </c>
      <c r="L1366" s="119">
        <v>795</v>
      </c>
      <c r="M1366" s="119" t="s">
        <v>2380</v>
      </c>
    </row>
    <row r="1367" spans="1:13">
      <c r="A1367" s="119" t="s">
        <v>1970</v>
      </c>
      <c r="B1367" s="119" t="s">
        <v>397</v>
      </c>
      <c r="C1367" s="119">
        <v>62.4</v>
      </c>
      <c r="D1367" s="119">
        <v>62.5</v>
      </c>
      <c r="E1367" s="119">
        <v>60.75</v>
      </c>
      <c r="F1367" s="119">
        <v>61.15</v>
      </c>
      <c r="G1367" s="119">
        <v>61.6</v>
      </c>
      <c r="H1367" s="119">
        <v>62</v>
      </c>
      <c r="I1367" s="119">
        <v>46059</v>
      </c>
      <c r="J1367" s="119">
        <v>2824970.2</v>
      </c>
      <c r="K1367" s="121">
        <v>43152</v>
      </c>
      <c r="L1367" s="119">
        <v>540</v>
      </c>
      <c r="M1367" s="119" t="s">
        <v>1971</v>
      </c>
    </row>
    <row r="1368" spans="1:13">
      <c r="A1368" s="119" t="s">
        <v>3340</v>
      </c>
      <c r="B1368" s="119" t="s">
        <v>397</v>
      </c>
      <c r="C1368" s="119">
        <v>22.1</v>
      </c>
      <c r="D1368" s="119">
        <v>22.3</v>
      </c>
      <c r="E1368" s="119">
        <v>21.6</v>
      </c>
      <c r="F1368" s="119">
        <v>22.1</v>
      </c>
      <c r="G1368" s="119">
        <v>22.1</v>
      </c>
      <c r="H1368" s="119">
        <v>21.8</v>
      </c>
      <c r="I1368" s="119">
        <v>7503</v>
      </c>
      <c r="J1368" s="119">
        <v>165319.5</v>
      </c>
      <c r="K1368" s="121">
        <v>43152</v>
      </c>
      <c r="L1368" s="119">
        <v>62</v>
      </c>
      <c r="M1368" s="119" t="s">
        <v>3341</v>
      </c>
    </row>
    <row r="1369" spans="1:13">
      <c r="A1369" s="119" t="s">
        <v>1972</v>
      </c>
      <c r="B1369" s="119" t="s">
        <v>397</v>
      </c>
      <c r="C1369" s="119">
        <v>96.8</v>
      </c>
      <c r="D1369" s="119">
        <v>96.8</v>
      </c>
      <c r="E1369" s="119">
        <v>94.05</v>
      </c>
      <c r="F1369" s="119">
        <v>94.65</v>
      </c>
      <c r="G1369" s="119">
        <v>94.5</v>
      </c>
      <c r="H1369" s="119">
        <v>96.15</v>
      </c>
      <c r="I1369" s="119">
        <v>208361</v>
      </c>
      <c r="J1369" s="119">
        <v>19805845.550000001</v>
      </c>
      <c r="K1369" s="121">
        <v>43152</v>
      </c>
      <c r="L1369" s="119">
        <v>1843</v>
      </c>
      <c r="M1369" s="119" t="s">
        <v>1973</v>
      </c>
    </row>
    <row r="1370" spans="1:13">
      <c r="A1370" s="119" t="s">
        <v>1974</v>
      </c>
      <c r="B1370" s="119" t="s">
        <v>397</v>
      </c>
      <c r="C1370" s="119">
        <v>157.19999999999999</v>
      </c>
      <c r="D1370" s="119">
        <v>157.69999999999999</v>
      </c>
      <c r="E1370" s="119">
        <v>156</v>
      </c>
      <c r="F1370" s="119">
        <v>156.4</v>
      </c>
      <c r="G1370" s="119">
        <v>156.4</v>
      </c>
      <c r="H1370" s="119">
        <v>156.85</v>
      </c>
      <c r="I1370" s="119">
        <v>154043</v>
      </c>
      <c r="J1370" s="119">
        <v>24100190.149999999</v>
      </c>
      <c r="K1370" s="121">
        <v>43152</v>
      </c>
      <c r="L1370" s="119">
        <v>1746</v>
      </c>
      <c r="M1370" s="119" t="s">
        <v>1975</v>
      </c>
    </row>
    <row r="1371" spans="1:13">
      <c r="A1371" s="119" t="s">
        <v>3342</v>
      </c>
      <c r="B1371" s="119" t="s">
        <v>397</v>
      </c>
      <c r="C1371" s="119">
        <v>11.75</v>
      </c>
      <c r="D1371" s="119">
        <v>12.85</v>
      </c>
      <c r="E1371" s="119">
        <v>11.75</v>
      </c>
      <c r="F1371" s="119">
        <v>12.4</v>
      </c>
      <c r="G1371" s="119">
        <v>12.75</v>
      </c>
      <c r="H1371" s="119">
        <v>12.25</v>
      </c>
      <c r="I1371" s="119">
        <v>783</v>
      </c>
      <c r="J1371" s="119">
        <v>9518.1</v>
      </c>
      <c r="K1371" s="121">
        <v>43152</v>
      </c>
      <c r="L1371" s="119">
        <v>12</v>
      </c>
      <c r="M1371" s="119" t="s">
        <v>3343</v>
      </c>
    </row>
    <row r="1372" spans="1:13">
      <c r="A1372" s="119" t="s">
        <v>1976</v>
      </c>
      <c r="B1372" s="119" t="s">
        <v>397</v>
      </c>
      <c r="C1372" s="119">
        <v>49.5</v>
      </c>
      <c r="D1372" s="119">
        <v>50.6</v>
      </c>
      <c r="E1372" s="119">
        <v>47.5</v>
      </c>
      <c r="F1372" s="119">
        <v>48.95</v>
      </c>
      <c r="G1372" s="119">
        <v>48.65</v>
      </c>
      <c r="H1372" s="119">
        <v>48.35</v>
      </c>
      <c r="I1372" s="119">
        <v>376376</v>
      </c>
      <c r="J1372" s="119">
        <v>18705957.25</v>
      </c>
      <c r="K1372" s="121">
        <v>43152</v>
      </c>
      <c r="L1372" s="119">
        <v>714</v>
      </c>
      <c r="M1372" s="119" t="s">
        <v>1977</v>
      </c>
    </row>
    <row r="1373" spans="1:13">
      <c r="A1373" s="119" t="s">
        <v>2813</v>
      </c>
      <c r="B1373" s="119" t="s">
        <v>397</v>
      </c>
      <c r="C1373" s="119">
        <v>505</v>
      </c>
      <c r="D1373" s="119">
        <v>518.79999999999995</v>
      </c>
      <c r="E1373" s="119">
        <v>490</v>
      </c>
      <c r="F1373" s="119">
        <v>503.45</v>
      </c>
      <c r="G1373" s="119">
        <v>508.95</v>
      </c>
      <c r="H1373" s="119">
        <v>508.9</v>
      </c>
      <c r="I1373" s="119">
        <v>3802</v>
      </c>
      <c r="J1373" s="119">
        <v>1889649.95</v>
      </c>
      <c r="K1373" s="121">
        <v>43152</v>
      </c>
      <c r="L1373" s="119">
        <v>165</v>
      </c>
      <c r="M1373" s="119" t="s">
        <v>2814</v>
      </c>
    </row>
    <row r="1374" spans="1:13">
      <c r="A1374" s="119" t="s">
        <v>2401</v>
      </c>
      <c r="B1374" s="119" t="s">
        <v>397</v>
      </c>
      <c r="C1374" s="119">
        <v>562</v>
      </c>
      <c r="D1374" s="119">
        <v>583.95000000000005</v>
      </c>
      <c r="E1374" s="119">
        <v>552</v>
      </c>
      <c r="F1374" s="119">
        <v>558.45000000000005</v>
      </c>
      <c r="G1374" s="119">
        <v>552.1</v>
      </c>
      <c r="H1374" s="119">
        <v>567.54999999999995</v>
      </c>
      <c r="I1374" s="119">
        <v>1581</v>
      </c>
      <c r="J1374" s="119">
        <v>884369.2</v>
      </c>
      <c r="K1374" s="121">
        <v>43152</v>
      </c>
      <c r="L1374" s="119">
        <v>65</v>
      </c>
      <c r="M1374" s="119" t="s">
        <v>2402</v>
      </c>
    </row>
    <row r="1375" spans="1:13">
      <c r="A1375" s="119" t="s">
        <v>215</v>
      </c>
      <c r="B1375" s="119" t="s">
        <v>397</v>
      </c>
      <c r="C1375" s="119">
        <v>1154.9000000000001</v>
      </c>
      <c r="D1375" s="119">
        <v>1165</v>
      </c>
      <c r="E1375" s="119">
        <v>1141.5999999999999</v>
      </c>
      <c r="F1375" s="119">
        <v>1147.45</v>
      </c>
      <c r="G1375" s="119">
        <v>1146</v>
      </c>
      <c r="H1375" s="119">
        <v>1153.45</v>
      </c>
      <c r="I1375" s="119">
        <v>10405</v>
      </c>
      <c r="J1375" s="119">
        <v>11951489.199999999</v>
      </c>
      <c r="K1375" s="121">
        <v>43152</v>
      </c>
      <c r="L1375" s="119">
        <v>1085</v>
      </c>
      <c r="M1375" s="119" t="s">
        <v>1978</v>
      </c>
    </row>
    <row r="1376" spans="1:13">
      <c r="A1376" s="119" t="s">
        <v>1979</v>
      </c>
      <c r="B1376" s="119" t="s">
        <v>397</v>
      </c>
      <c r="C1376" s="119">
        <v>43.7</v>
      </c>
      <c r="D1376" s="119">
        <v>44.25</v>
      </c>
      <c r="E1376" s="119">
        <v>42.75</v>
      </c>
      <c r="F1376" s="119">
        <v>43</v>
      </c>
      <c r="G1376" s="119">
        <v>43.4</v>
      </c>
      <c r="H1376" s="119">
        <v>43.2</v>
      </c>
      <c r="I1376" s="119">
        <v>3321</v>
      </c>
      <c r="J1376" s="119">
        <v>143344.4</v>
      </c>
      <c r="K1376" s="121">
        <v>43152</v>
      </c>
      <c r="L1376" s="119">
        <v>58</v>
      </c>
      <c r="M1376" s="119" t="s">
        <v>1980</v>
      </c>
    </row>
    <row r="1377" spans="1:13">
      <c r="A1377" s="119" t="s">
        <v>1981</v>
      </c>
      <c r="B1377" s="119" t="s">
        <v>397</v>
      </c>
      <c r="C1377" s="119">
        <v>230.1</v>
      </c>
      <c r="D1377" s="119">
        <v>235.85</v>
      </c>
      <c r="E1377" s="119">
        <v>226.65</v>
      </c>
      <c r="F1377" s="119">
        <v>233.45</v>
      </c>
      <c r="G1377" s="119">
        <v>235.25</v>
      </c>
      <c r="H1377" s="119">
        <v>229.95</v>
      </c>
      <c r="I1377" s="119">
        <v>105676</v>
      </c>
      <c r="J1377" s="119">
        <v>24378453.649999999</v>
      </c>
      <c r="K1377" s="121">
        <v>43152</v>
      </c>
      <c r="L1377" s="119">
        <v>1924</v>
      </c>
      <c r="M1377" s="119" t="s">
        <v>1982</v>
      </c>
    </row>
    <row r="1378" spans="1:13">
      <c r="A1378" s="119" t="s">
        <v>1983</v>
      </c>
      <c r="B1378" s="119" t="s">
        <v>397</v>
      </c>
      <c r="C1378" s="119">
        <v>639.95000000000005</v>
      </c>
      <c r="D1378" s="119">
        <v>639.95000000000005</v>
      </c>
      <c r="E1378" s="119">
        <v>621.1</v>
      </c>
      <c r="F1378" s="119">
        <v>623.25</v>
      </c>
      <c r="G1378" s="119">
        <v>622</v>
      </c>
      <c r="H1378" s="119">
        <v>628.1</v>
      </c>
      <c r="I1378" s="119">
        <v>7289</v>
      </c>
      <c r="J1378" s="119">
        <v>4562012.3</v>
      </c>
      <c r="K1378" s="121">
        <v>43152</v>
      </c>
      <c r="L1378" s="119">
        <v>634</v>
      </c>
      <c r="M1378" s="119" t="s">
        <v>1984</v>
      </c>
    </row>
    <row r="1379" spans="1:13">
      <c r="A1379" s="119" t="s">
        <v>3344</v>
      </c>
      <c r="B1379" s="119" t="s">
        <v>397</v>
      </c>
      <c r="C1379" s="119">
        <v>18.3</v>
      </c>
      <c r="D1379" s="119">
        <v>18.3</v>
      </c>
      <c r="E1379" s="119">
        <v>17.149999999999999</v>
      </c>
      <c r="F1379" s="119">
        <v>17.45</v>
      </c>
      <c r="G1379" s="119">
        <v>17.649999999999999</v>
      </c>
      <c r="H1379" s="119">
        <v>17.55</v>
      </c>
      <c r="I1379" s="119">
        <v>26458</v>
      </c>
      <c r="J1379" s="119">
        <v>467752.7</v>
      </c>
      <c r="K1379" s="121">
        <v>43152</v>
      </c>
      <c r="L1379" s="119">
        <v>120</v>
      </c>
      <c r="M1379" s="119" t="s">
        <v>3345</v>
      </c>
    </row>
    <row r="1380" spans="1:13">
      <c r="A1380" s="119" t="s">
        <v>1985</v>
      </c>
      <c r="B1380" s="119" t="s">
        <v>397</v>
      </c>
      <c r="C1380" s="119">
        <v>6510</v>
      </c>
      <c r="D1380" s="119">
        <v>6540</v>
      </c>
      <c r="E1380" s="119">
        <v>6410</v>
      </c>
      <c r="F1380" s="119">
        <v>6491.75</v>
      </c>
      <c r="G1380" s="119">
        <v>6485</v>
      </c>
      <c r="H1380" s="119">
        <v>6464.05</v>
      </c>
      <c r="I1380" s="119">
        <v>1371</v>
      </c>
      <c r="J1380" s="119">
        <v>8903497.8499999996</v>
      </c>
      <c r="K1380" s="121">
        <v>43152</v>
      </c>
      <c r="L1380" s="119">
        <v>297</v>
      </c>
      <c r="M1380" s="119" t="s">
        <v>1986</v>
      </c>
    </row>
    <row r="1381" spans="1:13">
      <c r="A1381" s="119" t="s">
        <v>2759</v>
      </c>
      <c r="B1381" s="119" t="s">
        <v>397</v>
      </c>
      <c r="C1381" s="119">
        <v>667</v>
      </c>
      <c r="D1381" s="119">
        <v>672.3</v>
      </c>
      <c r="E1381" s="119">
        <v>660</v>
      </c>
      <c r="F1381" s="119">
        <v>669.2</v>
      </c>
      <c r="G1381" s="119">
        <v>667.05</v>
      </c>
      <c r="H1381" s="119">
        <v>667</v>
      </c>
      <c r="I1381" s="119">
        <v>19488</v>
      </c>
      <c r="J1381" s="119">
        <v>12986141.9</v>
      </c>
      <c r="K1381" s="121">
        <v>43152</v>
      </c>
      <c r="L1381" s="119">
        <v>1973</v>
      </c>
      <c r="M1381" s="119" t="s">
        <v>2760</v>
      </c>
    </row>
    <row r="1382" spans="1:13">
      <c r="A1382" s="119" t="s">
        <v>1987</v>
      </c>
      <c r="B1382" s="119" t="s">
        <v>397</v>
      </c>
      <c r="C1382" s="119">
        <v>544.04999999999995</v>
      </c>
      <c r="D1382" s="119">
        <v>547.95000000000005</v>
      </c>
      <c r="E1382" s="119">
        <v>532</v>
      </c>
      <c r="F1382" s="119">
        <v>537.70000000000005</v>
      </c>
      <c r="G1382" s="119">
        <v>537</v>
      </c>
      <c r="H1382" s="119">
        <v>541.75</v>
      </c>
      <c r="I1382" s="119">
        <v>9942</v>
      </c>
      <c r="J1382" s="119">
        <v>5354740.3</v>
      </c>
      <c r="K1382" s="121">
        <v>43152</v>
      </c>
      <c r="L1382" s="119">
        <v>379</v>
      </c>
      <c r="M1382" s="119" t="s">
        <v>1988</v>
      </c>
    </row>
    <row r="1383" spans="1:13">
      <c r="A1383" s="119" t="s">
        <v>2900</v>
      </c>
      <c r="B1383" s="119" t="s">
        <v>397</v>
      </c>
      <c r="C1383" s="119">
        <v>272.3</v>
      </c>
      <c r="D1383" s="119">
        <v>275.8</v>
      </c>
      <c r="E1383" s="119">
        <v>265.89999999999998</v>
      </c>
      <c r="F1383" s="119">
        <v>271.25</v>
      </c>
      <c r="G1383" s="119">
        <v>270.05</v>
      </c>
      <c r="H1383" s="119">
        <v>274.05</v>
      </c>
      <c r="I1383" s="119">
        <v>21743</v>
      </c>
      <c r="J1383" s="119">
        <v>5855398.2000000002</v>
      </c>
      <c r="K1383" s="121">
        <v>43152</v>
      </c>
      <c r="L1383" s="119">
        <v>725</v>
      </c>
      <c r="M1383" s="119" t="s">
        <v>2901</v>
      </c>
    </row>
    <row r="1384" spans="1:13">
      <c r="A1384" s="119" t="s">
        <v>1989</v>
      </c>
      <c r="B1384" s="119" t="s">
        <v>397</v>
      </c>
      <c r="C1384" s="119">
        <v>524.95000000000005</v>
      </c>
      <c r="D1384" s="119">
        <v>531</v>
      </c>
      <c r="E1384" s="119">
        <v>518.04999999999995</v>
      </c>
      <c r="F1384" s="119">
        <v>523.6</v>
      </c>
      <c r="G1384" s="119">
        <v>525.25</v>
      </c>
      <c r="H1384" s="119">
        <v>521.04999999999995</v>
      </c>
      <c r="I1384" s="119">
        <v>5729</v>
      </c>
      <c r="J1384" s="119">
        <v>3014875.85</v>
      </c>
      <c r="K1384" s="121">
        <v>43152</v>
      </c>
      <c r="L1384" s="119">
        <v>320</v>
      </c>
      <c r="M1384" s="119" t="s">
        <v>1990</v>
      </c>
    </row>
    <row r="1385" spans="1:13">
      <c r="A1385" s="119" t="s">
        <v>2534</v>
      </c>
      <c r="B1385" s="119" t="s">
        <v>397</v>
      </c>
      <c r="C1385" s="119">
        <v>58.75</v>
      </c>
      <c r="D1385" s="119">
        <v>58.75</v>
      </c>
      <c r="E1385" s="119">
        <v>54.25</v>
      </c>
      <c r="F1385" s="119">
        <v>56.65</v>
      </c>
      <c r="G1385" s="119">
        <v>57.25</v>
      </c>
      <c r="H1385" s="119">
        <v>56.2</v>
      </c>
      <c r="I1385" s="119">
        <v>3509</v>
      </c>
      <c r="J1385" s="119">
        <v>198299.8</v>
      </c>
      <c r="K1385" s="121">
        <v>43152</v>
      </c>
      <c r="L1385" s="119">
        <v>58</v>
      </c>
      <c r="M1385" s="119" t="s">
        <v>2535</v>
      </c>
    </row>
    <row r="1386" spans="1:13">
      <c r="A1386" s="119" t="s">
        <v>1991</v>
      </c>
      <c r="B1386" s="119" t="s">
        <v>397</v>
      </c>
      <c r="C1386" s="119">
        <v>184.35</v>
      </c>
      <c r="D1386" s="119">
        <v>184.85</v>
      </c>
      <c r="E1386" s="119">
        <v>178.4</v>
      </c>
      <c r="F1386" s="119">
        <v>180.15</v>
      </c>
      <c r="G1386" s="119">
        <v>180.9</v>
      </c>
      <c r="H1386" s="119">
        <v>183.8</v>
      </c>
      <c r="I1386" s="119">
        <v>71275</v>
      </c>
      <c r="J1386" s="119">
        <v>12887827.800000001</v>
      </c>
      <c r="K1386" s="121">
        <v>43152</v>
      </c>
      <c r="L1386" s="119">
        <v>1334</v>
      </c>
      <c r="M1386" s="119" t="s">
        <v>1992</v>
      </c>
    </row>
    <row r="1387" spans="1:13">
      <c r="A1387" s="119" t="s">
        <v>1993</v>
      </c>
      <c r="B1387" s="119" t="s">
        <v>397</v>
      </c>
      <c r="C1387" s="119">
        <v>811</v>
      </c>
      <c r="D1387" s="119">
        <v>814.1</v>
      </c>
      <c r="E1387" s="119">
        <v>798</v>
      </c>
      <c r="F1387" s="119">
        <v>804.8</v>
      </c>
      <c r="G1387" s="119">
        <v>805</v>
      </c>
      <c r="H1387" s="119">
        <v>808.2</v>
      </c>
      <c r="I1387" s="119">
        <v>24606</v>
      </c>
      <c r="J1387" s="119">
        <v>19782587.899999999</v>
      </c>
      <c r="K1387" s="121">
        <v>43152</v>
      </c>
      <c r="L1387" s="119">
        <v>2770</v>
      </c>
      <c r="M1387" s="119" t="s">
        <v>1994</v>
      </c>
    </row>
    <row r="1388" spans="1:13">
      <c r="A1388" s="119" t="s">
        <v>1995</v>
      </c>
      <c r="B1388" s="119" t="s">
        <v>397</v>
      </c>
      <c r="C1388" s="119">
        <v>235.8</v>
      </c>
      <c r="D1388" s="119">
        <v>236.65</v>
      </c>
      <c r="E1388" s="119">
        <v>229.5</v>
      </c>
      <c r="F1388" s="119">
        <v>232.05</v>
      </c>
      <c r="G1388" s="119">
        <v>232</v>
      </c>
      <c r="H1388" s="119">
        <v>233.05</v>
      </c>
      <c r="I1388" s="119">
        <v>664341</v>
      </c>
      <c r="J1388" s="119">
        <v>154641112.80000001</v>
      </c>
      <c r="K1388" s="121">
        <v>43152</v>
      </c>
      <c r="L1388" s="119">
        <v>9797</v>
      </c>
      <c r="M1388" s="119" t="s">
        <v>1996</v>
      </c>
    </row>
    <row r="1389" spans="1:13">
      <c r="A1389" s="119" t="s">
        <v>3346</v>
      </c>
      <c r="B1389" s="119" t="s">
        <v>397</v>
      </c>
      <c r="C1389" s="119">
        <v>92.6</v>
      </c>
      <c r="D1389" s="119">
        <v>92.9</v>
      </c>
      <c r="E1389" s="119">
        <v>89.05</v>
      </c>
      <c r="F1389" s="119">
        <v>92.05</v>
      </c>
      <c r="G1389" s="119">
        <v>92</v>
      </c>
      <c r="H1389" s="119">
        <v>90.25</v>
      </c>
      <c r="I1389" s="119">
        <v>2830</v>
      </c>
      <c r="J1389" s="119">
        <v>259700.55</v>
      </c>
      <c r="K1389" s="121">
        <v>43152</v>
      </c>
      <c r="L1389" s="119">
        <v>41</v>
      </c>
      <c r="M1389" s="119" t="s">
        <v>3347</v>
      </c>
    </row>
    <row r="1390" spans="1:13">
      <c r="A1390" s="119" t="s">
        <v>1997</v>
      </c>
      <c r="B1390" s="119" t="s">
        <v>397</v>
      </c>
      <c r="C1390" s="119">
        <v>2032.95</v>
      </c>
      <c r="D1390" s="119">
        <v>2044.8</v>
      </c>
      <c r="E1390" s="119">
        <v>2000.3</v>
      </c>
      <c r="F1390" s="119">
        <v>2012.05</v>
      </c>
      <c r="G1390" s="119">
        <v>2010</v>
      </c>
      <c r="H1390" s="119">
        <v>2012.85</v>
      </c>
      <c r="I1390" s="119">
        <v>36564</v>
      </c>
      <c r="J1390" s="119">
        <v>73709776.349999994</v>
      </c>
      <c r="K1390" s="121">
        <v>43152</v>
      </c>
      <c r="L1390" s="119">
        <v>3513</v>
      </c>
      <c r="M1390" s="119" t="s">
        <v>1998</v>
      </c>
    </row>
    <row r="1391" spans="1:13">
      <c r="A1391" s="119" t="s">
        <v>154</v>
      </c>
      <c r="B1391" s="119" t="s">
        <v>397</v>
      </c>
      <c r="C1391" s="119">
        <v>837.95</v>
      </c>
      <c r="D1391" s="119">
        <v>841.5</v>
      </c>
      <c r="E1391" s="119">
        <v>818.75</v>
      </c>
      <c r="F1391" s="119">
        <v>822.9</v>
      </c>
      <c r="G1391" s="119">
        <v>822.95</v>
      </c>
      <c r="H1391" s="119">
        <v>832.25</v>
      </c>
      <c r="I1391" s="119">
        <v>2067029</v>
      </c>
      <c r="J1391" s="119">
        <v>1714612209.25</v>
      </c>
      <c r="K1391" s="121">
        <v>43152</v>
      </c>
      <c r="L1391" s="119">
        <v>49102</v>
      </c>
      <c r="M1391" s="119" t="s">
        <v>1999</v>
      </c>
    </row>
    <row r="1392" spans="1:13">
      <c r="A1392" s="119" t="s">
        <v>2373</v>
      </c>
      <c r="B1392" s="119" t="s">
        <v>397</v>
      </c>
      <c r="C1392" s="119">
        <v>133.94999999999999</v>
      </c>
      <c r="D1392" s="119">
        <v>134.85</v>
      </c>
      <c r="E1392" s="119">
        <v>131.69999999999999</v>
      </c>
      <c r="F1392" s="119">
        <v>133.55000000000001</v>
      </c>
      <c r="G1392" s="119">
        <v>134</v>
      </c>
      <c r="H1392" s="119">
        <v>131.80000000000001</v>
      </c>
      <c r="I1392" s="119">
        <v>11787</v>
      </c>
      <c r="J1392" s="119">
        <v>1571742.75</v>
      </c>
      <c r="K1392" s="121">
        <v>43152</v>
      </c>
      <c r="L1392" s="119">
        <v>266</v>
      </c>
      <c r="M1392" s="119" t="s">
        <v>2374</v>
      </c>
    </row>
    <row r="1393" spans="1:13">
      <c r="A1393" s="119" t="s">
        <v>2000</v>
      </c>
      <c r="B1393" s="119" t="s">
        <v>397</v>
      </c>
      <c r="C1393" s="119">
        <v>59.1</v>
      </c>
      <c r="D1393" s="119">
        <v>60.2</v>
      </c>
      <c r="E1393" s="119">
        <v>58</v>
      </c>
      <c r="F1393" s="119">
        <v>58.35</v>
      </c>
      <c r="G1393" s="119">
        <v>58.35</v>
      </c>
      <c r="H1393" s="119">
        <v>59.4</v>
      </c>
      <c r="I1393" s="119">
        <v>46920</v>
      </c>
      <c r="J1393" s="119">
        <v>2751181.9</v>
      </c>
      <c r="K1393" s="121">
        <v>43152</v>
      </c>
      <c r="L1393" s="119">
        <v>674</v>
      </c>
      <c r="M1393" s="119" t="s">
        <v>2001</v>
      </c>
    </row>
    <row r="1394" spans="1:13">
      <c r="A1394" s="119" t="s">
        <v>2002</v>
      </c>
      <c r="B1394" s="119" t="s">
        <v>397</v>
      </c>
      <c r="C1394" s="119">
        <v>369.1</v>
      </c>
      <c r="D1394" s="119">
        <v>374.1</v>
      </c>
      <c r="E1394" s="119">
        <v>366.9</v>
      </c>
      <c r="F1394" s="119">
        <v>371.7</v>
      </c>
      <c r="G1394" s="119">
        <v>371.45</v>
      </c>
      <c r="H1394" s="119">
        <v>368.2</v>
      </c>
      <c r="I1394" s="119">
        <v>70327</v>
      </c>
      <c r="J1394" s="119">
        <v>26105422.25</v>
      </c>
      <c r="K1394" s="121">
        <v>43152</v>
      </c>
      <c r="L1394" s="119">
        <v>1940</v>
      </c>
      <c r="M1394" s="119" t="s">
        <v>2003</v>
      </c>
    </row>
    <row r="1395" spans="1:13">
      <c r="A1395" s="119" t="s">
        <v>2004</v>
      </c>
      <c r="B1395" s="119" t="s">
        <v>397</v>
      </c>
      <c r="C1395" s="119">
        <v>111</v>
      </c>
      <c r="D1395" s="119">
        <v>111</v>
      </c>
      <c r="E1395" s="119">
        <v>104.45</v>
      </c>
      <c r="F1395" s="119">
        <v>109.5</v>
      </c>
      <c r="G1395" s="119">
        <v>110</v>
      </c>
      <c r="H1395" s="119">
        <v>107.1</v>
      </c>
      <c r="I1395" s="119">
        <v>4025</v>
      </c>
      <c r="J1395" s="119">
        <v>436266.4</v>
      </c>
      <c r="K1395" s="121">
        <v>43152</v>
      </c>
      <c r="L1395" s="119">
        <v>124</v>
      </c>
      <c r="M1395" s="119" t="s">
        <v>2005</v>
      </c>
    </row>
    <row r="1396" spans="1:13">
      <c r="A1396" s="119" t="s">
        <v>216</v>
      </c>
      <c r="B1396" s="119" t="s">
        <v>397</v>
      </c>
      <c r="C1396" s="119">
        <v>1377</v>
      </c>
      <c r="D1396" s="119">
        <v>1383</v>
      </c>
      <c r="E1396" s="119">
        <v>1344.65</v>
      </c>
      <c r="F1396" s="119">
        <v>1354</v>
      </c>
      <c r="G1396" s="119">
        <v>1358</v>
      </c>
      <c r="H1396" s="119">
        <v>1383.95</v>
      </c>
      <c r="I1396" s="119">
        <v>94520</v>
      </c>
      <c r="J1396" s="119">
        <v>127909129.25</v>
      </c>
      <c r="K1396" s="121">
        <v>43152</v>
      </c>
      <c r="L1396" s="119">
        <v>4398</v>
      </c>
      <c r="M1396" s="119" t="s">
        <v>2006</v>
      </c>
    </row>
    <row r="1397" spans="1:13">
      <c r="A1397" s="119" t="s">
        <v>217</v>
      </c>
      <c r="B1397" s="119" t="s">
        <v>397</v>
      </c>
      <c r="C1397" s="119">
        <v>263.85000000000002</v>
      </c>
      <c r="D1397" s="119">
        <v>266.10000000000002</v>
      </c>
      <c r="E1397" s="119">
        <v>258.25</v>
      </c>
      <c r="F1397" s="119">
        <v>260.64999999999998</v>
      </c>
      <c r="G1397" s="119">
        <v>260.25</v>
      </c>
      <c r="H1397" s="119">
        <v>262.14999999999998</v>
      </c>
      <c r="I1397" s="119">
        <v>1372569</v>
      </c>
      <c r="J1397" s="119">
        <v>359994406.35000002</v>
      </c>
      <c r="K1397" s="121">
        <v>43152</v>
      </c>
      <c r="L1397" s="119">
        <v>23220</v>
      </c>
      <c r="M1397" s="119" t="s">
        <v>2007</v>
      </c>
    </row>
    <row r="1398" spans="1:13">
      <c r="A1398" s="119" t="s">
        <v>2008</v>
      </c>
      <c r="B1398" s="119" t="s">
        <v>397</v>
      </c>
      <c r="C1398" s="119">
        <v>504</v>
      </c>
      <c r="D1398" s="119">
        <v>504</v>
      </c>
      <c r="E1398" s="119">
        <v>467</v>
      </c>
      <c r="F1398" s="119">
        <v>473.8</v>
      </c>
      <c r="G1398" s="119">
        <v>470</v>
      </c>
      <c r="H1398" s="119">
        <v>485.05</v>
      </c>
      <c r="I1398" s="119">
        <v>1977</v>
      </c>
      <c r="J1398" s="119">
        <v>940993.5</v>
      </c>
      <c r="K1398" s="121">
        <v>43152</v>
      </c>
      <c r="L1398" s="119">
        <v>154</v>
      </c>
      <c r="M1398" s="119" t="s">
        <v>2009</v>
      </c>
    </row>
    <row r="1399" spans="1:13">
      <c r="A1399" s="119" t="s">
        <v>3348</v>
      </c>
      <c r="B1399" s="119" t="s">
        <v>397</v>
      </c>
      <c r="C1399" s="119">
        <v>12.6</v>
      </c>
      <c r="D1399" s="119">
        <v>12.9</v>
      </c>
      <c r="E1399" s="119">
        <v>12.25</v>
      </c>
      <c r="F1399" s="119">
        <v>12.5</v>
      </c>
      <c r="G1399" s="119">
        <v>12.45</v>
      </c>
      <c r="H1399" s="119">
        <v>12.75</v>
      </c>
      <c r="I1399" s="119">
        <v>21044</v>
      </c>
      <c r="J1399" s="119">
        <v>263058.55</v>
      </c>
      <c r="K1399" s="121">
        <v>43152</v>
      </c>
      <c r="L1399" s="119">
        <v>119</v>
      </c>
      <c r="M1399" s="119" t="s">
        <v>3349</v>
      </c>
    </row>
    <row r="1400" spans="1:13">
      <c r="A1400" s="119" t="s">
        <v>2010</v>
      </c>
      <c r="B1400" s="119" t="s">
        <v>397</v>
      </c>
      <c r="C1400" s="119">
        <v>320.85000000000002</v>
      </c>
      <c r="D1400" s="119">
        <v>320.85000000000002</v>
      </c>
      <c r="E1400" s="119">
        <v>314</v>
      </c>
      <c r="F1400" s="119">
        <v>315.75</v>
      </c>
      <c r="G1400" s="119">
        <v>315.2</v>
      </c>
      <c r="H1400" s="119">
        <v>318.64999999999998</v>
      </c>
      <c r="I1400" s="119">
        <v>23353</v>
      </c>
      <c r="J1400" s="119">
        <v>7406240.5</v>
      </c>
      <c r="K1400" s="121">
        <v>43152</v>
      </c>
      <c r="L1400" s="119">
        <v>533</v>
      </c>
      <c r="M1400" s="119" t="s">
        <v>2262</v>
      </c>
    </row>
    <row r="1401" spans="1:13">
      <c r="A1401" s="119" t="s">
        <v>3350</v>
      </c>
      <c r="B1401" s="119" t="s">
        <v>397</v>
      </c>
      <c r="C1401" s="119">
        <v>219.5</v>
      </c>
      <c r="D1401" s="119">
        <v>228</v>
      </c>
      <c r="E1401" s="119">
        <v>218.9</v>
      </c>
      <c r="F1401" s="119">
        <v>223.35</v>
      </c>
      <c r="G1401" s="119">
        <v>223.4</v>
      </c>
      <c r="H1401" s="119">
        <v>217.95</v>
      </c>
      <c r="I1401" s="119">
        <v>17914</v>
      </c>
      <c r="J1401" s="119">
        <v>4013690</v>
      </c>
      <c r="K1401" s="121">
        <v>43152</v>
      </c>
      <c r="L1401" s="119">
        <v>394</v>
      </c>
      <c r="M1401" s="119" t="s">
        <v>3351</v>
      </c>
    </row>
    <row r="1402" spans="1:13">
      <c r="A1402" s="119" t="s">
        <v>2011</v>
      </c>
      <c r="B1402" s="119" t="s">
        <v>397</v>
      </c>
      <c r="C1402" s="119">
        <v>73.150000000000006</v>
      </c>
      <c r="D1402" s="119">
        <v>73.8</v>
      </c>
      <c r="E1402" s="119">
        <v>72.5</v>
      </c>
      <c r="F1402" s="119">
        <v>72.75</v>
      </c>
      <c r="G1402" s="119">
        <v>72.650000000000006</v>
      </c>
      <c r="H1402" s="119">
        <v>73.05</v>
      </c>
      <c r="I1402" s="119">
        <v>241453</v>
      </c>
      <c r="J1402" s="119">
        <v>17603335.800000001</v>
      </c>
      <c r="K1402" s="121">
        <v>43152</v>
      </c>
      <c r="L1402" s="119">
        <v>3511</v>
      </c>
      <c r="M1402" s="119" t="s">
        <v>2012</v>
      </c>
    </row>
    <row r="1403" spans="1:13">
      <c r="A1403" s="119" t="s">
        <v>2688</v>
      </c>
      <c r="B1403" s="119" t="s">
        <v>397</v>
      </c>
      <c r="C1403" s="119">
        <v>145.5</v>
      </c>
      <c r="D1403" s="119">
        <v>149.9</v>
      </c>
      <c r="E1403" s="119">
        <v>144.80000000000001</v>
      </c>
      <c r="F1403" s="119">
        <v>147.15</v>
      </c>
      <c r="G1403" s="119">
        <v>147</v>
      </c>
      <c r="H1403" s="119">
        <v>144.19999999999999</v>
      </c>
      <c r="I1403" s="119">
        <v>105664</v>
      </c>
      <c r="J1403" s="119">
        <v>15557332.35</v>
      </c>
      <c r="K1403" s="121">
        <v>43152</v>
      </c>
      <c r="L1403" s="119">
        <v>2083</v>
      </c>
      <c r="M1403" s="119" t="s">
        <v>2689</v>
      </c>
    </row>
    <row r="1404" spans="1:13">
      <c r="A1404" s="119" t="s">
        <v>2013</v>
      </c>
      <c r="B1404" s="119" t="s">
        <v>397</v>
      </c>
      <c r="C1404" s="119">
        <v>31</v>
      </c>
      <c r="D1404" s="119">
        <v>31.25</v>
      </c>
      <c r="E1404" s="119">
        <v>30.8</v>
      </c>
      <c r="F1404" s="119">
        <v>31</v>
      </c>
      <c r="G1404" s="119">
        <v>30.9</v>
      </c>
      <c r="H1404" s="119">
        <v>30.75</v>
      </c>
      <c r="I1404" s="119">
        <v>89866</v>
      </c>
      <c r="J1404" s="119">
        <v>2783694.75</v>
      </c>
      <c r="K1404" s="121">
        <v>43152</v>
      </c>
      <c r="L1404" s="119">
        <v>337</v>
      </c>
      <c r="M1404" s="119" t="s">
        <v>2736</v>
      </c>
    </row>
    <row r="1405" spans="1:13">
      <c r="A1405" s="119" t="s">
        <v>387</v>
      </c>
      <c r="B1405" s="119" t="s">
        <v>397</v>
      </c>
      <c r="C1405" s="119">
        <v>118.1</v>
      </c>
      <c r="D1405" s="119">
        <v>118.95</v>
      </c>
      <c r="E1405" s="119">
        <v>116.1</v>
      </c>
      <c r="F1405" s="119">
        <v>116.8</v>
      </c>
      <c r="G1405" s="119">
        <v>116.2</v>
      </c>
      <c r="H1405" s="119">
        <v>118.5</v>
      </c>
      <c r="I1405" s="119">
        <v>23966</v>
      </c>
      <c r="J1405" s="119">
        <v>2818623.7</v>
      </c>
      <c r="K1405" s="121">
        <v>43152</v>
      </c>
      <c r="L1405" s="119">
        <v>449</v>
      </c>
      <c r="M1405" s="119" t="s">
        <v>2014</v>
      </c>
    </row>
    <row r="1406" spans="1:13">
      <c r="A1406" s="119" t="s">
        <v>2015</v>
      </c>
      <c r="B1406" s="119" t="s">
        <v>397</v>
      </c>
      <c r="C1406" s="119">
        <v>65.900000000000006</v>
      </c>
      <c r="D1406" s="119">
        <v>66.45</v>
      </c>
      <c r="E1406" s="119">
        <v>64.400000000000006</v>
      </c>
      <c r="F1406" s="119">
        <v>64.650000000000006</v>
      </c>
      <c r="G1406" s="119">
        <v>64.400000000000006</v>
      </c>
      <c r="H1406" s="119">
        <v>66.2</v>
      </c>
      <c r="I1406" s="119">
        <v>268418</v>
      </c>
      <c r="J1406" s="119">
        <v>17520108.850000001</v>
      </c>
      <c r="K1406" s="121">
        <v>43152</v>
      </c>
      <c r="L1406" s="119">
        <v>2176</v>
      </c>
      <c r="M1406" s="119" t="s">
        <v>2016</v>
      </c>
    </row>
    <row r="1407" spans="1:13">
      <c r="A1407" s="119" t="s">
        <v>2017</v>
      </c>
      <c r="B1407" s="119" t="s">
        <v>397</v>
      </c>
      <c r="C1407" s="119">
        <v>1347</v>
      </c>
      <c r="D1407" s="119">
        <v>1385</v>
      </c>
      <c r="E1407" s="119">
        <v>1271.3</v>
      </c>
      <c r="F1407" s="119">
        <v>1284.1500000000001</v>
      </c>
      <c r="G1407" s="119">
        <v>1292</v>
      </c>
      <c r="H1407" s="119">
        <v>1350.2</v>
      </c>
      <c r="I1407" s="119">
        <v>49209</v>
      </c>
      <c r="J1407" s="119">
        <v>64723335</v>
      </c>
      <c r="K1407" s="121">
        <v>43152</v>
      </c>
      <c r="L1407" s="119">
        <v>4317</v>
      </c>
      <c r="M1407" s="119" t="s">
        <v>2018</v>
      </c>
    </row>
    <row r="1408" spans="1:13">
      <c r="A1408" s="119" t="s">
        <v>2019</v>
      </c>
      <c r="B1408" s="119" t="s">
        <v>397</v>
      </c>
      <c r="C1408" s="119">
        <v>7087.9</v>
      </c>
      <c r="D1408" s="119">
        <v>7150</v>
      </c>
      <c r="E1408" s="119">
        <v>7000.05</v>
      </c>
      <c r="F1408" s="119">
        <v>7069.95</v>
      </c>
      <c r="G1408" s="119">
        <v>7056.15</v>
      </c>
      <c r="H1408" s="119">
        <v>7058.45</v>
      </c>
      <c r="I1408" s="119">
        <v>2584</v>
      </c>
      <c r="J1408" s="119">
        <v>18323819.550000001</v>
      </c>
      <c r="K1408" s="121">
        <v>43152</v>
      </c>
      <c r="L1408" s="119">
        <v>1005</v>
      </c>
      <c r="M1408" s="119" t="s">
        <v>2020</v>
      </c>
    </row>
    <row r="1409" spans="1:13">
      <c r="A1409" s="119" t="s">
        <v>2690</v>
      </c>
      <c r="B1409" s="119" t="s">
        <v>397</v>
      </c>
      <c r="C1409" s="119">
        <v>92.35</v>
      </c>
      <c r="D1409" s="119">
        <v>94.5</v>
      </c>
      <c r="E1409" s="119">
        <v>92</v>
      </c>
      <c r="F1409" s="119">
        <v>93.6</v>
      </c>
      <c r="G1409" s="119">
        <v>94.5</v>
      </c>
      <c r="H1409" s="119">
        <v>92.35</v>
      </c>
      <c r="I1409" s="119">
        <v>21567</v>
      </c>
      <c r="J1409" s="119">
        <v>2012457.3</v>
      </c>
      <c r="K1409" s="121">
        <v>43152</v>
      </c>
      <c r="L1409" s="119">
        <v>305</v>
      </c>
      <c r="M1409" s="119" t="s">
        <v>2691</v>
      </c>
    </row>
    <row r="1410" spans="1:13">
      <c r="A1410" s="119" t="s">
        <v>3352</v>
      </c>
      <c r="B1410" s="119" t="s">
        <v>397</v>
      </c>
      <c r="C1410" s="119">
        <v>6.4</v>
      </c>
      <c r="D1410" s="119">
        <v>6.4</v>
      </c>
      <c r="E1410" s="119">
        <v>6.15</v>
      </c>
      <c r="F1410" s="119">
        <v>6.2</v>
      </c>
      <c r="G1410" s="119">
        <v>6.25</v>
      </c>
      <c r="H1410" s="119">
        <v>6.3</v>
      </c>
      <c r="I1410" s="119">
        <v>710918</v>
      </c>
      <c r="J1410" s="119">
        <v>4436590.3</v>
      </c>
      <c r="K1410" s="121">
        <v>43152</v>
      </c>
      <c r="L1410" s="119">
        <v>585</v>
      </c>
      <c r="M1410" s="119" t="s">
        <v>3353</v>
      </c>
    </row>
    <row r="1411" spans="1:13">
      <c r="A1411" s="119" t="s">
        <v>2021</v>
      </c>
      <c r="B1411" s="119" t="s">
        <v>397</v>
      </c>
      <c r="C1411" s="119">
        <v>2.8</v>
      </c>
      <c r="D1411" s="119">
        <v>2.8</v>
      </c>
      <c r="E1411" s="119">
        <v>2.8</v>
      </c>
      <c r="F1411" s="119">
        <v>2.8</v>
      </c>
      <c r="G1411" s="119">
        <v>2.8</v>
      </c>
      <c r="H1411" s="119">
        <v>2.85</v>
      </c>
      <c r="I1411" s="119">
        <v>6903</v>
      </c>
      <c r="J1411" s="119">
        <v>19328.400000000001</v>
      </c>
      <c r="K1411" s="121">
        <v>43152</v>
      </c>
      <c r="L1411" s="119">
        <v>7</v>
      </c>
      <c r="M1411" s="119" t="s">
        <v>2022</v>
      </c>
    </row>
    <row r="1412" spans="1:13">
      <c r="A1412" s="119" t="s">
        <v>244</v>
      </c>
      <c r="B1412" s="119" t="s">
        <v>397</v>
      </c>
      <c r="C1412" s="119">
        <v>55.3</v>
      </c>
      <c r="D1412" s="119">
        <v>55.85</v>
      </c>
      <c r="E1412" s="119">
        <v>54.8</v>
      </c>
      <c r="F1412" s="119">
        <v>55.1</v>
      </c>
      <c r="G1412" s="119">
        <v>55.05</v>
      </c>
      <c r="H1412" s="119">
        <v>55.2</v>
      </c>
      <c r="I1412" s="119">
        <v>2306512</v>
      </c>
      <c r="J1412" s="119">
        <v>127232476.65000001</v>
      </c>
      <c r="K1412" s="121">
        <v>43152</v>
      </c>
      <c r="L1412" s="119">
        <v>7872</v>
      </c>
      <c r="M1412" s="119" t="s">
        <v>2023</v>
      </c>
    </row>
    <row r="1413" spans="1:13">
      <c r="A1413" s="119" t="s">
        <v>3354</v>
      </c>
      <c r="B1413" s="119" t="s">
        <v>397</v>
      </c>
      <c r="C1413" s="119">
        <v>382</v>
      </c>
      <c r="D1413" s="119">
        <v>400.95</v>
      </c>
      <c r="E1413" s="119">
        <v>382</v>
      </c>
      <c r="F1413" s="119">
        <v>387.2</v>
      </c>
      <c r="G1413" s="119">
        <v>385.75</v>
      </c>
      <c r="H1413" s="119">
        <v>381.9</v>
      </c>
      <c r="I1413" s="119">
        <v>92114</v>
      </c>
      <c r="J1413" s="119">
        <v>36137965.850000001</v>
      </c>
      <c r="K1413" s="121">
        <v>43152</v>
      </c>
      <c r="L1413" s="119">
        <v>3060</v>
      </c>
      <c r="M1413" s="119" t="s">
        <v>3355</v>
      </c>
    </row>
    <row r="1414" spans="1:13">
      <c r="A1414" s="119" t="s">
        <v>155</v>
      </c>
      <c r="B1414" s="119" t="s">
        <v>397</v>
      </c>
      <c r="C1414" s="119">
        <v>655</v>
      </c>
      <c r="D1414" s="119">
        <v>655</v>
      </c>
      <c r="E1414" s="119">
        <v>628.04999999999995</v>
      </c>
      <c r="F1414" s="119">
        <v>637.25</v>
      </c>
      <c r="G1414" s="119">
        <v>638.29999999999995</v>
      </c>
      <c r="H1414" s="119">
        <v>650.79999999999995</v>
      </c>
      <c r="I1414" s="119">
        <v>1024992</v>
      </c>
      <c r="J1414" s="119">
        <v>651534526.35000002</v>
      </c>
      <c r="K1414" s="121">
        <v>43152</v>
      </c>
      <c r="L1414" s="119">
        <v>27947</v>
      </c>
      <c r="M1414" s="119" t="s">
        <v>2024</v>
      </c>
    </row>
    <row r="1415" spans="1:13">
      <c r="A1415" s="119" t="s">
        <v>2025</v>
      </c>
      <c r="B1415" s="119" t="s">
        <v>397</v>
      </c>
      <c r="C1415" s="119">
        <v>3760</v>
      </c>
      <c r="D1415" s="119">
        <v>3810</v>
      </c>
      <c r="E1415" s="119">
        <v>3680</v>
      </c>
      <c r="F1415" s="119">
        <v>3702.35</v>
      </c>
      <c r="G1415" s="119">
        <v>3692</v>
      </c>
      <c r="H1415" s="119">
        <v>3749.2</v>
      </c>
      <c r="I1415" s="119">
        <v>5155</v>
      </c>
      <c r="J1415" s="119">
        <v>19133290.350000001</v>
      </c>
      <c r="K1415" s="121">
        <v>43152</v>
      </c>
      <c r="L1415" s="119">
        <v>1034</v>
      </c>
      <c r="M1415" s="119" t="s">
        <v>2026</v>
      </c>
    </row>
    <row r="1416" spans="1:13">
      <c r="A1416" s="119" t="s">
        <v>2027</v>
      </c>
      <c r="B1416" s="119" t="s">
        <v>397</v>
      </c>
      <c r="C1416" s="119">
        <v>480.05</v>
      </c>
      <c r="D1416" s="119">
        <v>480.7</v>
      </c>
      <c r="E1416" s="119">
        <v>446.1</v>
      </c>
      <c r="F1416" s="119">
        <v>450.1</v>
      </c>
      <c r="G1416" s="119">
        <v>451</v>
      </c>
      <c r="H1416" s="119">
        <v>476.4</v>
      </c>
      <c r="I1416" s="119">
        <v>167538</v>
      </c>
      <c r="J1416" s="119">
        <v>77443177.549999997</v>
      </c>
      <c r="K1416" s="121">
        <v>43152</v>
      </c>
      <c r="L1416" s="119">
        <v>6066</v>
      </c>
      <c r="M1416" s="119" t="s">
        <v>2028</v>
      </c>
    </row>
    <row r="1417" spans="1:13">
      <c r="A1417" s="119" t="s">
        <v>3356</v>
      </c>
      <c r="B1417" s="119" t="s">
        <v>397</v>
      </c>
      <c r="C1417" s="119">
        <v>18.649999999999999</v>
      </c>
      <c r="D1417" s="119">
        <v>19</v>
      </c>
      <c r="E1417" s="119">
        <v>18.2</v>
      </c>
      <c r="F1417" s="119">
        <v>19</v>
      </c>
      <c r="G1417" s="119">
        <v>19</v>
      </c>
      <c r="H1417" s="119">
        <v>18.100000000000001</v>
      </c>
      <c r="I1417" s="119">
        <v>96694</v>
      </c>
      <c r="J1417" s="119">
        <v>1829253.95</v>
      </c>
      <c r="K1417" s="121">
        <v>43152</v>
      </c>
      <c r="L1417" s="119">
        <v>247</v>
      </c>
      <c r="M1417" s="119" t="s">
        <v>3357</v>
      </c>
    </row>
    <row r="1418" spans="1:13">
      <c r="A1418" s="119" t="s">
        <v>2029</v>
      </c>
      <c r="B1418" s="119" t="s">
        <v>397</v>
      </c>
      <c r="C1418" s="119">
        <v>130.69999999999999</v>
      </c>
      <c r="D1418" s="119">
        <v>131.5</v>
      </c>
      <c r="E1418" s="119">
        <v>127.05</v>
      </c>
      <c r="F1418" s="119">
        <v>129.25</v>
      </c>
      <c r="G1418" s="119">
        <v>128.5</v>
      </c>
      <c r="H1418" s="119">
        <v>130.65</v>
      </c>
      <c r="I1418" s="119">
        <v>493637</v>
      </c>
      <c r="J1418" s="119">
        <v>63640032.600000001</v>
      </c>
      <c r="K1418" s="121">
        <v>43152</v>
      </c>
      <c r="L1418" s="119">
        <v>4919</v>
      </c>
      <c r="M1418" s="119" t="s">
        <v>2030</v>
      </c>
    </row>
    <row r="1419" spans="1:13">
      <c r="A1419" s="119" t="s">
        <v>156</v>
      </c>
      <c r="B1419" s="119" t="s">
        <v>397</v>
      </c>
      <c r="C1419" s="119">
        <v>1056.25</v>
      </c>
      <c r="D1419" s="119">
        <v>1065</v>
      </c>
      <c r="E1419" s="119">
        <v>1030.6500000000001</v>
      </c>
      <c r="F1419" s="119">
        <v>1036.2</v>
      </c>
      <c r="G1419" s="119">
        <v>1037</v>
      </c>
      <c r="H1419" s="119">
        <v>1051.3499999999999</v>
      </c>
      <c r="I1419" s="119">
        <v>193979</v>
      </c>
      <c r="J1419" s="119">
        <v>202495506.34999999</v>
      </c>
      <c r="K1419" s="121">
        <v>43152</v>
      </c>
      <c r="L1419" s="119">
        <v>6745</v>
      </c>
      <c r="M1419" s="119" t="s">
        <v>2031</v>
      </c>
    </row>
    <row r="1420" spans="1:13">
      <c r="A1420" s="119" t="s">
        <v>2032</v>
      </c>
      <c r="B1420" s="119" t="s">
        <v>397</v>
      </c>
      <c r="C1420" s="119">
        <v>264.75</v>
      </c>
      <c r="D1420" s="119">
        <v>265</v>
      </c>
      <c r="E1420" s="119">
        <v>256.05</v>
      </c>
      <c r="F1420" s="119">
        <v>257</v>
      </c>
      <c r="G1420" s="119">
        <v>258</v>
      </c>
      <c r="H1420" s="119">
        <v>259.8</v>
      </c>
      <c r="I1420" s="119">
        <v>33067</v>
      </c>
      <c r="J1420" s="119">
        <v>8553610.3499999996</v>
      </c>
      <c r="K1420" s="121">
        <v>43152</v>
      </c>
      <c r="L1420" s="119">
        <v>822</v>
      </c>
      <c r="M1420" s="119" t="s">
        <v>2033</v>
      </c>
    </row>
    <row r="1421" spans="1:13">
      <c r="A1421" s="119" t="s">
        <v>157</v>
      </c>
      <c r="B1421" s="119" t="s">
        <v>397</v>
      </c>
      <c r="C1421" s="119">
        <v>27</v>
      </c>
      <c r="D1421" s="119">
        <v>27.2</v>
      </c>
      <c r="E1421" s="119">
        <v>26.4</v>
      </c>
      <c r="F1421" s="119">
        <v>26.65</v>
      </c>
      <c r="G1421" s="119">
        <v>26.7</v>
      </c>
      <c r="H1421" s="119">
        <v>26.85</v>
      </c>
      <c r="I1421" s="119">
        <v>466124</v>
      </c>
      <c r="J1421" s="119">
        <v>12474877.25</v>
      </c>
      <c r="K1421" s="121">
        <v>43152</v>
      </c>
      <c r="L1421" s="119">
        <v>2438</v>
      </c>
      <c r="M1421" s="119" t="s">
        <v>2034</v>
      </c>
    </row>
    <row r="1422" spans="1:13">
      <c r="A1422" s="119" t="s">
        <v>2035</v>
      </c>
      <c r="B1422" s="119" t="s">
        <v>397</v>
      </c>
      <c r="C1422" s="119">
        <v>372.95</v>
      </c>
      <c r="D1422" s="119">
        <v>374.2</v>
      </c>
      <c r="E1422" s="119">
        <v>365</v>
      </c>
      <c r="F1422" s="119">
        <v>368.2</v>
      </c>
      <c r="G1422" s="119">
        <v>367.4</v>
      </c>
      <c r="H1422" s="119">
        <v>370.8</v>
      </c>
      <c r="I1422" s="119">
        <v>48111</v>
      </c>
      <c r="J1422" s="119">
        <v>17730981.5</v>
      </c>
      <c r="K1422" s="121">
        <v>43152</v>
      </c>
      <c r="L1422" s="119">
        <v>1375</v>
      </c>
      <c r="M1422" s="119" t="s">
        <v>2036</v>
      </c>
    </row>
    <row r="1423" spans="1:13">
      <c r="A1423" s="119" t="s">
        <v>2037</v>
      </c>
      <c r="B1423" s="119" t="s">
        <v>397</v>
      </c>
      <c r="C1423" s="119">
        <v>415.5</v>
      </c>
      <c r="D1423" s="119">
        <v>425.05</v>
      </c>
      <c r="E1423" s="119">
        <v>415</v>
      </c>
      <c r="F1423" s="119">
        <v>419.55</v>
      </c>
      <c r="G1423" s="119">
        <v>420</v>
      </c>
      <c r="H1423" s="119">
        <v>418.8</v>
      </c>
      <c r="I1423" s="119">
        <v>12021</v>
      </c>
      <c r="J1423" s="119">
        <v>5047659.75</v>
      </c>
      <c r="K1423" s="121">
        <v>43152</v>
      </c>
      <c r="L1423" s="119">
        <v>454</v>
      </c>
      <c r="M1423" s="119" t="s">
        <v>2038</v>
      </c>
    </row>
    <row r="1424" spans="1:13">
      <c r="A1424" s="119" t="s">
        <v>2039</v>
      </c>
      <c r="B1424" s="119" t="s">
        <v>397</v>
      </c>
      <c r="C1424" s="119">
        <v>20.45</v>
      </c>
      <c r="D1424" s="119">
        <v>20.45</v>
      </c>
      <c r="E1424" s="119">
        <v>19.2</v>
      </c>
      <c r="F1424" s="119">
        <v>19.3</v>
      </c>
      <c r="G1424" s="119">
        <v>19.350000000000001</v>
      </c>
      <c r="H1424" s="119">
        <v>19.95</v>
      </c>
      <c r="I1424" s="119">
        <v>109474</v>
      </c>
      <c r="J1424" s="119">
        <v>2136177.5</v>
      </c>
      <c r="K1424" s="121">
        <v>43152</v>
      </c>
      <c r="L1424" s="119">
        <v>613</v>
      </c>
      <c r="M1424" s="119" t="s">
        <v>2040</v>
      </c>
    </row>
    <row r="1425" spans="1:13">
      <c r="A1425" s="119" t="s">
        <v>2041</v>
      </c>
      <c r="B1425" s="119" t="s">
        <v>397</v>
      </c>
      <c r="C1425" s="119">
        <v>20.8</v>
      </c>
      <c r="D1425" s="119">
        <v>21.1</v>
      </c>
      <c r="E1425" s="119">
        <v>19.600000000000001</v>
      </c>
      <c r="F1425" s="119">
        <v>19.8</v>
      </c>
      <c r="G1425" s="119">
        <v>19.95</v>
      </c>
      <c r="H1425" s="119">
        <v>20.7</v>
      </c>
      <c r="I1425" s="119">
        <v>1040431</v>
      </c>
      <c r="J1425" s="119">
        <v>20874920.75</v>
      </c>
      <c r="K1425" s="121">
        <v>43152</v>
      </c>
      <c r="L1425" s="119">
        <v>3245</v>
      </c>
      <c r="M1425" s="119" t="s">
        <v>2042</v>
      </c>
    </row>
    <row r="1426" spans="1:13">
      <c r="A1426" s="119" t="s">
        <v>2043</v>
      </c>
      <c r="B1426" s="119" t="s">
        <v>397</v>
      </c>
      <c r="C1426" s="119">
        <v>358</v>
      </c>
      <c r="D1426" s="119">
        <v>359.85</v>
      </c>
      <c r="E1426" s="119">
        <v>350.1</v>
      </c>
      <c r="F1426" s="119">
        <v>354.5</v>
      </c>
      <c r="G1426" s="119">
        <v>355</v>
      </c>
      <c r="H1426" s="119">
        <v>355.7</v>
      </c>
      <c r="I1426" s="119">
        <v>374620</v>
      </c>
      <c r="J1426" s="119">
        <v>132549235.34999999</v>
      </c>
      <c r="K1426" s="121">
        <v>43152</v>
      </c>
      <c r="L1426" s="119">
        <v>4354</v>
      </c>
      <c r="M1426" s="119" t="s">
        <v>2044</v>
      </c>
    </row>
    <row r="1427" spans="1:13">
      <c r="A1427" s="119" t="s">
        <v>158</v>
      </c>
      <c r="B1427" s="119" t="s">
        <v>397</v>
      </c>
      <c r="C1427" s="119">
        <v>4165.1000000000004</v>
      </c>
      <c r="D1427" s="119">
        <v>4172.95</v>
      </c>
      <c r="E1427" s="119">
        <v>4120.05</v>
      </c>
      <c r="F1427" s="119">
        <v>4131.55</v>
      </c>
      <c r="G1427" s="119">
        <v>4137</v>
      </c>
      <c r="H1427" s="119">
        <v>4140.6000000000004</v>
      </c>
      <c r="I1427" s="119">
        <v>170432</v>
      </c>
      <c r="J1427" s="119">
        <v>705033386.35000002</v>
      </c>
      <c r="K1427" s="121">
        <v>43152</v>
      </c>
      <c r="L1427" s="119">
        <v>25975</v>
      </c>
      <c r="M1427" s="119" t="s">
        <v>2045</v>
      </c>
    </row>
    <row r="1428" spans="1:13">
      <c r="A1428" s="119" t="s">
        <v>2046</v>
      </c>
      <c r="B1428" s="119" t="s">
        <v>397</v>
      </c>
      <c r="C1428" s="119">
        <v>95.7</v>
      </c>
      <c r="D1428" s="119">
        <v>98.45</v>
      </c>
      <c r="E1428" s="119">
        <v>93</v>
      </c>
      <c r="F1428" s="119">
        <v>93.85</v>
      </c>
      <c r="G1428" s="119">
        <v>93.65</v>
      </c>
      <c r="H1428" s="119">
        <v>93.75</v>
      </c>
      <c r="I1428" s="119">
        <v>182721</v>
      </c>
      <c r="J1428" s="119">
        <v>17576974.850000001</v>
      </c>
      <c r="K1428" s="121">
        <v>43152</v>
      </c>
      <c r="L1428" s="119">
        <v>1944</v>
      </c>
      <c r="M1428" s="119" t="s">
        <v>2047</v>
      </c>
    </row>
    <row r="1429" spans="1:13">
      <c r="A1429" s="119" t="s">
        <v>2961</v>
      </c>
      <c r="B1429" s="119" t="s">
        <v>397</v>
      </c>
      <c r="C1429" s="119">
        <v>1.1499999999999999</v>
      </c>
      <c r="D1429" s="119">
        <v>1.2</v>
      </c>
      <c r="E1429" s="119">
        <v>1.1499999999999999</v>
      </c>
      <c r="F1429" s="119">
        <v>1.2</v>
      </c>
      <c r="G1429" s="119">
        <v>1.2</v>
      </c>
      <c r="H1429" s="119">
        <v>1.1499999999999999</v>
      </c>
      <c r="I1429" s="119">
        <v>10629</v>
      </c>
      <c r="J1429" s="119">
        <v>12748.35</v>
      </c>
      <c r="K1429" s="121">
        <v>43152</v>
      </c>
      <c r="L1429" s="119">
        <v>12</v>
      </c>
      <c r="M1429" s="119" t="s">
        <v>2962</v>
      </c>
    </row>
    <row r="1430" spans="1:13">
      <c r="A1430" s="119" t="s">
        <v>2048</v>
      </c>
      <c r="B1430" s="119" t="s">
        <v>397</v>
      </c>
      <c r="C1430" s="119">
        <v>320.7</v>
      </c>
      <c r="D1430" s="119">
        <v>326.3</v>
      </c>
      <c r="E1430" s="119">
        <v>320</v>
      </c>
      <c r="F1430" s="119">
        <v>323.39999999999998</v>
      </c>
      <c r="G1430" s="119">
        <v>325</v>
      </c>
      <c r="H1430" s="119">
        <v>322.3</v>
      </c>
      <c r="I1430" s="119">
        <v>39629</v>
      </c>
      <c r="J1430" s="119">
        <v>12776836.699999999</v>
      </c>
      <c r="K1430" s="121">
        <v>43152</v>
      </c>
      <c r="L1430" s="119">
        <v>929</v>
      </c>
      <c r="M1430" s="119" t="s">
        <v>2049</v>
      </c>
    </row>
    <row r="1431" spans="1:13">
      <c r="A1431" s="119" t="s">
        <v>2050</v>
      </c>
      <c r="B1431" s="119" t="s">
        <v>397</v>
      </c>
      <c r="C1431" s="119">
        <v>86</v>
      </c>
      <c r="D1431" s="119">
        <v>87</v>
      </c>
      <c r="E1431" s="119">
        <v>83.5</v>
      </c>
      <c r="F1431" s="119">
        <v>84.9</v>
      </c>
      <c r="G1431" s="119">
        <v>85.5</v>
      </c>
      <c r="H1431" s="119">
        <v>87.4</v>
      </c>
      <c r="I1431" s="119">
        <v>4966</v>
      </c>
      <c r="J1431" s="119">
        <v>429325.9</v>
      </c>
      <c r="K1431" s="121">
        <v>43152</v>
      </c>
      <c r="L1431" s="119">
        <v>78</v>
      </c>
      <c r="M1431" s="119" t="s">
        <v>2051</v>
      </c>
    </row>
    <row r="1432" spans="1:13">
      <c r="A1432" s="119" t="s">
        <v>159</v>
      </c>
      <c r="B1432" s="119" t="s">
        <v>397</v>
      </c>
      <c r="C1432" s="119">
        <v>113.5</v>
      </c>
      <c r="D1432" s="119">
        <v>113.6</v>
      </c>
      <c r="E1432" s="119">
        <v>107.75</v>
      </c>
      <c r="F1432" s="119">
        <v>109.45</v>
      </c>
      <c r="G1432" s="119">
        <v>108.85</v>
      </c>
      <c r="H1432" s="119">
        <v>111.35</v>
      </c>
      <c r="I1432" s="119">
        <v>11957085</v>
      </c>
      <c r="J1432" s="119">
        <v>1313405761.1500001</v>
      </c>
      <c r="K1432" s="121">
        <v>43152</v>
      </c>
      <c r="L1432" s="119">
        <v>47551</v>
      </c>
      <c r="M1432" s="119" t="s">
        <v>2052</v>
      </c>
    </row>
    <row r="1433" spans="1:13">
      <c r="A1433" s="119" t="s">
        <v>2536</v>
      </c>
      <c r="B1433" s="119" t="s">
        <v>397</v>
      </c>
      <c r="C1433" s="119">
        <v>456.5</v>
      </c>
      <c r="D1433" s="119">
        <v>468</v>
      </c>
      <c r="E1433" s="119">
        <v>452.2</v>
      </c>
      <c r="F1433" s="119">
        <v>462.45</v>
      </c>
      <c r="G1433" s="119">
        <v>459</v>
      </c>
      <c r="H1433" s="119">
        <v>452.4</v>
      </c>
      <c r="I1433" s="119">
        <v>74380</v>
      </c>
      <c r="J1433" s="119">
        <v>34373043.049999997</v>
      </c>
      <c r="K1433" s="121">
        <v>43152</v>
      </c>
      <c r="L1433" s="119">
        <v>1560</v>
      </c>
      <c r="M1433" s="119" t="s">
        <v>2537</v>
      </c>
    </row>
    <row r="1434" spans="1:13">
      <c r="A1434" s="119" t="s">
        <v>160</v>
      </c>
      <c r="B1434" s="119" t="s">
        <v>397</v>
      </c>
      <c r="C1434" s="119">
        <v>7.35</v>
      </c>
      <c r="D1434" s="119">
        <v>7.4</v>
      </c>
      <c r="E1434" s="119">
        <v>7.1</v>
      </c>
      <c r="F1434" s="119">
        <v>7.2</v>
      </c>
      <c r="G1434" s="119">
        <v>7.2</v>
      </c>
      <c r="H1434" s="119">
        <v>7.25</v>
      </c>
      <c r="I1434" s="119">
        <v>11239131</v>
      </c>
      <c r="J1434" s="119">
        <v>81459465.349999994</v>
      </c>
      <c r="K1434" s="121">
        <v>43152</v>
      </c>
      <c r="L1434" s="119">
        <v>4874</v>
      </c>
      <c r="M1434" s="119" t="s">
        <v>2053</v>
      </c>
    </row>
    <row r="1435" spans="1:13">
      <c r="A1435" s="119" t="s">
        <v>2054</v>
      </c>
      <c r="B1435" s="119" t="s">
        <v>397</v>
      </c>
      <c r="C1435" s="119">
        <v>14.4</v>
      </c>
      <c r="D1435" s="119">
        <v>14.5</v>
      </c>
      <c r="E1435" s="119">
        <v>13.95</v>
      </c>
      <c r="F1435" s="119">
        <v>14</v>
      </c>
      <c r="G1435" s="119">
        <v>14.05</v>
      </c>
      <c r="H1435" s="119">
        <v>14.3</v>
      </c>
      <c r="I1435" s="119">
        <v>824517</v>
      </c>
      <c r="J1435" s="119">
        <v>11651092.85</v>
      </c>
      <c r="K1435" s="121">
        <v>43152</v>
      </c>
      <c r="L1435" s="119">
        <v>1960</v>
      </c>
      <c r="M1435" s="119" t="s">
        <v>2055</v>
      </c>
    </row>
    <row r="1436" spans="1:13">
      <c r="A1436" s="119" t="s">
        <v>3358</v>
      </c>
      <c r="B1436" s="119" t="s">
        <v>397</v>
      </c>
      <c r="C1436" s="119">
        <v>409</v>
      </c>
      <c r="D1436" s="119">
        <v>413.9</v>
      </c>
      <c r="E1436" s="119">
        <v>396.9</v>
      </c>
      <c r="F1436" s="119">
        <v>398.1</v>
      </c>
      <c r="G1436" s="119">
        <v>397</v>
      </c>
      <c r="H1436" s="119">
        <v>407</v>
      </c>
      <c r="I1436" s="119">
        <v>302</v>
      </c>
      <c r="J1436" s="119">
        <v>120717.25</v>
      </c>
      <c r="K1436" s="121">
        <v>43152</v>
      </c>
      <c r="L1436" s="119">
        <v>25</v>
      </c>
      <c r="M1436" s="119" t="s">
        <v>3359</v>
      </c>
    </row>
    <row r="1437" spans="1:13">
      <c r="A1437" s="119" t="s">
        <v>3360</v>
      </c>
      <c r="B1437" s="119" t="s">
        <v>397</v>
      </c>
      <c r="C1437" s="119">
        <v>5.7</v>
      </c>
      <c r="D1437" s="119">
        <v>5.8</v>
      </c>
      <c r="E1437" s="119">
        <v>5.55</v>
      </c>
      <c r="F1437" s="119">
        <v>5.65</v>
      </c>
      <c r="G1437" s="119">
        <v>5.55</v>
      </c>
      <c r="H1437" s="119">
        <v>5.8</v>
      </c>
      <c r="I1437" s="119">
        <v>21253</v>
      </c>
      <c r="J1437" s="119">
        <v>120383.55</v>
      </c>
      <c r="K1437" s="121">
        <v>43152</v>
      </c>
      <c r="L1437" s="119">
        <v>52</v>
      </c>
      <c r="M1437" s="119" t="s">
        <v>3361</v>
      </c>
    </row>
    <row r="1438" spans="1:13">
      <c r="A1438" s="119" t="s">
        <v>2056</v>
      </c>
      <c r="B1438" s="119" t="s">
        <v>397</v>
      </c>
      <c r="C1438" s="119">
        <v>152</v>
      </c>
      <c r="D1438" s="119">
        <v>152.69999999999999</v>
      </c>
      <c r="E1438" s="119">
        <v>149.15</v>
      </c>
      <c r="F1438" s="119">
        <v>151</v>
      </c>
      <c r="G1438" s="119">
        <v>151.4</v>
      </c>
      <c r="H1438" s="119">
        <v>150.55000000000001</v>
      </c>
      <c r="I1438" s="119">
        <v>70961</v>
      </c>
      <c r="J1438" s="119">
        <v>10665540.35</v>
      </c>
      <c r="K1438" s="121">
        <v>43152</v>
      </c>
      <c r="L1438" s="119">
        <v>414</v>
      </c>
      <c r="M1438" s="119" t="s">
        <v>2057</v>
      </c>
    </row>
    <row r="1439" spans="1:13">
      <c r="A1439" s="119" t="s">
        <v>161</v>
      </c>
      <c r="B1439" s="119" t="s">
        <v>397</v>
      </c>
      <c r="C1439" s="119">
        <v>697.5</v>
      </c>
      <c r="D1439" s="119">
        <v>701.7</v>
      </c>
      <c r="E1439" s="119">
        <v>682.65</v>
      </c>
      <c r="F1439" s="119">
        <v>688.25</v>
      </c>
      <c r="G1439" s="119">
        <v>688</v>
      </c>
      <c r="H1439" s="119">
        <v>695.35</v>
      </c>
      <c r="I1439" s="119">
        <v>2279472</v>
      </c>
      <c r="J1439" s="119">
        <v>1569871895.1500001</v>
      </c>
      <c r="K1439" s="121">
        <v>43152</v>
      </c>
      <c r="L1439" s="119">
        <v>31108</v>
      </c>
      <c r="M1439" s="119" t="s">
        <v>2058</v>
      </c>
    </row>
    <row r="1440" spans="1:13">
      <c r="A1440" s="119" t="s">
        <v>2059</v>
      </c>
      <c r="B1440" s="119" t="s">
        <v>397</v>
      </c>
      <c r="C1440" s="119">
        <v>21.75</v>
      </c>
      <c r="D1440" s="119">
        <v>23.85</v>
      </c>
      <c r="E1440" s="119">
        <v>21.5</v>
      </c>
      <c r="F1440" s="119">
        <v>23.25</v>
      </c>
      <c r="G1440" s="119">
        <v>23.25</v>
      </c>
      <c r="H1440" s="119">
        <v>21.25</v>
      </c>
      <c r="I1440" s="119">
        <v>3660733</v>
      </c>
      <c r="J1440" s="119">
        <v>84044205.849999994</v>
      </c>
      <c r="K1440" s="121">
        <v>43152</v>
      </c>
      <c r="L1440" s="119">
        <v>8688</v>
      </c>
      <c r="M1440" s="119" t="s">
        <v>2060</v>
      </c>
    </row>
    <row r="1441" spans="1:13">
      <c r="A1441" s="119" t="s">
        <v>3362</v>
      </c>
      <c r="B1441" s="119" t="s">
        <v>397</v>
      </c>
      <c r="C1441" s="119">
        <v>6.4</v>
      </c>
      <c r="D1441" s="119">
        <v>6.65</v>
      </c>
      <c r="E1441" s="119">
        <v>6.3</v>
      </c>
      <c r="F1441" s="119">
        <v>6.4</v>
      </c>
      <c r="G1441" s="119">
        <v>6.35</v>
      </c>
      <c r="H1441" s="119">
        <v>6.55</v>
      </c>
      <c r="I1441" s="119">
        <v>25074</v>
      </c>
      <c r="J1441" s="119">
        <v>160331.04999999999</v>
      </c>
      <c r="K1441" s="121">
        <v>43152</v>
      </c>
      <c r="L1441" s="119">
        <v>46</v>
      </c>
      <c r="M1441" s="119" t="s">
        <v>3363</v>
      </c>
    </row>
    <row r="1442" spans="1:13">
      <c r="A1442" s="119" t="s">
        <v>2592</v>
      </c>
      <c r="B1442" s="119" t="s">
        <v>397</v>
      </c>
      <c r="C1442" s="119">
        <v>295.3</v>
      </c>
      <c r="D1442" s="119">
        <v>295.85000000000002</v>
      </c>
      <c r="E1442" s="119">
        <v>294.14999999999998</v>
      </c>
      <c r="F1442" s="119">
        <v>295.79000000000002</v>
      </c>
      <c r="G1442" s="119">
        <v>295.85000000000002</v>
      </c>
      <c r="H1442" s="119">
        <v>294</v>
      </c>
      <c r="I1442" s="119">
        <v>255</v>
      </c>
      <c r="J1442" s="119">
        <v>75269.399999999994</v>
      </c>
      <c r="K1442" s="121">
        <v>43152</v>
      </c>
      <c r="L1442" s="119">
        <v>9</v>
      </c>
      <c r="M1442" s="119" t="s">
        <v>2593</v>
      </c>
    </row>
    <row r="1443" spans="1:13">
      <c r="A1443" s="119" t="s">
        <v>3568</v>
      </c>
      <c r="B1443" s="119" t="s">
        <v>397</v>
      </c>
      <c r="C1443" s="119">
        <v>1076.9000000000001</v>
      </c>
      <c r="D1443" s="119">
        <v>1076.9000000000001</v>
      </c>
      <c r="E1443" s="119">
        <v>1076.9000000000001</v>
      </c>
      <c r="F1443" s="119">
        <v>1076.9000000000001</v>
      </c>
      <c r="G1443" s="119">
        <v>1076.9000000000001</v>
      </c>
      <c r="H1443" s="119">
        <v>1076.9000000000001</v>
      </c>
      <c r="I1443" s="119">
        <v>6</v>
      </c>
      <c r="J1443" s="119">
        <v>6461.4</v>
      </c>
      <c r="K1443" s="121">
        <v>43152</v>
      </c>
      <c r="L1443" s="119">
        <v>2</v>
      </c>
      <c r="M1443" s="119" t="s">
        <v>3569</v>
      </c>
    </row>
    <row r="1444" spans="1:13">
      <c r="A1444" s="119" t="s">
        <v>3464</v>
      </c>
      <c r="B1444" s="119" t="s">
        <v>397</v>
      </c>
      <c r="C1444" s="119">
        <v>350.85</v>
      </c>
      <c r="D1444" s="119">
        <v>350.85</v>
      </c>
      <c r="E1444" s="119">
        <v>350.85</v>
      </c>
      <c r="F1444" s="119">
        <v>350.85</v>
      </c>
      <c r="G1444" s="119">
        <v>350.85</v>
      </c>
      <c r="H1444" s="119">
        <v>350.85</v>
      </c>
      <c r="I1444" s="119">
        <v>19</v>
      </c>
      <c r="J1444" s="119">
        <v>6666.15</v>
      </c>
      <c r="K1444" s="121">
        <v>43152</v>
      </c>
      <c r="L1444" s="119">
        <v>1</v>
      </c>
      <c r="M1444" s="119" t="s">
        <v>3465</v>
      </c>
    </row>
    <row r="1445" spans="1:13">
      <c r="A1445" s="119" t="s">
        <v>2815</v>
      </c>
      <c r="B1445" s="119" t="s">
        <v>397</v>
      </c>
      <c r="C1445" s="119">
        <v>118.15</v>
      </c>
      <c r="D1445" s="119">
        <v>118.15</v>
      </c>
      <c r="E1445" s="119">
        <v>111.9</v>
      </c>
      <c r="F1445" s="119">
        <v>114</v>
      </c>
      <c r="G1445" s="119">
        <v>113.5</v>
      </c>
      <c r="H1445" s="119">
        <v>118.6</v>
      </c>
      <c r="I1445" s="119">
        <v>7751</v>
      </c>
      <c r="J1445" s="119">
        <v>896660</v>
      </c>
      <c r="K1445" s="121">
        <v>43152</v>
      </c>
      <c r="L1445" s="119">
        <v>154</v>
      </c>
      <c r="M1445" s="119" t="s">
        <v>2816</v>
      </c>
    </row>
    <row r="1446" spans="1:13">
      <c r="A1446" s="119" t="s">
        <v>2817</v>
      </c>
      <c r="B1446" s="119" t="s">
        <v>397</v>
      </c>
      <c r="C1446" s="119">
        <v>0.25</v>
      </c>
      <c r="D1446" s="119">
        <v>0.25</v>
      </c>
      <c r="E1446" s="119">
        <v>0.2</v>
      </c>
      <c r="F1446" s="119">
        <v>0.25</v>
      </c>
      <c r="G1446" s="119">
        <v>0.25</v>
      </c>
      <c r="H1446" s="119">
        <v>0.2</v>
      </c>
      <c r="I1446" s="119">
        <v>1864458</v>
      </c>
      <c r="J1446" s="119">
        <v>428893.85</v>
      </c>
      <c r="K1446" s="121">
        <v>43152</v>
      </c>
      <c r="L1446" s="119">
        <v>415</v>
      </c>
      <c r="M1446" s="119" t="s">
        <v>2818</v>
      </c>
    </row>
    <row r="1447" spans="1:13">
      <c r="A1447" s="119" t="s">
        <v>2061</v>
      </c>
      <c r="B1447" s="119" t="s">
        <v>397</v>
      </c>
      <c r="C1447" s="119">
        <v>374</v>
      </c>
      <c r="D1447" s="119">
        <v>374.95</v>
      </c>
      <c r="E1447" s="119">
        <v>360.55</v>
      </c>
      <c r="F1447" s="119">
        <v>364.1</v>
      </c>
      <c r="G1447" s="119">
        <v>363.6</v>
      </c>
      <c r="H1447" s="119">
        <v>370.1</v>
      </c>
      <c r="I1447" s="119">
        <v>62439</v>
      </c>
      <c r="J1447" s="119">
        <v>22836706.199999999</v>
      </c>
      <c r="K1447" s="121">
        <v>43152</v>
      </c>
      <c r="L1447" s="119">
        <v>1909</v>
      </c>
      <c r="M1447" s="119" t="s">
        <v>2062</v>
      </c>
    </row>
    <row r="1448" spans="1:13">
      <c r="A1448" s="119" t="s">
        <v>2063</v>
      </c>
      <c r="B1448" s="119" t="s">
        <v>397</v>
      </c>
      <c r="C1448" s="119">
        <v>886.45</v>
      </c>
      <c r="D1448" s="119">
        <v>886.45</v>
      </c>
      <c r="E1448" s="119">
        <v>845.5</v>
      </c>
      <c r="F1448" s="119">
        <v>850.8</v>
      </c>
      <c r="G1448" s="119">
        <v>853.9</v>
      </c>
      <c r="H1448" s="119">
        <v>876.5</v>
      </c>
      <c r="I1448" s="119">
        <v>13528</v>
      </c>
      <c r="J1448" s="119">
        <v>11635642.85</v>
      </c>
      <c r="K1448" s="121">
        <v>43152</v>
      </c>
      <c r="L1448" s="119">
        <v>1318</v>
      </c>
      <c r="M1448" s="119" t="s">
        <v>2064</v>
      </c>
    </row>
    <row r="1449" spans="1:13">
      <c r="A1449" s="119" t="s">
        <v>2538</v>
      </c>
      <c r="B1449" s="119" t="s">
        <v>397</v>
      </c>
      <c r="C1449" s="119">
        <v>691</v>
      </c>
      <c r="D1449" s="119">
        <v>705</v>
      </c>
      <c r="E1449" s="119">
        <v>689</v>
      </c>
      <c r="F1449" s="119">
        <v>691.55</v>
      </c>
      <c r="G1449" s="119">
        <v>690.2</v>
      </c>
      <c r="H1449" s="119">
        <v>692.4</v>
      </c>
      <c r="I1449" s="119">
        <v>31834</v>
      </c>
      <c r="J1449" s="119">
        <v>22108299.449999999</v>
      </c>
      <c r="K1449" s="121">
        <v>43152</v>
      </c>
      <c r="L1449" s="119">
        <v>560</v>
      </c>
      <c r="M1449" s="119" t="s">
        <v>2539</v>
      </c>
    </row>
    <row r="1450" spans="1:13">
      <c r="A1450" s="119" t="s">
        <v>2065</v>
      </c>
      <c r="B1450" s="119" t="s">
        <v>397</v>
      </c>
      <c r="C1450" s="119">
        <v>224.15</v>
      </c>
      <c r="D1450" s="119">
        <v>224.15</v>
      </c>
      <c r="E1450" s="119">
        <v>210.15</v>
      </c>
      <c r="F1450" s="119">
        <v>210.15</v>
      </c>
      <c r="G1450" s="119">
        <v>210.15</v>
      </c>
      <c r="H1450" s="119">
        <v>221.2</v>
      </c>
      <c r="I1450" s="119">
        <v>8029840</v>
      </c>
      <c r="J1450" s="119">
        <v>1701325107.8</v>
      </c>
      <c r="K1450" s="121">
        <v>43152</v>
      </c>
      <c r="L1450" s="119">
        <v>42284</v>
      </c>
      <c r="M1450" s="119" t="s">
        <v>2066</v>
      </c>
    </row>
    <row r="1451" spans="1:13">
      <c r="A1451" s="119" t="s">
        <v>2067</v>
      </c>
      <c r="B1451" s="119" t="s">
        <v>397</v>
      </c>
      <c r="C1451" s="119">
        <v>46.95</v>
      </c>
      <c r="D1451" s="119">
        <v>47.3</v>
      </c>
      <c r="E1451" s="119">
        <v>46.2</v>
      </c>
      <c r="F1451" s="119">
        <v>46.8</v>
      </c>
      <c r="G1451" s="119">
        <v>47.3</v>
      </c>
      <c r="H1451" s="119">
        <v>46.6</v>
      </c>
      <c r="I1451" s="119">
        <v>36181</v>
      </c>
      <c r="J1451" s="119">
        <v>1685357.25</v>
      </c>
      <c r="K1451" s="121">
        <v>43152</v>
      </c>
      <c r="L1451" s="119">
        <v>136</v>
      </c>
      <c r="M1451" s="119" t="s">
        <v>2068</v>
      </c>
    </row>
    <row r="1452" spans="1:13">
      <c r="A1452" s="119" t="s">
        <v>2069</v>
      </c>
      <c r="B1452" s="119" t="s">
        <v>397</v>
      </c>
      <c r="C1452" s="119">
        <v>26.3</v>
      </c>
      <c r="D1452" s="119">
        <v>26.3</v>
      </c>
      <c r="E1452" s="119">
        <v>24.4</v>
      </c>
      <c r="F1452" s="119">
        <v>24.9</v>
      </c>
      <c r="G1452" s="119">
        <v>25.25</v>
      </c>
      <c r="H1452" s="119">
        <v>26.25</v>
      </c>
      <c r="I1452" s="119">
        <v>92646</v>
      </c>
      <c r="J1452" s="119">
        <v>2344977.5</v>
      </c>
      <c r="K1452" s="121">
        <v>43152</v>
      </c>
      <c r="L1452" s="119">
        <v>522</v>
      </c>
      <c r="M1452" s="119" t="s">
        <v>2070</v>
      </c>
    </row>
    <row r="1453" spans="1:13">
      <c r="A1453" s="119" t="s">
        <v>2071</v>
      </c>
      <c r="B1453" s="119" t="s">
        <v>397</v>
      </c>
      <c r="C1453" s="119">
        <v>39.9</v>
      </c>
      <c r="D1453" s="119">
        <v>40.35</v>
      </c>
      <c r="E1453" s="119">
        <v>38.950000000000003</v>
      </c>
      <c r="F1453" s="119">
        <v>39.299999999999997</v>
      </c>
      <c r="G1453" s="119">
        <v>39.15</v>
      </c>
      <c r="H1453" s="119">
        <v>39.549999999999997</v>
      </c>
      <c r="I1453" s="119">
        <v>418098</v>
      </c>
      <c r="J1453" s="119">
        <v>16547701.550000001</v>
      </c>
      <c r="K1453" s="121">
        <v>43152</v>
      </c>
      <c r="L1453" s="119">
        <v>1931</v>
      </c>
      <c r="M1453" s="119" t="s">
        <v>2072</v>
      </c>
    </row>
    <row r="1454" spans="1:13">
      <c r="A1454" s="119" t="s">
        <v>2073</v>
      </c>
      <c r="B1454" s="119" t="s">
        <v>397</v>
      </c>
      <c r="C1454" s="119">
        <v>14.95</v>
      </c>
      <c r="D1454" s="119">
        <v>15.35</v>
      </c>
      <c r="E1454" s="119">
        <v>14.5</v>
      </c>
      <c r="F1454" s="119">
        <v>14.7</v>
      </c>
      <c r="G1454" s="119">
        <v>14.5</v>
      </c>
      <c r="H1454" s="119">
        <v>14.75</v>
      </c>
      <c r="I1454" s="119">
        <v>10817</v>
      </c>
      <c r="J1454" s="119">
        <v>160022.45000000001</v>
      </c>
      <c r="K1454" s="121">
        <v>43152</v>
      </c>
      <c r="L1454" s="119">
        <v>102</v>
      </c>
      <c r="M1454" s="119" t="s">
        <v>2074</v>
      </c>
    </row>
    <row r="1455" spans="1:13">
      <c r="A1455" s="119" t="s">
        <v>2298</v>
      </c>
      <c r="B1455" s="119" t="s">
        <v>397</v>
      </c>
      <c r="C1455" s="119">
        <v>638</v>
      </c>
      <c r="D1455" s="119">
        <v>649</v>
      </c>
      <c r="E1455" s="119">
        <v>630.65</v>
      </c>
      <c r="F1455" s="119">
        <v>645.79999999999995</v>
      </c>
      <c r="G1455" s="119">
        <v>644</v>
      </c>
      <c r="H1455" s="119">
        <v>629.70000000000005</v>
      </c>
      <c r="I1455" s="119">
        <v>45345</v>
      </c>
      <c r="J1455" s="119">
        <v>29080695.699999999</v>
      </c>
      <c r="K1455" s="121">
        <v>43152</v>
      </c>
      <c r="L1455" s="119">
        <v>1789</v>
      </c>
      <c r="M1455" s="119" t="s">
        <v>2299</v>
      </c>
    </row>
    <row r="1456" spans="1:13">
      <c r="A1456" s="119" t="s">
        <v>228</v>
      </c>
      <c r="B1456" s="119" t="s">
        <v>397</v>
      </c>
      <c r="C1456" s="119">
        <v>330</v>
      </c>
      <c r="D1456" s="119">
        <v>331</v>
      </c>
      <c r="E1456" s="119">
        <v>320.89999999999998</v>
      </c>
      <c r="F1456" s="119">
        <v>327.60000000000002</v>
      </c>
      <c r="G1456" s="119">
        <v>329</v>
      </c>
      <c r="H1456" s="119">
        <v>328.7</v>
      </c>
      <c r="I1456" s="119">
        <v>12281795</v>
      </c>
      <c r="J1456" s="119">
        <v>3988154788.4000001</v>
      </c>
      <c r="K1456" s="121">
        <v>43152</v>
      </c>
      <c r="L1456" s="119">
        <v>113523</v>
      </c>
      <c r="M1456" s="119" t="s">
        <v>2075</v>
      </c>
    </row>
    <row r="1457" spans="1:13">
      <c r="A1457" s="119" t="s">
        <v>2076</v>
      </c>
      <c r="B1457" s="119" t="s">
        <v>397</v>
      </c>
      <c r="C1457" s="119">
        <v>2700</v>
      </c>
      <c r="D1457" s="119">
        <v>2863</v>
      </c>
      <c r="E1457" s="119">
        <v>2685</v>
      </c>
      <c r="F1457" s="119">
        <v>2841</v>
      </c>
      <c r="G1457" s="119">
        <v>2841</v>
      </c>
      <c r="H1457" s="119">
        <v>2669.5</v>
      </c>
      <c r="I1457" s="119">
        <v>194437</v>
      </c>
      <c r="J1457" s="119">
        <v>542846280.35000002</v>
      </c>
      <c r="K1457" s="121">
        <v>43152</v>
      </c>
      <c r="L1457" s="119">
        <v>17822</v>
      </c>
      <c r="M1457" s="119" t="s">
        <v>2077</v>
      </c>
    </row>
    <row r="1458" spans="1:13">
      <c r="A1458" s="119" t="s">
        <v>2078</v>
      </c>
      <c r="B1458" s="119" t="s">
        <v>397</v>
      </c>
      <c r="C1458" s="119">
        <v>76.95</v>
      </c>
      <c r="D1458" s="119">
        <v>79.7</v>
      </c>
      <c r="E1458" s="119">
        <v>75.5</v>
      </c>
      <c r="F1458" s="119">
        <v>77.45</v>
      </c>
      <c r="G1458" s="119">
        <v>77.2</v>
      </c>
      <c r="H1458" s="119">
        <v>76.400000000000006</v>
      </c>
      <c r="I1458" s="119">
        <v>42380</v>
      </c>
      <c r="J1458" s="119">
        <v>3281081.95</v>
      </c>
      <c r="K1458" s="121">
        <v>43152</v>
      </c>
      <c r="L1458" s="119">
        <v>1058</v>
      </c>
      <c r="M1458" s="119" t="s">
        <v>2079</v>
      </c>
    </row>
    <row r="1459" spans="1:13">
      <c r="A1459" s="119" t="s">
        <v>2080</v>
      </c>
      <c r="B1459" s="119" t="s">
        <v>397</v>
      </c>
      <c r="C1459" s="119">
        <v>1354.95</v>
      </c>
      <c r="D1459" s="119">
        <v>1360.4</v>
      </c>
      <c r="E1459" s="119">
        <v>1318</v>
      </c>
      <c r="F1459" s="119">
        <v>1323</v>
      </c>
      <c r="G1459" s="119">
        <v>1320</v>
      </c>
      <c r="H1459" s="119">
        <v>1367.65</v>
      </c>
      <c r="I1459" s="119">
        <v>4308</v>
      </c>
      <c r="J1459" s="119">
        <v>5746709.4500000002</v>
      </c>
      <c r="K1459" s="121">
        <v>43152</v>
      </c>
      <c r="L1459" s="119">
        <v>352</v>
      </c>
      <c r="M1459" s="119" t="s">
        <v>2081</v>
      </c>
    </row>
    <row r="1460" spans="1:13">
      <c r="A1460" s="119" t="s">
        <v>394</v>
      </c>
      <c r="B1460" s="119" t="s">
        <v>397</v>
      </c>
      <c r="C1460" s="119">
        <v>223.25</v>
      </c>
      <c r="D1460" s="119">
        <v>229.95</v>
      </c>
      <c r="E1460" s="119">
        <v>220.75</v>
      </c>
      <c r="F1460" s="119">
        <v>221.9</v>
      </c>
      <c r="G1460" s="119">
        <v>222</v>
      </c>
      <c r="H1460" s="119">
        <v>223.3</v>
      </c>
      <c r="I1460" s="119">
        <v>39203</v>
      </c>
      <c r="J1460" s="119">
        <v>8802705.1500000004</v>
      </c>
      <c r="K1460" s="121">
        <v>43152</v>
      </c>
      <c r="L1460" s="119">
        <v>914</v>
      </c>
      <c r="M1460" s="119" t="s">
        <v>2082</v>
      </c>
    </row>
    <row r="1461" spans="1:13">
      <c r="A1461" s="119" t="s">
        <v>2083</v>
      </c>
      <c r="B1461" s="119" t="s">
        <v>397</v>
      </c>
      <c r="C1461" s="119">
        <v>231.9</v>
      </c>
      <c r="D1461" s="119">
        <v>240.8</v>
      </c>
      <c r="E1461" s="119">
        <v>227.25</v>
      </c>
      <c r="F1461" s="119">
        <v>235.9</v>
      </c>
      <c r="G1461" s="119">
        <v>237</v>
      </c>
      <c r="H1461" s="119">
        <v>231.1</v>
      </c>
      <c r="I1461" s="119">
        <v>1374082</v>
      </c>
      <c r="J1461" s="119">
        <v>320357236.25</v>
      </c>
      <c r="K1461" s="121">
        <v>43152</v>
      </c>
      <c r="L1461" s="119">
        <v>11084</v>
      </c>
      <c r="M1461" s="119" t="s">
        <v>2251</v>
      </c>
    </row>
    <row r="1462" spans="1:13">
      <c r="A1462" s="119" t="s">
        <v>2237</v>
      </c>
      <c r="B1462" s="119" t="s">
        <v>397</v>
      </c>
      <c r="C1462" s="119">
        <v>4512</v>
      </c>
      <c r="D1462" s="119">
        <v>4545.5</v>
      </c>
      <c r="E1462" s="119">
        <v>4404</v>
      </c>
      <c r="F1462" s="119">
        <v>4461.8500000000004</v>
      </c>
      <c r="G1462" s="119">
        <v>4437.3500000000004</v>
      </c>
      <c r="H1462" s="119">
        <v>4543.6000000000004</v>
      </c>
      <c r="I1462" s="119">
        <v>585</v>
      </c>
      <c r="J1462" s="119">
        <v>2617975.6</v>
      </c>
      <c r="K1462" s="121">
        <v>43152</v>
      </c>
      <c r="L1462" s="119">
        <v>216</v>
      </c>
      <c r="M1462" s="119" t="s">
        <v>2238</v>
      </c>
    </row>
    <row r="1463" spans="1:13">
      <c r="A1463" s="119" t="s">
        <v>2084</v>
      </c>
      <c r="B1463" s="119" t="s">
        <v>397</v>
      </c>
      <c r="C1463" s="119">
        <v>15.9</v>
      </c>
      <c r="D1463" s="119">
        <v>16.05</v>
      </c>
      <c r="E1463" s="119">
        <v>15.5</v>
      </c>
      <c r="F1463" s="119">
        <v>15.6</v>
      </c>
      <c r="G1463" s="119">
        <v>15.65</v>
      </c>
      <c r="H1463" s="119">
        <v>15.8</v>
      </c>
      <c r="I1463" s="119">
        <v>160521</v>
      </c>
      <c r="J1463" s="119">
        <v>2522581.2000000002</v>
      </c>
      <c r="K1463" s="121">
        <v>43152</v>
      </c>
      <c r="L1463" s="119">
        <v>420</v>
      </c>
      <c r="M1463" s="119" t="s">
        <v>2085</v>
      </c>
    </row>
    <row r="1464" spans="1:13">
      <c r="A1464" s="119" t="s">
        <v>2086</v>
      </c>
      <c r="B1464" s="119" t="s">
        <v>397</v>
      </c>
      <c r="C1464" s="119">
        <v>17.5</v>
      </c>
      <c r="D1464" s="119">
        <v>17.7</v>
      </c>
      <c r="E1464" s="119">
        <v>16.95</v>
      </c>
      <c r="F1464" s="119">
        <v>17.350000000000001</v>
      </c>
      <c r="G1464" s="119">
        <v>17.399999999999999</v>
      </c>
      <c r="H1464" s="119">
        <v>17.25</v>
      </c>
      <c r="I1464" s="119">
        <v>791037</v>
      </c>
      <c r="J1464" s="119">
        <v>13744764.75</v>
      </c>
      <c r="K1464" s="121">
        <v>43152</v>
      </c>
      <c r="L1464" s="119">
        <v>3664</v>
      </c>
      <c r="M1464" s="119" t="s">
        <v>2087</v>
      </c>
    </row>
    <row r="1465" spans="1:13">
      <c r="A1465" s="119" t="s">
        <v>2417</v>
      </c>
      <c r="B1465" s="119" t="s">
        <v>397</v>
      </c>
      <c r="C1465" s="119">
        <v>83.45</v>
      </c>
      <c r="D1465" s="119">
        <v>85.1</v>
      </c>
      <c r="E1465" s="119">
        <v>82.9</v>
      </c>
      <c r="F1465" s="119">
        <v>83.75</v>
      </c>
      <c r="G1465" s="119">
        <v>83.25</v>
      </c>
      <c r="H1465" s="119">
        <v>82.6</v>
      </c>
      <c r="I1465" s="119">
        <v>35450</v>
      </c>
      <c r="J1465" s="119">
        <v>2982808.1</v>
      </c>
      <c r="K1465" s="121">
        <v>43152</v>
      </c>
      <c r="L1465" s="119">
        <v>443</v>
      </c>
      <c r="M1465" s="119" t="s">
        <v>2088</v>
      </c>
    </row>
    <row r="1466" spans="1:13">
      <c r="A1466" s="119" t="s">
        <v>2089</v>
      </c>
      <c r="B1466" s="119" t="s">
        <v>397</v>
      </c>
      <c r="C1466" s="119">
        <v>59.4</v>
      </c>
      <c r="D1466" s="119">
        <v>59.4</v>
      </c>
      <c r="E1466" s="119">
        <v>58.5</v>
      </c>
      <c r="F1466" s="119">
        <v>58.9</v>
      </c>
      <c r="G1466" s="119">
        <v>58.8</v>
      </c>
      <c r="H1466" s="119">
        <v>58.85</v>
      </c>
      <c r="I1466" s="119">
        <v>742538</v>
      </c>
      <c r="J1466" s="119">
        <v>43852402.100000001</v>
      </c>
      <c r="K1466" s="121">
        <v>43152</v>
      </c>
      <c r="L1466" s="119">
        <v>4774</v>
      </c>
      <c r="M1466" s="119" t="s">
        <v>2090</v>
      </c>
    </row>
    <row r="1467" spans="1:13">
      <c r="A1467" s="119" t="s">
        <v>2091</v>
      </c>
      <c r="B1467" s="119" t="s">
        <v>397</v>
      </c>
      <c r="C1467" s="119">
        <v>22.45</v>
      </c>
      <c r="D1467" s="119">
        <v>24.2</v>
      </c>
      <c r="E1467" s="119">
        <v>21.55</v>
      </c>
      <c r="F1467" s="119">
        <v>21.85</v>
      </c>
      <c r="G1467" s="119">
        <v>21.85</v>
      </c>
      <c r="H1467" s="119">
        <v>22.15</v>
      </c>
      <c r="I1467" s="119">
        <v>1099123</v>
      </c>
      <c r="J1467" s="119">
        <v>25145874.300000001</v>
      </c>
      <c r="K1467" s="121">
        <v>43152</v>
      </c>
      <c r="L1467" s="119">
        <v>2715</v>
      </c>
      <c r="M1467" s="119" t="s">
        <v>2092</v>
      </c>
    </row>
    <row r="1468" spans="1:13">
      <c r="A1468" s="119" t="s">
        <v>2093</v>
      </c>
      <c r="B1468" s="119" t="s">
        <v>397</v>
      </c>
      <c r="C1468" s="119">
        <v>36.950000000000003</v>
      </c>
      <c r="D1468" s="119">
        <v>37.450000000000003</v>
      </c>
      <c r="E1468" s="119">
        <v>36.35</v>
      </c>
      <c r="F1468" s="119">
        <v>36.700000000000003</v>
      </c>
      <c r="G1468" s="119">
        <v>36.6</v>
      </c>
      <c r="H1468" s="119">
        <v>36.65</v>
      </c>
      <c r="I1468" s="119">
        <v>1227914</v>
      </c>
      <c r="J1468" s="119">
        <v>45183070.899999999</v>
      </c>
      <c r="K1468" s="121">
        <v>43152</v>
      </c>
      <c r="L1468" s="119">
        <v>3805</v>
      </c>
      <c r="M1468" s="119" t="s">
        <v>2094</v>
      </c>
    </row>
    <row r="1469" spans="1:13">
      <c r="A1469" s="119" t="s">
        <v>2095</v>
      </c>
      <c r="B1469" s="119" t="s">
        <v>397</v>
      </c>
      <c r="C1469" s="119">
        <v>845</v>
      </c>
      <c r="D1469" s="119">
        <v>850.3</v>
      </c>
      <c r="E1469" s="119">
        <v>802.15</v>
      </c>
      <c r="F1469" s="119">
        <v>812.4</v>
      </c>
      <c r="G1469" s="119">
        <v>802.15</v>
      </c>
      <c r="H1469" s="119">
        <v>832.65</v>
      </c>
      <c r="I1469" s="119">
        <v>9468</v>
      </c>
      <c r="J1469" s="119">
        <v>7749600.7000000002</v>
      </c>
      <c r="K1469" s="121">
        <v>43152</v>
      </c>
      <c r="L1469" s="119">
        <v>986</v>
      </c>
      <c r="M1469" s="119" t="s">
        <v>2096</v>
      </c>
    </row>
    <row r="1470" spans="1:13">
      <c r="A1470" s="119" t="s">
        <v>2097</v>
      </c>
      <c r="B1470" s="119" t="s">
        <v>397</v>
      </c>
      <c r="C1470" s="119">
        <v>1144.25</v>
      </c>
      <c r="D1470" s="119">
        <v>1144.25</v>
      </c>
      <c r="E1470" s="119">
        <v>1099</v>
      </c>
      <c r="F1470" s="119">
        <v>1102.0999999999999</v>
      </c>
      <c r="G1470" s="119">
        <v>1101.05</v>
      </c>
      <c r="H1470" s="119">
        <v>1116.45</v>
      </c>
      <c r="I1470" s="119">
        <v>7100</v>
      </c>
      <c r="J1470" s="119">
        <v>7843405.9500000002</v>
      </c>
      <c r="K1470" s="121">
        <v>43152</v>
      </c>
      <c r="L1470" s="119">
        <v>726</v>
      </c>
      <c r="M1470" s="119" t="s">
        <v>2098</v>
      </c>
    </row>
    <row r="1471" spans="1:13">
      <c r="A1471" s="119" t="s">
        <v>2099</v>
      </c>
      <c r="B1471" s="119" t="s">
        <v>397</v>
      </c>
      <c r="C1471" s="119">
        <v>112.65</v>
      </c>
      <c r="D1471" s="119">
        <v>114.3</v>
      </c>
      <c r="E1471" s="119">
        <v>111.2</v>
      </c>
      <c r="F1471" s="119">
        <v>111.9</v>
      </c>
      <c r="G1471" s="119">
        <v>111.65</v>
      </c>
      <c r="H1471" s="119">
        <v>111.65</v>
      </c>
      <c r="I1471" s="119">
        <v>26800</v>
      </c>
      <c r="J1471" s="119">
        <v>3014246.45</v>
      </c>
      <c r="K1471" s="121">
        <v>43152</v>
      </c>
      <c r="L1471" s="119">
        <v>971</v>
      </c>
      <c r="M1471" s="119" t="s">
        <v>2100</v>
      </c>
    </row>
    <row r="1472" spans="1:13">
      <c r="A1472" s="119" t="s">
        <v>2369</v>
      </c>
      <c r="B1472" s="119" t="s">
        <v>397</v>
      </c>
      <c r="C1472" s="119">
        <v>63.4</v>
      </c>
      <c r="D1472" s="119">
        <v>63.4</v>
      </c>
      <c r="E1472" s="119">
        <v>60.8</v>
      </c>
      <c r="F1472" s="119">
        <v>61.4</v>
      </c>
      <c r="G1472" s="119">
        <v>61.55</v>
      </c>
      <c r="H1472" s="119">
        <v>62.1</v>
      </c>
      <c r="I1472" s="119">
        <v>180261</v>
      </c>
      <c r="J1472" s="119">
        <v>11078357.5</v>
      </c>
      <c r="K1472" s="121">
        <v>43152</v>
      </c>
      <c r="L1472" s="119">
        <v>1162</v>
      </c>
      <c r="M1472" s="119" t="s">
        <v>1355</v>
      </c>
    </row>
    <row r="1473" spans="1:13">
      <c r="A1473" s="119" t="s">
        <v>2101</v>
      </c>
      <c r="B1473" s="119" t="s">
        <v>397</v>
      </c>
      <c r="C1473" s="119">
        <v>343.1</v>
      </c>
      <c r="D1473" s="119">
        <v>343.75</v>
      </c>
      <c r="E1473" s="119">
        <v>334.2</v>
      </c>
      <c r="F1473" s="119">
        <v>338.9</v>
      </c>
      <c r="G1473" s="119">
        <v>337.75</v>
      </c>
      <c r="H1473" s="119">
        <v>341.05</v>
      </c>
      <c r="I1473" s="119">
        <v>144781</v>
      </c>
      <c r="J1473" s="119">
        <v>48934508</v>
      </c>
      <c r="K1473" s="121">
        <v>43152</v>
      </c>
      <c r="L1473" s="119">
        <v>3066</v>
      </c>
      <c r="M1473" s="119" t="s">
        <v>2102</v>
      </c>
    </row>
    <row r="1474" spans="1:13">
      <c r="A1474" s="119" t="s">
        <v>2103</v>
      </c>
      <c r="B1474" s="119" t="s">
        <v>397</v>
      </c>
      <c r="C1474" s="119">
        <v>64.599999999999994</v>
      </c>
      <c r="D1474" s="119">
        <v>65.650000000000006</v>
      </c>
      <c r="E1474" s="119">
        <v>63</v>
      </c>
      <c r="F1474" s="119">
        <v>63.45</v>
      </c>
      <c r="G1474" s="119">
        <v>64.599999999999994</v>
      </c>
      <c r="H1474" s="119">
        <v>64.3</v>
      </c>
      <c r="I1474" s="119">
        <v>11762</v>
      </c>
      <c r="J1474" s="119">
        <v>749570</v>
      </c>
      <c r="K1474" s="121">
        <v>43152</v>
      </c>
      <c r="L1474" s="119">
        <v>154</v>
      </c>
      <c r="M1474" s="119" t="s">
        <v>2104</v>
      </c>
    </row>
    <row r="1475" spans="1:13">
      <c r="A1475" s="119" t="s">
        <v>2105</v>
      </c>
      <c r="B1475" s="119" t="s">
        <v>397</v>
      </c>
      <c r="C1475" s="119">
        <v>672</v>
      </c>
      <c r="D1475" s="119">
        <v>689.9</v>
      </c>
      <c r="E1475" s="119">
        <v>670.05</v>
      </c>
      <c r="F1475" s="119">
        <v>676.25</v>
      </c>
      <c r="G1475" s="119">
        <v>675</v>
      </c>
      <c r="H1475" s="119">
        <v>669.85</v>
      </c>
      <c r="I1475" s="119">
        <v>73708</v>
      </c>
      <c r="J1475" s="119">
        <v>50041705</v>
      </c>
      <c r="K1475" s="121">
        <v>43152</v>
      </c>
      <c r="L1475" s="119">
        <v>4338</v>
      </c>
      <c r="M1475" s="119" t="s">
        <v>2106</v>
      </c>
    </row>
    <row r="1476" spans="1:13">
      <c r="A1476" s="119" t="s">
        <v>3364</v>
      </c>
      <c r="B1476" s="119" t="s">
        <v>397</v>
      </c>
      <c r="C1476" s="119">
        <v>18.95</v>
      </c>
      <c r="D1476" s="119">
        <v>19.600000000000001</v>
      </c>
      <c r="E1476" s="119">
        <v>18.55</v>
      </c>
      <c r="F1476" s="119">
        <v>18.8</v>
      </c>
      <c r="G1476" s="119">
        <v>18.600000000000001</v>
      </c>
      <c r="H1476" s="119">
        <v>19.3</v>
      </c>
      <c r="I1476" s="119">
        <v>7626</v>
      </c>
      <c r="J1476" s="119">
        <v>145167.9</v>
      </c>
      <c r="K1476" s="121">
        <v>43152</v>
      </c>
      <c r="L1476" s="119">
        <v>75</v>
      </c>
      <c r="M1476" s="119" t="s">
        <v>3365</v>
      </c>
    </row>
    <row r="1477" spans="1:13">
      <c r="A1477" s="119" t="s">
        <v>3366</v>
      </c>
      <c r="B1477" s="119" t="s">
        <v>397</v>
      </c>
      <c r="C1477" s="119">
        <v>339.7</v>
      </c>
      <c r="D1477" s="119">
        <v>344</v>
      </c>
      <c r="E1477" s="119">
        <v>336.3</v>
      </c>
      <c r="F1477" s="119">
        <v>339.7</v>
      </c>
      <c r="G1477" s="119">
        <v>339</v>
      </c>
      <c r="H1477" s="119">
        <v>337.65</v>
      </c>
      <c r="I1477" s="119">
        <v>2976</v>
      </c>
      <c r="J1477" s="119">
        <v>1012933.85</v>
      </c>
      <c r="K1477" s="121">
        <v>43152</v>
      </c>
      <c r="L1477" s="119">
        <v>107</v>
      </c>
      <c r="M1477" s="119" t="s">
        <v>3367</v>
      </c>
    </row>
    <row r="1478" spans="1:13">
      <c r="A1478" s="119" t="s">
        <v>2107</v>
      </c>
      <c r="B1478" s="119" t="s">
        <v>397</v>
      </c>
      <c r="C1478" s="119">
        <v>1.1499999999999999</v>
      </c>
      <c r="D1478" s="119">
        <v>1.2</v>
      </c>
      <c r="E1478" s="119">
        <v>1.1499999999999999</v>
      </c>
      <c r="F1478" s="119">
        <v>1.2</v>
      </c>
      <c r="G1478" s="119">
        <v>1.2</v>
      </c>
      <c r="H1478" s="119">
        <v>1.1499999999999999</v>
      </c>
      <c r="I1478" s="119">
        <v>203287</v>
      </c>
      <c r="J1478" s="119">
        <v>239718.95</v>
      </c>
      <c r="K1478" s="121">
        <v>43152</v>
      </c>
      <c r="L1478" s="119">
        <v>75</v>
      </c>
      <c r="M1478" s="119" t="s">
        <v>2108</v>
      </c>
    </row>
    <row r="1479" spans="1:13">
      <c r="A1479" s="119" t="s">
        <v>2109</v>
      </c>
      <c r="B1479" s="119" t="s">
        <v>397</v>
      </c>
      <c r="C1479" s="119">
        <v>80.5</v>
      </c>
      <c r="D1479" s="119">
        <v>80.900000000000006</v>
      </c>
      <c r="E1479" s="119">
        <v>77.400000000000006</v>
      </c>
      <c r="F1479" s="119">
        <v>78</v>
      </c>
      <c r="G1479" s="119">
        <v>77.849999999999994</v>
      </c>
      <c r="H1479" s="119">
        <v>79.599999999999994</v>
      </c>
      <c r="I1479" s="119">
        <v>286704</v>
      </c>
      <c r="J1479" s="119">
        <v>22682544.800000001</v>
      </c>
      <c r="K1479" s="121">
        <v>43152</v>
      </c>
      <c r="L1479" s="119">
        <v>2374</v>
      </c>
      <c r="M1479" s="119" t="s">
        <v>2110</v>
      </c>
    </row>
    <row r="1480" spans="1:13">
      <c r="A1480" s="119" t="s">
        <v>2111</v>
      </c>
      <c r="B1480" s="119" t="s">
        <v>397</v>
      </c>
      <c r="C1480" s="119">
        <v>78</v>
      </c>
      <c r="D1480" s="119">
        <v>79.099999999999994</v>
      </c>
      <c r="E1480" s="119">
        <v>77.099999999999994</v>
      </c>
      <c r="F1480" s="119">
        <v>78.45</v>
      </c>
      <c r="G1480" s="119">
        <v>78.25</v>
      </c>
      <c r="H1480" s="119">
        <v>77.849999999999994</v>
      </c>
      <c r="I1480" s="119">
        <v>34082</v>
      </c>
      <c r="J1480" s="119">
        <v>2665116.65</v>
      </c>
      <c r="K1480" s="121">
        <v>43152</v>
      </c>
      <c r="L1480" s="119">
        <v>517</v>
      </c>
      <c r="M1480" s="119" t="s">
        <v>2112</v>
      </c>
    </row>
    <row r="1481" spans="1:13">
      <c r="A1481" s="119" t="s">
        <v>2113</v>
      </c>
      <c r="B1481" s="119" t="s">
        <v>397</v>
      </c>
      <c r="C1481" s="119">
        <v>1545</v>
      </c>
      <c r="D1481" s="119">
        <v>1554.05</v>
      </c>
      <c r="E1481" s="119">
        <v>1502.85</v>
      </c>
      <c r="F1481" s="119">
        <v>1549.9</v>
      </c>
      <c r="G1481" s="119">
        <v>1548.85</v>
      </c>
      <c r="H1481" s="119">
        <v>1523.6</v>
      </c>
      <c r="I1481" s="119">
        <v>6785</v>
      </c>
      <c r="J1481" s="119">
        <v>10396361.9</v>
      </c>
      <c r="K1481" s="121">
        <v>43152</v>
      </c>
      <c r="L1481" s="119">
        <v>1410</v>
      </c>
      <c r="M1481" s="119" t="s">
        <v>2114</v>
      </c>
    </row>
    <row r="1482" spans="1:13">
      <c r="A1482" s="119" t="s">
        <v>2115</v>
      </c>
      <c r="B1482" s="119" t="s">
        <v>397</v>
      </c>
      <c r="C1482" s="119">
        <v>1137.45</v>
      </c>
      <c r="D1482" s="119">
        <v>1150</v>
      </c>
      <c r="E1482" s="119">
        <v>1132.05</v>
      </c>
      <c r="F1482" s="119">
        <v>1135.75</v>
      </c>
      <c r="G1482" s="119">
        <v>1135</v>
      </c>
      <c r="H1482" s="119">
        <v>1136.25</v>
      </c>
      <c r="I1482" s="119">
        <v>8841</v>
      </c>
      <c r="J1482" s="119">
        <v>10050585.1</v>
      </c>
      <c r="K1482" s="121">
        <v>43152</v>
      </c>
      <c r="L1482" s="119">
        <v>1235</v>
      </c>
      <c r="M1482" s="119" t="s">
        <v>2116</v>
      </c>
    </row>
    <row r="1483" spans="1:13">
      <c r="A1483" s="119" t="s">
        <v>162</v>
      </c>
      <c r="B1483" s="119" t="s">
        <v>397</v>
      </c>
      <c r="C1483" s="119">
        <v>561.20000000000005</v>
      </c>
      <c r="D1483" s="119">
        <v>585.79999999999995</v>
      </c>
      <c r="E1483" s="119">
        <v>552</v>
      </c>
      <c r="F1483" s="119">
        <v>582.5</v>
      </c>
      <c r="G1483" s="119">
        <v>583.75</v>
      </c>
      <c r="H1483" s="119">
        <v>557.70000000000005</v>
      </c>
      <c r="I1483" s="119">
        <v>3319408</v>
      </c>
      <c r="J1483" s="119">
        <v>1876248480.95</v>
      </c>
      <c r="K1483" s="121">
        <v>43152</v>
      </c>
      <c r="L1483" s="119">
        <v>73102</v>
      </c>
      <c r="M1483" s="119" t="s">
        <v>2117</v>
      </c>
    </row>
    <row r="1484" spans="1:13">
      <c r="A1484" s="119" t="s">
        <v>2118</v>
      </c>
      <c r="B1484" s="119" t="s">
        <v>397</v>
      </c>
      <c r="C1484" s="119">
        <v>419</v>
      </c>
      <c r="D1484" s="119">
        <v>428.95</v>
      </c>
      <c r="E1484" s="119">
        <v>418.1</v>
      </c>
      <c r="F1484" s="119">
        <v>419.05</v>
      </c>
      <c r="G1484" s="119">
        <v>420</v>
      </c>
      <c r="H1484" s="119">
        <v>423.35</v>
      </c>
      <c r="I1484" s="119">
        <v>40702</v>
      </c>
      <c r="J1484" s="119">
        <v>17073005.25</v>
      </c>
      <c r="K1484" s="121">
        <v>43152</v>
      </c>
      <c r="L1484" s="119">
        <v>997</v>
      </c>
      <c r="M1484" s="119" t="s">
        <v>2119</v>
      </c>
    </row>
    <row r="1485" spans="1:13">
      <c r="A1485" s="119" t="s">
        <v>2120</v>
      </c>
      <c r="B1485" s="119" t="s">
        <v>397</v>
      </c>
      <c r="C1485" s="119">
        <v>153</v>
      </c>
      <c r="D1485" s="119">
        <v>153</v>
      </c>
      <c r="E1485" s="119">
        <v>149.1</v>
      </c>
      <c r="F1485" s="119">
        <v>150.5</v>
      </c>
      <c r="G1485" s="119">
        <v>150</v>
      </c>
      <c r="H1485" s="119">
        <v>151</v>
      </c>
      <c r="I1485" s="119">
        <v>18806</v>
      </c>
      <c r="J1485" s="119">
        <v>2841825.1</v>
      </c>
      <c r="K1485" s="121">
        <v>43152</v>
      </c>
      <c r="L1485" s="119">
        <v>247</v>
      </c>
      <c r="M1485" s="119" t="s">
        <v>2121</v>
      </c>
    </row>
    <row r="1486" spans="1:13">
      <c r="A1486" s="119" t="s">
        <v>2122</v>
      </c>
      <c r="B1486" s="119" t="s">
        <v>397</v>
      </c>
      <c r="C1486" s="119">
        <v>3333</v>
      </c>
      <c r="D1486" s="119">
        <v>3333</v>
      </c>
      <c r="E1486" s="119">
        <v>3200.9</v>
      </c>
      <c r="F1486" s="119">
        <v>3221.05</v>
      </c>
      <c r="G1486" s="119">
        <v>3200.9</v>
      </c>
      <c r="H1486" s="119">
        <v>3309.1</v>
      </c>
      <c r="I1486" s="119">
        <v>1148</v>
      </c>
      <c r="J1486" s="119">
        <v>3714359.8</v>
      </c>
      <c r="K1486" s="121">
        <v>43152</v>
      </c>
      <c r="L1486" s="119">
        <v>399</v>
      </c>
      <c r="M1486" s="119" t="s">
        <v>2123</v>
      </c>
    </row>
    <row r="1487" spans="1:13">
      <c r="A1487" s="119" t="s">
        <v>2124</v>
      </c>
      <c r="B1487" s="119" t="s">
        <v>397</v>
      </c>
      <c r="C1487" s="119">
        <v>2652</v>
      </c>
      <c r="D1487" s="119">
        <v>2661.95</v>
      </c>
      <c r="E1487" s="119">
        <v>2600</v>
      </c>
      <c r="F1487" s="119">
        <v>2605.85</v>
      </c>
      <c r="G1487" s="119">
        <v>2605</v>
      </c>
      <c r="H1487" s="119">
        <v>2673.5</v>
      </c>
      <c r="I1487" s="119">
        <v>3410</v>
      </c>
      <c r="J1487" s="119">
        <v>8942434.4000000004</v>
      </c>
      <c r="K1487" s="121">
        <v>43152</v>
      </c>
      <c r="L1487" s="119">
        <v>623</v>
      </c>
      <c r="M1487" s="119" t="s">
        <v>2125</v>
      </c>
    </row>
    <row r="1488" spans="1:13">
      <c r="A1488" s="119" t="s">
        <v>2126</v>
      </c>
      <c r="B1488" s="119" t="s">
        <v>397</v>
      </c>
      <c r="C1488" s="119">
        <v>1415</v>
      </c>
      <c r="D1488" s="119">
        <v>1415</v>
      </c>
      <c r="E1488" s="119">
        <v>1350</v>
      </c>
      <c r="F1488" s="119">
        <v>1374.5</v>
      </c>
      <c r="G1488" s="119">
        <v>1378</v>
      </c>
      <c r="H1488" s="119">
        <v>1397.05</v>
      </c>
      <c r="I1488" s="119">
        <v>35375</v>
      </c>
      <c r="J1488" s="119">
        <v>48719499.700000003</v>
      </c>
      <c r="K1488" s="121">
        <v>43152</v>
      </c>
      <c r="L1488" s="119">
        <v>3869</v>
      </c>
      <c r="M1488" s="119" t="s">
        <v>2127</v>
      </c>
    </row>
    <row r="1489" spans="1:13">
      <c r="A1489" s="119" t="s">
        <v>2128</v>
      </c>
      <c r="B1489" s="119" t="s">
        <v>397</v>
      </c>
      <c r="C1489" s="119">
        <v>560</v>
      </c>
      <c r="D1489" s="119">
        <v>563.95000000000005</v>
      </c>
      <c r="E1489" s="119">
        <v>553.20000000000005</v>
      </c>
      <c r="F1489" s="119">
        <v>556.4</v>
      </c>
      <c r="G1489" s="119">
        <v>555.04999999999995</v>
      </c>
      <c r="H1489" s="119">
        <v>556.6</v>
      </c>
      <c r="I1489" s="119">
        <v>51467</v>
      </c>
      <c r="J1489" s="119">
        <v>28706233.149999999</v>
      </c>
      <c r="K1489" s="121">
        <v>43152</v>
      </c>
      <c r="L1489" s="119">
        <v>4122</v>
      </c>
      <c r="M1489" s="119" t="s">
        <v>2129</v>
      </c>
    </row>
    <row r="1490" spans="1:13">
      <c r="A1490" s="119" t="s">
        <v>2130</v>
      </c>
      <c r="B1490" s="119" t="s">
        <v>397</v>
      </c>
      <c r="C1490" s="119">
        <v>7349</v>
      </c>
      <c r="D1490" s="119">
        <v>7349</v>
      </c>
      <c r="E1490" s="119">
        <v>7131</v>
      </c>
      <c r="F1490" s="119">
        <v>7197.45</v>
      </c>
      <c r="G1490" s="119">
        <v>7131</v>
      </c>
      <c r="H1490" s="119">
        <v>7301.5</v>
      </c>
      <c r="I1490" s="119">
        <v>4719</v>
      </c>
      <c r="J1490" s="119">
        <v>34002496</v>
      </c>
      <c r="K1490" s="121">
        <v>43152</v>
      </c>
      <c r="L1490" s="119">
        <v>849</v>
      </c>
      <c r="M1490" s="119" t="s">
        <v>2131</v>
      </c>
    </row>
    <row r="1491" spans="1:13">
      <c r="A1491" s="119" t="s">
        <v>2132</v>
      </c>
      <c r="B1491" s="119" t="s">
        <v>397</v>
      </c>
      <c r="C1491" s="119">
        <v>189.4</v>
      </c>
      <c r="D1491" s="119">
        <v>190.95</v>
      </c>
      <c r="E1491" s="119">
        <v>185.35</v>
      </c>
      <c r="F1491" s="119">
        <v>186.45</v>
      </c>
      <c r="G1491" s="119">
        <v>186.6</v>
      </c>
      <c r="H1491" s="119">
        <v>188.1</v>
      </c>
      <c r="I1491" s="119">
        <v>154776</v>
      </c>
      <c r="J1491" s="119">
        <v>28948601.550000001</v>
      </c>
      <c r="K1491" s="121">
        <v>43152</v>
      </c>
      <c r="L1491" s="119">
        <v>3408</v>
      </c>
      <c r="M1491" s="119" t="s">
        <v>2133</v>
      </c>
    </row>
    <row r="1492" spans="1:13">
      <c r="A1492" s="119" t="s">
        <v>2540</v>
      </c>
      <c r="B1492" s="119" t="s">
        <v>397</v>
      </c>
      <c r="C1492" s="119">
        <v>100</v>
      </c>
      <c r="D1492" s="119">
        <v>101.9</v>
      </c>
      <c r="E1492" s="119">
        <v>92.75</v>
      </c>
      <c r="F1492" s="119">
        <v>95.65</v>
      </c>
      <c r="G1492" s="119">
        <v>94.7</v>
      </c>
      <c r="H1492" s="119">
        <v>98.05</v>
      </c>
      <c r="I1492" s="119">
        <v>312751</v>
      </c>
      <c r="J1492" s="119">
        <v>30025083.100000001</v>
      </c>
      <c r="K1492" s="121">
        <v>43152</v>
      </c>
      <c r="L1492" s="119">
        <v>2885</v>
      </c>
      <c r="M1492" s="119" t="s">
        <v>2541</v>
      </c>
    </row>
    <row r="1493" spans="1:13">
      <c r="A1493" s="119" t="s">
        <v>2267</v>
      </c>
      <c r="B1493" s="119" t="s">
        <v>397</v>
      </c>
      <c r="C1493" s="119">
        <v>1099.75</v>
      </c>
      <c r="D1493" s="119">
        <v>1099.75</v>
      </c>
      <c r="E1493" s="119">
        <v>1021</v>
      </c>
      <c r="F1493" s="119">
        <v>1065.55</v>
      </c>
      <c r="G1493" s="119">
        <v>1062.1500000000001</v>
      </c>
      <c r="H1493" s="119">
        <v>1061</v>
      </c>
      <c r="I1493" s="119">
        <v>20918</v>
      </c>
      <c r="J1493" s="119">
        <v>22273109.899999999</v>
      </c>
      <c r="K1493" s="121">
        <v>43152</v>
      </c>
      <c r="L1493" s="119">
        <v>2206</v>
      </c>
      <c r="M1493" s="119" t="s">
        <v>2268</v>
      </c>
    </row>
    <row r="1494" spans="1:13">
      <c r="A1494" s="119" t="s">
        <v>2134</v>
      </c>
      <c r="B1494" s="119" t="s">
        <v>397</v>
      </c>
      <c r="C1494" s="119">
        <v>50.3</v>
      </c>
      <c r="D1494" s="119">
        <v>50.3</v>
      </c>
      <c r="E1494" s="119">
        <v>46.05</v>
      </c>
      <c r="F1494" s="119">
        <v>46.05</v>
      </c>
      <c r="G1494" s="119">
        <v>46.35</v>
      </c>
      <c r="H1494" s="119">
        <v>48.45</v>
      </c>
      <c r="I1494" s="119">
        <v>10112</v>
      </c>
      <c r="J1494" s="119">
        <v>470622.8</v>
      </c>
      <c r="K1494" s="121">
        <v>43152</v>
      </c>
      <c r="L1494" s="119">
        <v>114</v>
      </c>
      <c r="M1494" s="119" t="s">
        <v>2135</v>
      </c>
    </row>
    <row r="1495" spans="1:13">
      <c r="A1495" s="119" t="s">
        <v>2136</v>
      </c>
      <c r="B1495" s="119" t="s">
        <v>397</v>
      </c>
      <c r="C1495" s="119">
        <v>155.65</v>
      </c>
      <c r="D1495" s="119">
        <v>160.30000000000001</v>
      </c>
      <c r="E1495" s="119">
        <v>155.65</v>
      </c>
      <c r="F1495" s="119">
        <v>159.55000000000001</v>
      </c>
      <c r="G1495" s="119">
        <v>160</v>
      </c>
      <c r="H1495" s="119">
        <v>154.69999999999999</v>
      </c>
      <c r="I1495" s="119">
        <v>444217</v>
      </c>
      <c r="J1495" s="119">
        <v>70240354.200000003</v>
      </c>
      <c r="K1495" s="121">
        <v>43152</v>
      </c>
      <c r="L1495" s="119">
        <v>6798</v>
      </c>
      <c r="M1495" s="119" t="s">
        <v>2137</v>
      </c>
    </row>
    <row r="1496" spans="1:13">
      <c r="A1496" s="119" t="s">
        <v>2138</v>
      </c>
      <c r="B1496" s="119" t="s">
        <v>397</v>
      </c>
      <c r="C1496" s="119">
        <v>166.7</v>
      </c>
      <c r="D1496" s="119">
        <v>168.4</v>
      </c>
      <c r="E1496" s="119">
        <v>164.25</v>
      </c>
      <c r="F1496" s="119">
        <v>167.45</v>
      </c>
      <c r="G1496" s="119">
        <v>167</v>
      </c>
      <c r="H1496" s="119">
        <v>165.05</v>
      </c>
      <c r="I1496" s="119">
        <v>312033</v>
      </c>
      <c r="J1496" s="119">
        <v>51863314.450000003</v>
      </c>
      <c r="K1496" s="121">
        <v>43152</v>
      </c>
      <c r="L1496" s="119">
        <v>3229</v>
      </c>
      <c r="M1496" s="119" t="s">
        <v>2139</v>
      </c>
    </row>
    <row r="1497" spans="1:13">
      <c r="A1497" s="119" t="s">
        <v>3368</v>
      </c>
      <c r="B1497" s="119" t="s">
        <v>397</v>
      </c>
      <c r="C1497" s="119">
        <v>212</v>
      </c>
      <c r="D1497" s="119">
        <v>212.75</v>
      </c>
      <c r="E1497" s="119">
        <v>193.35</v>
      </c>
      <c r="F1497" s="119">
        <v>200.05</v>
      </c>
      <c r="G1497" s="119">
        <v>205</v>
      </c>
      <c r="H1497" s="119">
        <v>202.65</v>
      </c>
      <c r="I1497" s="119">
        <v>7043</v>
      </c>
      <c r="J1497" s="119">
        <v>1460200.95</v>
      </c>
      <c r="K1497" s="121">
        <v>43152</v>
      </c>
      <c r="L1497" s="119">
        <v>214</v>
      </c>
      <c r="M1497" s="119" t="s">
        <v>3369</v>
      </c>
    </row>
    <row r="1498" spans="1:13">
      <c r="A1498" s="119" t="s">
        <v>2140</v>
      </c>
      <c r="B1498" s="119" t="s">
        <v>397</v>
      </c>
      <c r="C1498" s="119">
        <v>65.150000000000006</v>
      </c>
      <c r="D1498" s="119">
        <v>65.55</v>
      </c>
      <c r="E1498" s="119">
        <v>64.5</v>
      </c>
      <c r="F1498" s="119">
        <v>65</v>
      </c>
      <c r="G1498" s="119">
        <v>65</v>
      </c>
      <c r="H1498" s="119">
        <v>64.900000000000006</v>
      </c>
      <c r="I1498" s="119">
        <v>1194119</v>
      </c>
      <c r="J1498" s="119">
        <v>77716644.200000003</v>
      </c>
      <c r="K1498" s="121">
        <v>43152</v>
      </c>
      <c r="L1498" s="119">
        <v>10581</v>
      </c>
      <c r="M1498" s="119" t="s">
        <v>2141</v>
      </c>
    </row>
    <row r="1499" spans="1:13">
      <c r="A1499" s="119" t="s">
        <v>2142</v>
      </c>
      <c r="B1499" s="119" t="s">
        <v>397</v>
      </c>
      <c r="C1499" s="119">
        <v>2753.35</v>
      </c>
      <c r="D1499" s="119">
        <v>2850.9</v>
      </c>
      <c r="E1499" s="119">
        <v>2735</v>
      </c>
      <c r="F1499" s="119">
        <v>2757.25</v>
      </c>
      <c r="G1499" s="119">
        <v>2740</v>
      </c>
      <c r="H1499" s="119">
        <v>2815</v>
      </c>
      <c r="I1499" s="119">
        <v>451</v>
      </c>
      <c r="J1499" s="119">
        <v>1249544.3500000001</v>
      </c>
      <c r="K1499" s="121">
        <v>43152</v>
      </c>
      <c r="L1499" s="119">
        <v>107</v>
      </c>
      <c r="M1499" s="119" t="s">
        <v>2143</v>
      </c>
    </row>
    <row r="1500" spans="1:13">
      <c r="A1500" s="119" t="s">
        <v>2144</v>
      </c>
      <c r="B1500" s="119" t="s">
        <v>397</v>
      </c>
      <c r="C1500" s="119">
        <v>2096.9499999999998</v>
      </c>
      <c r="D1500" s="119">
        <v>2100</v>
      </c>
      <c r="E1500" s="119">
        <v>2055.0500000000002</v>
      </c>
      <c r="F1500" s="119">
        <v>2066.5500000000002</v>
      </c>
      <c r="G1500" s="119">
        <v>2055.1999999999998</v>
      </c>
      <c r="H1500" s="119">
        <v>2087.6</v>
      </c>
      <c r="I1500" s="119">
        <v>416</v>
      </c>
      <c r="J1500" s="119">
        <v>863367.6</v>
      </c>
      <c r="K1500" s="121">
        <v>43152</v>
      </c>
      <c r="L1500" s="119">
        <v>100</v>
      </c>
      <c r="M1500" s="119" t="s">
        <v>2145</v>
      </c>
    </row>
    <row r="1501" spans="1:13">
      <c r="A1501" s="119" t="s">
        <v>2146</v>
      </c>
      <c r="B1501" s="119" t="s">
        <v>397</v>
      </c>
      <c r="C1501" s="119">
        <v>1437.3</v>
      </c>
      <c r="D1501" s="119">
        <v>1445</v>
      </c>
      <c r="E1501" s="119">
        <v>1421</v>
      </c>
      <c r="F1501" s="119">
        <v>1433</v>
      </c>
      <c r="G1501" s="119">
        <v>1428</v>
      </c>
      <c r="H1501" s="119">
        <v>1438.8</v>
      </c>
      <c r="I1501" s="119">
        <v>25494</v>
      </c>
      <c r="J1501" s="119">
        <v>36481087.899999999</v>
      </c>
      <c r="K1501" s="121">
        <v>43152</v>
      </c>
      <c r="L1501" s="119">
        <v>1831</v>
      </c>
      <c r="M1501" s="119" t="s">
        <v>2147</v>
      </c>
    </row>
    <row r="1502" spans="1:13">
      <c r="A1502" s="119" t="s">
        <v>2148</v>
      </c>
      <c r="B1502" s="119" t="s">
        <v>397</v>
      </c>
      <c r="C1502" s="119">
        <v>105.4</v>
      </c>
      <c r="D1502" s="119">
        <v>106</v>
      </c>
      <c r="E1502" s="119">
        <v>101.45</v>
      </c>
      <c r="F1502" s="119">
        <v>102.55</v>
      </c>
      <c r="G1502" s="119">
        <v>103.5</v>
      </c>
      <c r="H1502" s="119">
        <v>104.25</v>
      </c>
      <c r="I1502" s="119">
        <v>204331</v>
      </c>
      <c r="J1502" s="119">
        <v>21157663.949999999</v>
      </c>
      <c r="K1502" s="121">
        <v>43152</v>
      </c>
      <c r="L1502" s="119">
        <v>2102</v>
      </c>
      <c r="M1502" s="119" t="s">
        <v>2149</v>
      </c>
    </row>
    <row r="1503" spans="1:13">
      <c r="A1503" s="119" t="s">
        <v>2737</v>
      </c>
      <c r="B1503" s="119" t="s">
        <v>397</v>
      </c>
      <c r="C1503" s="119">
        <v>2.2000000000000002</v>
      </c>
      <c r="D1503" s="119">
        <v>2.25</v>
      </c>
      <c r="E1503" s="119">
        <v>2.15</v>
      </c>
      <c r="F1503" s="119">
        <v>2.15</v>
      </c>
      <c r="G1503" s="119">
        <v>2.15</v>
      </c>
      <c r="H1503" s="119">
        <v>2.2000000000000002</v>
      </c>
      <c r="I1503" s="119">
        <v>13057</v>
      </c>
      <c r="J1503" s="119">
        <v>28403.05</v>
      </c>
      <c r="K1503" s="121">
        <v>43152</v>
      </c>
      <c r="L1503" s="119">
        <v>17</v>
      </c>
      <c r="M1503" s="119" t="s">
        <v>2738</v>
      </c>
    </row>
    <row r="1504" spans="1:13">
      <c r="A1504" s="119" t="s">
        <v>163</v>
      </c>
      <c r="B1504" s="119" t="s">
        <v>397</v>
      </c>
      <c r="C1504" s="119">
        <v>294</v>
      </c>
      <c r="D1504" s="119">
        <v>294.85000000000002</v>
      </c>
      <c r="E1504" s="119">
        <v>290.55</v>
      </c>
      <c r="F1504" s="119">
        <v>292.2</v>
      </c>
      <c r="G1504" s="119">
        <v>292.89999999999998</v>
      </c>
      <c r="H1504" s="119">
        <v>291.45</v>
      </c>
      <c r="I1504" s="119">
        <v>5155603</v>
      </c>
      <c r="J1504" s="119">
        <v>1508484955.5</v>
      </c>
      <c r="K1504" s="121">
        <v>43152</v>
      </c>
      <c r="L1504" s="119">
        <v>68240</v>
      </c>
      <c r="M1504" s="119" t="s">
        <v>2150</v>
      </c>
    </row>
    <row r="1505" spans="1:13">
      <c r="A1505" s="119" t="s">
        <v>164</v>
      </c>
      <c r="B1505" s="119" t="s">
        <v>397</v>
      </c>
      <c r="C1505" s="119">
        <v>769</v>
      </c>
      <c r="D1505" s="119">
        <v>774.2</v>
      </c>
      <c r="E1505" s="119">
        <v>747</v>
      </c>
      <c r="F1505" s="119">
        <v>758.2</v>
      </c>
      <c r="G1505" s="119">
        <v>758.55</v>
      </c>
      <c r="H1505" s="119">
        <v>762.1</v>
      </c>
      <c r="I1505" s="119">
        <v>1107420</v>
      </c>
      <c r="J1505" s="119">
        <v>838962553.54999995</v>
      </c>
      <c r="K1505" s="121">
        <v>43152</v>
      </c>
      <c r="L1505" s="119">
        <v>18375</v>
      </c>
      <c r="M1505" s="119" t="s">
        <v>2151</v>
      </c>
    </row>
    <row r="1506" spans="1:13">
      <c r="A1506" s="119" t="s">
        <v>2152</v>
      </c>
      <c r="B1506" s="119" t="s">
        <v>397</v>
      </c>
      <c r="C1506" s="119">
        <v>379</v>
      </c>
      <c r="D1506" s="119">
        <v>383</v>
      </c>
      <c r="E1506" s="119">
        <v>375.1</v>
      </c>
      <c r="F1506" s="119">
        <v>379.5</v>
      </c>
      <c r="G1506" s="119">
        <v>377.45</v>
      </c>
      <c r="H1506" s="119">
        <v>376.7</v>
      </c>
      <c r="I1506" s="119">
        <v>18033</v>
      </c>
      <c r="J1506" s="119">
        <v>6825041.7999999998</v>
      </c>
      <c r="K1506" s="121">
        <v>43152</v>
      </c>
      <c r="L1506" s="119">
        <v>1334</v>
      </c>
      <c r="M1506" s="119" t="s">
        <v>2153</v>
      </c>
    </row>
    <row r="1507" spans="1:13">
      <c r="A1507" s="119" t="s">
        <v>2731</v>
      </c>
      <c r="B1507" s="119" t="s">
        <v>397</v>
      </c>
      <c r="C1507" s="119">
        <v>6.55</v>
      </c>
      <c r="D1507" s="119">
        <v>6.7</v>
      </c>
      <c r="E1507" s="119">
        <v>6.5</v>
      </c>
      <c r="F1507" s="119">
        <v>6.55</v>
      </c>
      <c r="G1507" s="119">
        <v>6.6</v>
      </c>
      <c r="H1507" s="119">
        <v>6.65</v>
      </c>
      <c r="I1507" s="119">
        <v>7516</v>
      </c>
      <c r="J1507" s="119">
        <v>49636.15</v>
      </c>
      <c r="K1507" s="121">
        <v>43152</v>
      </c>
      <c r="L1507" s="119">
        <v>57</v>
      </c>
      <c r="M1507" s="119" t="s">
        <v>2732</v>
      </c>
    </row>
    <row r="1508" spans="1:13">
      <c r="A1508" s="119" t="s">
        <v>2154</v>
      </c>
      <c r="B1508" s="119" t="s">
        <v>397</v>
      </c>
      <c r="C1508" s="119">
        <v>273.3</v>
      </c>
      <c r="D1508" s="119">
        <v>275.14999999999998</v>
      </c>
      <c r="E1508" s="119">
        <v>270</v>
      </c>
      <c r="F1508" s="119">
        <v>272.60000000000002</v>
      </c>
      <c r="G1508" s="119">
        <v>274</v>
      </c>
      <c r="H1508" s="119">
        <v>271.14999999999998</v>
      </c>
      <c r="I1508" s="119">
        <v>39225</v>
      </c>
      <c r="J1508" s="119">
        <v>10662272.65</v>
      </c>
      <c r="K1508" s="121">
        <v>43152</v>
      </c>
      <c r="L1508" s="119">
        <v>1351</v>
      </c>
      <c r="M1508" s="119" t="s">
        <v>2155</v>
      </c>
    </row>
    <row r="1509" spans="1:13">
      <c r="A1509" s="119" t="s">
        <v>2156</v>
      </c>
      <c r="B1509" s="119" t="s">
        <v>397</v>
      </c>
      <c r="C1509" s="119">
        <v>60.85</v>
      </c>
      <c r="D1509" s="119">
        <v>61.35</v>
      </c>
      <c r="E1509" s="119">
        <v>59.65</v>
      </c>
      <c r="F1509" s="119">
        <v>60.95</v>
      </c>
      <c r="G1509" s="119">
        <v>61</v>
      </c>
      <c r="H1509" s="119">
        <v>60.35</v>
      </c>
      <c r="I1509" s="119">
        <v>25420</v>
      </c>
      <c r="J1509" s="119">
        <v>1543094.75</v>
      </c>
      <c r="K1509" s="121">
        <v>43152</v>
      </c>
      <c r="L1509" s="119">
        <v>199</v>
      </c>
      <c r="M1509" s="119" t="s">
        <v>2157</v>
      </c>
    </row>
    <row r="1510" spans="1:13">
      <c r="A1510" s="119" t="s">
        <v>3370</v>
      </c>
      <c r="B1510" s="119" t="s">
        <v>397</v>
      </c>
      <c r="C1510" s="119">
        <v>2.8</v>
      </c>
      <c r="D1510" s="119">
        <v>3</v>
      </c>
      <c r="E1510" s="119">
        <v>2.8</v>
      </c>
      <c r="F1510" s="119">
        <v>2.85</v>
      </c>
      <c r="G1510" s="119">
        <v>2.9</v>
      </c>
      <c r="H1510" s="119">
        <v>2.9</v>
      </c>
      <c r="I1510" s="119">
        <v>6452</v>
      </c>
      <c r="J1510" s="119">
        <v>18737.349999999999</v>
      </c>
      <c r="K1510" s="121">
        <v>43152</v>
      </c>
      <c r="L1510" s="119">
        <v>38</v>
      </c>
      <c r="M1510" s="119" t="s">
        <v>3371</v>
      </c>
    </row>
    <row r="1511" spans="1:13">
      <c r="A1511" s="119" t="s">
        <v>3372</v>
      </c>
      <c r="B1511" s="119" t="s">
        <v>397</v>
      </c>
      <c r="C1511" s="119">
        <v>52.3</v>
      </c>
      <c r="D1511" s="119">
        <v>53.55</v>
      </c>
      <c r="E1511" s="119">
        <v>51.2</v>
      </c>
      <c r="F1511" s="119">
        <v>51.75</v>
      </c>
      <c r="G1511" s="119">
        <v>51.2</v>
      </c>
      <c r="H1511" s="119">
        <v>53.1</v>
      </c>
      <c r="I1511" s="119">
        <v>3639</v>
      </c>
      <c r="J1511" s="119">
        <v>190160.15</v>
      </c>
      <c r="K1511" s="121">
        <v>43152</v>
      </c>
      <c r="L1511" s="119">
        <v>77</v>
      </c>
      <c r="M1511" s="119" t="s">
        <v>3373</v>
      </c>
    </row>
    <row r="1512" spans="1:13">
      <c r="A1512" s="119" t="s">
        <v>165</v>
      </c>
      <c r="B1512" s="119" t="s">
        <v>397</v>
      </c>
      <c r="C1512" s="119">
        <v>311</v>
      </c>
      <c r="D1512" s="119">
        <v>313.89999999999998</v>
      </c>
      <c r="E1512" s="119">
        <v>304.5</v>
      </c>
      <c r="F1512" s="119">
        <v>312.35000000000002</v>
      </c>
      <c r="G1512" s="119">
        <v>313.2</v>
      </c>
      <c r="H1512" s="119">
        <v>308.7</v>
      </c>
      <c r="I1512" s="119">
        <v>13342678</v>
      </c>
      <c r="J1512" s="119">
        <v>4122679200.4000001</v>
      </c>
      <c r="K1512" s="121">
        <v>43152</v>
      </c>
      <c r="L1512" s="119">
        <v>134615</v>
      </c>
      <c r="M1512" s="119" t="s">
        <v>2720</v>
      </c>
    </row>
    <row r="1513" spans="1:13">
      <c r="A1513" s="119" t="s">
        <v>3374</v>
      </c>
      <c r="B1513" s="119" t="s">
        <v>397</v>
      </c>
      <c r="C1513" s="119">
        <v>2043</v>
      </c>
      <c r="D1513" s="119">
        <v>2043</v>
      </c>
      <c r="E1513" s="119">
        <v>1970</v>
      </c>
      <c r="F1513" s="119">
        <v>2017.9</v>
      </c>
      <c r="G1513" s="119">
        <v>2000.05</v>
      </c>
      <c r="H1513" s="119">
        <v>2003.5</v>
      </c>
      <c r="I1513" s="119">
        <v>752</v>
      </c>
      <c r="J1513" s="119">
        <v>1501792.95</v>
      </c>
      <c r="K1513" s="121">
        <v>43152</v>
      </c>
      <c r="L1513" s="119">
        <v>177</v>
      </c>
      <c r="M1513" s="119" t="s">
        <v>3375</v>
      </c>
    </row>
    <row r="1514" spans="1:13">
      <c r="A1514" s="119" t="s">
        <v>166</v>
      </c>
      <c r="B1514" s="119" t="s">
        <v>397</v>
      </c>
      <c r="C1514" s="119">
        <v>572</v>
      </c>
      <c r="D1514" s="119">
        <v>577.75</v>
      </c>
      <c r="E1514" s="119">
        <v>570</v>
      </c>
      <c r="F1514" s="119">
        <v>573.1</v>
      </c>
      <c r="G1514" s="119">
        <v>574.9</v>
      </c>
      <c r="H1514" s="119">
        <v>570.75</v>
      </c>
      <c r="I1514" s="119">
        <v>1201048</v>
      </c>
      <c r="J1514" s="119">
        <v>688520635.95000005</v>
      </c>
      <c r="K1514" s="121">
        <v>43152</v>
      </c>
      <c r="L1514" s="119">
        <v>31754</v>
      </c>
      <c r="M1514" s="119" t="s">
        <v>2158</v>
      </c>
    </row>
    <row r="1515" spans="1:13">
      <c r="A1515" s="119" t="s">
        <v>2159</v>
      </c>
      <c r="B1515" s="119" t="s">
        <v>397</v>
      </c>
      <c r="C1515" s="119">
        <v>42.4</v>
      </c>
      <c r="D1515" s="119">
        <v>42.4</v>
      </c>
      <c r="E1515" s="119">
        <v>41.2</v>
      </c>
      <c r="F1515" s="119">
        <v>41.4</v>
      </c>
      <c r="G1515" s="119">
        <v>41.45</v>
      </c>
      <c r="H1515" s="119">
        <v>42.1</v>
      </c>
      <c r="I1515" s="119">
        <v>308362</v>
      </c>
      <c r="J1515" s="119">
        <v>12799976.6</v>
      </c>
      <c r="K1515" s="121">
        <v>43152</v>
      </c>
      <c r="L1515" s="119">
        <v>1666</v>
      </c>
      <c r="M1515" s="119" t="s">
        <v>2160</v>
      </c>
    </row>
    <row r="1516" spans="1:13">
      <c r="A1516" s="119" t="s">
        <v>2161</v>
      </c>
      <c r="B1516" s="119" t="s">
        <v>397</v>
      </c>
      <c r="C1516" s="119">
        <v>42</v>
      </c>
      <c r="D1516" s="119">
        <v>42.25</v>
      </c>
      <c r="E1516" s="119">
        <v>40.9</v>
      </c>
      <c r="F1516" s="119">
        <v>41.4</v>
      </c>
      <c r="G1516" s="119">
        <v>41.15</v>
      </c>
      <c r="H1516" s="119">
        <v>41.65</v>
      </c>
      <c r="I1516" s="119">
        <v>321108</v>
      </c>
      <c r="J1516" s="119">
        <v>13344204.4</v>
      </c>
      <c r="K1516" s="121">
        <v>43152</v>
      </c>
      <c r="L1516" s="119">
        <v>1489</v>
      </c>
      <c r="M1516" s="119" t="s">
        <v>2799</v>
      </c>
    </row>
    <row r="1517" spans="1:13">
      <c r="A1517" s="119" t="s">
        <v>2944</v>
      </c>
      <c r="B1517" s="119" t="s">
        <v>397</v>
      </c>
      <c r="C1517" s="119">
        <v>49</v>
      </c>
      <c r="D1517" s="119">
        <v>53.5</v>
      </c>
      <c r="E1517" s="119">
        <v>48</v>
      </c>
      <c r="F1517" s="119">
        <v>50.25</v>
      </c>
      <c r="G1517" s="119">
        <v>50.25</v>
      </c>
      <c r="H1517" s="119">
        <v>49.75</v>
      </c>
      <c r="I1517" s="119">
        <v>893</v>
      </c>
      <c r="J1517" s="119">
        <v>45654.95</v>
      </c>
      <c r="K1517" s="121">
        <v>43152</v>
      </c>
      <c r="L1517" s="119">
        <v>22</v>
      </c>
      <c r="M1517" s="119" t="s">
        <v>2945</v>
      </c>
    </row>
    <row r="1518" spans="1:13">
      <c r="A1518" s="119" t="s">
        <v>2162</v>
      </c>
      <c r="B1518" s="119" t="s">
        <v>397</v>
      </c>
      <c r="C1518" s="119">
        <v>900</v>
      </c>
      <c r="D1518" s="119">
        <v>915</v>
      </c>
      <c r="E1518" s="119">
        <v>885</v>
      </c>
      <c r="F1518" s="119">
        <v>906.65</v>
      </c>
      <c r="G1518" s="119">
        <v>905</v>
      </c>
      <c r="H1518" s="119">
        <v>904.05</v>
      </c>
      <c r="I1518" s="119">
        <v>12775</v>
      </c>
      <c r="J1518" s="119">
        <v>11570506.15</v>
      </c>
      <c r="K1518" s="121">
        <v>43152</v>
      </c>
      <c r="L1518" s="119">
        <v>1089</v>
      </c>
      <c r="M1518" s="119" t="s">
        <v>2163</v>
      </c>
    </row>
    <row r="1519" spans="1:13">
      <c r="A1519" s="119" t="s">
        <v>2164</v>
      </c>
      <c r="B1519" s="119" t="s">
        <v>397</v>
      </c>
      <c r="C1519" s="119">
        <v>118.9</v>
      </c>
      <c r="D1519" s="119">
        <v>119.95</v>
      </c>
      <c r="E1519" s="119">
        <v>117.1</v>
      </c>
      <c r="F1519" s="119">
        <v>118.7</v>
      </c>
      <c r="G1519" s="119">
        <v>118.05</v>
      </c>
      <c r="H1519" s="119">
        <v>117.8</v>
      </c>
      <c r="I1519" s="119">
        <v>95721</v>
      </c>
      <c r="J1519" s="119">
        <v>11377904.1</v>
      </c>
      <c r="K1519" s="121">
        <v>43152</v>
      </c>
      <c r="L1519" s="119">
        <v>876</v>
      </c>
      <c r="M1519" s="119" t="s">
        <v>2165</v>
      </c>
    </row>
    <row r="1520" spans="1:13">
      <c r="A1520" s="119" t="s">
        <v>2166</v>
      </c>
      <c r="B1520" s="119" t="s">
        <v>397</v>
      </c>
      <c r="C1520" s="119">
        <v>21.4</v>
      </c>
      <c r="D1520" s="119">
        <v>21.85</v>
      </c>
      <c r="E1520" s="119">
        <v>21.25</v>
      </c>
      <c r="F1520" s="119">
        <v>21.55</v>
      </c>
      <c r="G1520" s="119">
        <v>21.8</v>
      </c>
      <c r="H1520" s="119">
        <v>21.35</v>
      </c>
      <c r="I1520" s="119">
        <v>52922</v>
      </c>
      <c r="J1520" s="119">
        <v>1138816.8999999999</v>
      </c>
      <c r="K1520" s="121">
        <v>43152</v>
      </c>
      <c r="L1520" s="119">
        <v>276</v>
      </c>
      <c r="M1520" s="119" t="s">
        <v>2167</v>
      </c>
    </row>
    <row r="1521" spans="1:13">
      <c r="A1521" s="119" t="s">
        <v>2263</v>
      </c>
      <c r="B1521" s="119" t="s">
        <v>397</v>
      </c>
      <c r="C1521" s="119">
        <v>180</v>
      </c>
      <c r="D1521" s="119">
        <v>187</v>
      </c>
      <c r="E1521" s="119">
        <v>180</v>
      </c>
      <c r="F1521" s="119">
        <v>184.5</v>
      </c>
      <c r="G1521" s="119">
        <v>185</v>
      </c>
      <c r="H1521" s="119">
        <v>178.7</v>
      </c>
      <c r="I1521" s="119">
        <v>7186</v>
      </c>
      <c r="J1521" s="119">
        <v>1318667</v>
      </c>
      <c r="K1521" s="121">
        <v>43152</v>
      </c>
      <c r="L1521" s="119">
        <v>178</v>
      </c>
      <c r="M1521" s="119" t="s">
        <v>2264</v>
      </c>
    </row>
    <row r="1522" spans="1:13">
      <c r="A1522" s="119" t="s">
        <v>2819</v>
      </c>
      <c r="B1522" s="119" t="s">
        <v>397</v>
      </c>
      <c r="C1522" s="119">
        <v>45.25</v>
      </c>
      <c r="D1522" s="119">
        <v>45.55</v>
      </c>
      <c r="E1522" s="119">
        <v>44.75</v>
      </c>
      <c r="F1522" s="119">
        <v>45.3</v>
      </c>
      <c r="G1522" s="119">
        <v>45.55</v>
      </c>
      <c r="H1522" s="119">
        <v>47</v>
      </c>
      <c r="I1522" s="119">
        <v>161</v>
      </c>
      <c r="J1522" s="119">
        <v>7287.4</v>
      </c>
      <c r="K1522" s="121">
        <v>43152</v>
      </c>
      <c r="L1522" s="119">
        <v>11</v>
      </c>
      <c r="M1522" s="119" t="s">
        <v>2820</v>
      </c>
    </row>
    <row r="1523" spans="1:13">
      <c r="A1523" s="119" t="s">
        <v>2168</v>
      </c>
      <c r="B1523" s="119" t="s">
        <v>397</v>
      </c>
      <c r="C1523" s="119">
        <v>530</v>
      </c>
      <c r="D1523" s="119">
        <v>535</v>
      </c>
      <c r="E1523" s="119">
        <v>514.75</v>
      </c>
      <c r="F1523" s="119">
        <v>523.45000000000005</v>
      </c>
      <c r="G1523" s="119">
        <v>523.5</v>
      </c>
      <c r="H1523" s="119">
        <v>528.4</v>
      </c>
      <c r="I1523" s="119">
        <v>55489</v>
      </c>
      <c r="J1523" s="119">
        <v>28994747.149999999</v>
      </c>
      <c r="K1523" s="121">
        <v>43152</v>
      </c>
      <c r="L1523" s="119">
        <v>1569</v>
      </c>
      <c r="M1523" s="119" t="s">
        <v>2169</v>
      </c>
    </row>
    <row r="1524" spans="1:13">
      <c r="A1524" s="119" t="s">
        <v>2170</v>
      </c>
      <c r="B1524" s="119" t="s">
        <v>397</v>
      </c>
      <c r="C1524" s="119">
        <v>199.45</v>
      </c>
      <c r="D1524" s="119">
        <v>201.95</v>
      </c>
      <c r="E1524" s="119">
        <v>193.25</v>
      </c>
      <c r="F1524" s="119">
        <v>194.55</v>
      </c>
      <c r="G1524" s="119">
        <v>194.5</v>
      </c>
      <c r="H1524" s="119">
        <v>197.6</v>
      </c>
      <c r="I1524" s="119">
        <v>40269</v>
      </c>
      <c r="J1524" s="119">
        <v>7936255.3499999996</v>
      </c>
      <c r="K1524" s="121">
        <v>43152</v>
      </c>
      <c r="L1524" s="119">
        <v>885</v>
      </c>
      <c r="M1524" s="119" t="s">
        <v>2171</v>
      </c>
    </row>
    <row r="1525" spans="1:13">
      <c r="A1525" s="119" t="s">
        <v>2172</v>
      </c>
      <c r="B1525" s="119" t="s">
        <v>397</v>
      </c>
      <c r="C1525" s="119">
        <v>1265</v>
      </c>
      <c r="D1525" s="119">
        <v>1290</v>
      </c>
      <c r="E1525" s="119">
        <v>1239</v>
      </c>
      <c r="F1525" s="119">
        <v>1243.2</v>
      </c>
      <c r="G1525" s="119">
        <v>1240.05</v>
      </c>
      <c r="H1525" s="119">
        <v>1259.6500000000001</v>
      </c>
      <c r="I1525" s="119">
        <v>38971</v>
      </c>
      <c r="J1525" s="119">
        <v>48755343.399999999</v>
      </c>
      <c r="K1525" s="121">
        <v>43152</v>
      </c>
      <c r="L1525" s="119">
        <v>2088</v>
      </c>
      <c r="M1525" s="119" t="s">
        <v>2173</v>
      </c>
    </row>
    <row r="1526" spans="1:13">
      <c r="A1526" s="119" t="s">
        <v>2239</v>
      </c>
      <c r="B1526" s="119" t="s">
        <v>397</v>
      </c>
      <c r="C1526" s="119">
        <v>3.6</v>
      </c>
      <c r="D1526" s="119">
        <v>3.6</v>
      </c>
      <c r="E1526" s="119">
        <v>3.4</v>
      </c>
      <c r="F1526" s="119">
        <v>3.45</v>
      </c>
      <c r="G1526" s="119">
        <v>3.6</v>
      </c>
      <c r="H1526" s="119">
        <v>3.55</v>
      </c>
      <c r="I1526" s="119">
        <v>77969</v>
      </c>
      <c r="J1526" s="119">
        <v>275213.5</v>
      </c>
      <c r="K1526" s="121">
        <v>43152</v>
      </c>
      <c r="L1526" s="119">
        <v>118</v>
      </c>
      <c r="M1526" s="119" t="s">
        <v>2240</v>
      </c>
    </row>
    <row r="1527" spans="1:13">
      <c r="A1527" s="119" t="s">
        <v>2170</v>
      </c>
      <c r="B1527" s="119" t="s">
        <v>397</v>
      </c>
      <c r="C1527" s="119">
        <v>216.4</v>
      </c>
      <c r="D1527" s="119">
        <v>222.6</v>
      </c>
      <c r="E1527" s="119">
        <v>207.25</v>
      </c>
      <c r="F1527" s="119">
        <v>208.75</v>
      </c>
      <c r="G1527" s="119">
        <v>208.6</v>
      </c>
      <c r="H1527" s="119">
        <v>216.4</v>
      </c>
      <c r="I1527" s="119">
        <v>127371</v>
      </c>
      <c r="J1527" s="119">
        <v>27430500.449999999</v>
      </c>
      <c r="K1527" s="121">
        <v>43146</v>
      </c>
      <c r="L1527" s="119">
        <v>3954</v>
      </c>
      <c r="M1527" s="119" t="s">
        <v>2171</v>
      </c>
    </row>
    <row r="1528" spans="1:13">
      <c r="A1528" s="119" t="s">
        <v>2172</v>
      </c>
      <c r="B1528" s="119" t="s">
        <v>397</v>
      </c>
      <c r="C1528" s="119">
        <v>1189.8499999999999</v>
      </c>
      <c r="D1528" s="119">
        <v>1195</v>
      </c>
      <c r="E1528" s="119">
        <v>1156</v>
      </c>
      <c r="F1528" s="119">
        <v>1179.05</v>
      </c>
      <c r="G1528" s="119">
        <v>1174</v>
      </c>
      <c r="H1528" s="119">
        <v>1179.45</v>
      </c>
      <c r="I1528" s="119">
        <v>12373</v>
      </c>
      <c r="J1528" s="119">
        <v>14567434.15</v>
      </c>
      <c r="K1528" s="121">
        <v>43146</v>
      </c>
      <c r="L1528" s="119">
        <v>1405</v>
      </c>
      <c r="M1528" s="119" t="s">
        <v>2173</v>
      </c>
    </row>
    <row r="1529" spans="1:13">
      <c r="A1529" s="119" t="s">
        <v>2239</v>
      </c>
      <c r="B1529" s="119" t="s">
        <v>397</v>
      </c>
      <c r="C1529" s="119">
        <v>4.05</v>
      </c>
      <c r="D1529" s="119">
        <v>4.0999999999999996</v>
      </c>
      <c r="E1529" s="119">
        <v>3.6</v>
      </c>
      <c r="F1529" s="119">
        <v>3.7</v>
      </c>
      <c r="G1529" s="119">
        <v>3.7</v>
      </c>
      <c r="H1529" s="119">
        <v>4</v>
      </c>
      <c r="I1529" s="119">
        <v>137764</v>
      </c>
      <c r="J1529" s="119">
        <v>519168.1</v>
      </c>
      <c r="K1529" s="121">
        <v>43146</v>
      </c>
      <c r="L1529" s="119">
        <v>238</v>
      </c>
      <c r="M1529" s="119" t="s">
        <v>2240</v>
      </c>
    </row>
    <row r="1530" spans="1:13">
      <c r="A1530" s="119" t="s">
        <v>2239</v>
      </c>
      <c r="B1530" s="119" t="s">
        <v>397</v>
      </c>
      <c r="C1530" s="119">
        <v>3.85</v>
      </c>
      <c r="D1530" s="119">
        <v>4</v>
      </c>
      <c r="E1530" s="119">
        <v>3.8</v>
      </c>
      <c r="F1530" s="119">
        <v>3.9</v>
      </c>
      <c r="G1530" s="119">
        <v>3.9</v>
      </c>
      <c r="H1530" s="119">
        <v>3.8</v>
      </c>
      <c r="I1530" s="119">
        <v>107452</v>
      </c>
      <c r="J1530" s="119">
        <v>420336.55</v>
      </c>
      <c r="K1530" s="121">
        <v>43139</v>
      </c>
      <c r="L1530" s="119">
        <v>175</v>
      </c>
      <c r="M1530" s="119" t="s">
        <v>2240</v>
      </c>
    </row>
    <row r="1531" spans="1:13">
      <c r="K1531" s="121"/>
    </row>
    <row r="1532" spans="1:13">
      <c r="K1532" s="121"/>
    </row>
    <row r="1533" spans="1:13">
      <c r="K1533" s="121"/>
    </row>
    <row r="1534" spans="1:13">
      <c r="K1534" s="121"/>
    </row>
    <row r="1535" spans="1:13">
      <c r="K1535" s="121"/>
    </row>
    <row r="1536" spans="1:13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2018-02-22T02:58:49Z</dcterms:modified>
</cp:coreProperties>
</file>