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F&amp;O)'!$Q$1:$S$426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" i="7"/>
  <c r="L11" s="1"/>
  <c r="O19"/>
  <c r="K119"/>
  <c r="M119" s="1"/>
  <c r="K85"/>
  <c r="L85" s="1"/>
  <c r="K83"/>
  <c r="L83" s="1"/>
  <c r="K121"/>
  <c r="M121" s="1"/>
  <c r="K62"/>
  <c r="L62" s="1"/>
  <c r="K61"/>
  <c r="L61" s="1"/>
  <c r="O84"/>
  <c r="K120"/>
  <c r="M120" s="1"/>
  <c r="O82"/>
  <c r="O81"/>
  <c r="O18"/>
  <c r="K118"/>
  <c r="M118" s="1"/>
  <c r="K117"/>
  <c r="M117" s="1"/>
  <c r="K114"/>
  <c r="M114" s="1"/>
  <c r="K80"/>
  <c r="L80" s="1"/>
  <c r="K69"/>
  <c r="L69" s="1"/>
  <c r="K116"/>
  <c r="L116" s="1"/>
  <c r="K79"/>
  <c r="L79" s="1"/>
  <c r="K107"/>
  <c r="L107" s="1"/>
  <c r="K14"/>
  <c r="L14" s="1"/>
  <c r="K78"/>
  <c r="L78" s="1"/>
  <c r="K115"/>
  <c r="M115" s="1"/>
  <c r="K297"/>
  <c r="L297" s="1"/>
  <c r="K60"/>
  <c r="L60" s="1"/>
  <c r="K17"/>
  <c r="L17" s="1"/>
  <c r="K113"/>
  <c r="M113" s="1"/>
  <c r="K75"/>
  <c r="L75" s="1"/>
  <c r="L40"/>
  <c r="K111"/>
  <c r="M111" s="1"/>
  <c r="K41"/>
  <c r="K40"/>
  <c r="K109"/>
  <c r="M109" s="1"/>
  <c r="K279"/>
  <c r="L279" s="1"/>
  <c r="K105"/>
  <c r="M105" s="1"/>
  <c r="K112"/>
  <c r="M112" s="1"/>
  <c r="K110"/>
  <c r="M110" s="1"/>
  <c r="K108"/>
  <c r="M108" s="1"/>
  <c r="K15"/>
  <c r="L15" s="1"/>
  <c r="K59" l="1"/>
  <c r="L59" s="1"/>
  <c r="O77"/>
  <c r="K58"/>
  <c r="L58" s="1"/>
  <c r="O76"/>
  <c r="K106"/>
  <c r="M106" s="1"/>
  <c r="K72"/>
  <c r="L72" s="1"/>
  <c r="K102"/>
  <c r="M102" s="1"/>
  <c r="K55" l="1"/>
  <c r="L55" s="1"/>
  <c r="K56"/>
  <c r="L56" s="1"/>
  <c r="K10"/>
  <c r="L10" s="1"/>
  <c r="O16"/>
  <c r="K57"/>
  <c r="L57" s="1"/>
  <c r="L53"/>
  <c r="K54"/>
  <c r="K53"/>
  <c r="K104"/>
  <c r="M104" s="1"/>
  <c r="K74"/>
  <c r="L74" s="1"/>
  <c r="K13"/>
  <c r="L13" s="1"/>
  <c r="K103" l="1"/>
  <c r="M103" s="1"/>
  <c r="K292"/>
  <c r="L292" s="1"/>
  <c r="L37"/>
  <c r="K37"/>
  <c r="K38"/>
  <c r="K73"/>
  <c r="L73" s="1"/>
  <c r="K101"/>
  <c r="M101" s="1"/>
  <c r="K39"/>
  <c r="L39" s="1"/>
  <c r="K98" l="1"/>
  <c r="M98" s="1"/>
  <c r="K68"/>
  <c r="L68" s="1"/>
  <c r="K70"/>
  <c r="L70" s="1"/>
  <c r="K100"/>
  <c r="M100" s="1"/>
  <c r="K99"/>
  <c r="M99" s="1"/>
  <c r="K12"/>
  <c r="L12" s="1"/>
  <c r="K97"/>
  <c r="M97" s="1"/>
  <c r="K71" l="1"/>
  <c r="L71" s="1"/>
  <c r="K277"/>
  <c r="L277" s="1"/>
  <c r="K225"/>
  <c r="L225" s="1"/>
  <c r="K185"/>
  <c r="L185" s="1"/>
  <c r="K284" l="1"/>
  <c r="L284" s="1"/>
  <c r="K247" l="1"/>
  <c r="L247" s="1"/>
  <c r="K426" l="1"/>
  <c r="M426" s="1"/>
  <c r="K296" l="1"/>
  <c r="L296" s="1"/>
  <c r="K290"/>
  <c r="L290" s="1"/>
  <c r="K286"/>
  <c r="L286" s="1"/>
  <c r="K291"/>
  <c r="L291" s="1"/>
  <c r="K293" l="1"/>
  <c r="L293" s="1"/>
  <c r="K288" l="1"/>
  <c r="L288" s="1"/>
  <c r="K238" l="1"/>
  <c r="L238" s="1"/>
  <c r="K276"/>
  <c r="L276" s="1"/>
  <c r="K195"/>
  <c r="L195" s="1"/>
  <c r="K278" l="1"/>
  <c r="L278" s="1"/>
  <c r="K205" l="1"/>
  <c r="L205" s="1"/>
  <c r="A164" l="1"/>
  <c r="A165" s="1"/>
  <c r="A166" s="1"/>
  <c r="A167" s="1"/>
  <c r="A168" s="1"/>
  <c r="A169" s="1"/>
  <c r="A170" s="1"/>
  <c r="A171" l="1"/>
  <c r="A172" s="1"/>
  <c r="A173"/>
  <c r="A174" s="1"/>
  <c r="A175" s="1"/>
  <c r="A176" s="1"/>
  <c r="A177" s="1"/>
  <c r="A178" s="1"/>
  <c r="K269" l="1"/>
  <c r="K262"/>
  <c r="K256"/>
  <c r="K251"/>
  <c r="K224"/>
  <c r="K272"/>
  <c r="K271"/>
  <c r="K268"/>
  <c r="K267"/>
  <c r="K266"/>
  <c r="K265"/>
  <c r="K264"/>
  <c r="K263"/>
  <c r="K258"/>
  <c r="K259"/>
  <c r="K260"/>
  <c r="K261"/>
  <c r="K257"/>
  <c r="K253"/>
  <c r="K254"/>
  <c r="K255"/>
  <c r="K252"/>
  <c r="K249"/>
  <c r="K248"/>
  <c r="K240"/>
  <c r="K241"/>
  <c r="K242"/>
  <c r="K243"/>
  <c r="K244"/>
  <c r="K245"/>
  <c r="K246"/>
  <c r="K239"/>
  <c r="K230"/>
  <c r="K231"/>
  <c r="K232"/>
  <c r="K233"/>
  <c r="K234"/>
  <c r="K235"/>
  <c r="K236"/>
  <c r="K237"/>
  <c r="K229"/>
  <c r="K228"/>
  <c r="K227"/>
  <c r="K221"/>
  <c r="K222"/>
  <c r="K223"/>
  <c r="K220"/>
  <c r="K214"/>
  <c r="K215"/>
  <c r="K216"/>
  <c r="K217"/>
  <c r="K218"/>
  <c r="K213"/>
  <c r="K207"/>
  <c r="K208"/>
  <c r="K209"/>
  <c r="K210"/>
  <c r="K211"/>
  <c r="K206"/>
  <c r="K197"/>
  <c r="K198"/>
  <c r="K199"/>
  <c r="K200"/>
  <c r="K201"/>
  <c r="K202"/>
  <c r="K203"/>
  <c r="K204"/>
  <c r="K196"/>
  <c r="K191"/>
  <c r="K192"/>
  <c r="K193"/>
  <c r="K194"/>
  <c r="K188"/>
  <c r="K186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62"/>
  <c r="K163"/>
  <c r="L272" l="1"/>
  <c r="L271" l="1"/>
  <c r="L209" l="1"/>
  <c r="L218"/>
  <c r="L266" l="1"/>
  <c r="L264"/>
  <c r="L263" l="1"/>
  <c r="L213" l="1"/>
  <c r="L197"/>
  <c r="L256" l="1"/>
  <c r="M7"/>
  <c r="L268"/>
  <c r="L269"/>
  <c r="L254"/>
  <c r="L261" l="1"/>
  <c r="L251" l="1"/>
  <c r="L267"/>
  <c r="L224"/>
  <c r="L262"/>
  <c r="L248" l="1"/>
  <c r="L257"/>
  <c r="L265"/>
  <c r="L253" l="1"/>
  <c r="L211"/>
  <c r="L176"/>
  <c r="L255" l="1"/>
  <c r="L260"/>
  <c r="L239"/>
  <c r="L193" l="1"/>
  <c r="L259" l="1"/>
  <c r="L258" l="1"/>
  <c r="L244"/>
  <c r="L221" l="1"/>
  <c r="L252"/>
  <c r="L246"/>
  <c r="L249" l="1"/>
  <c r="L245"/>
  <c r="L243"/>
  <c r="L242"/>
  <c r="L241"/>
  <c r="L240"/>
  <c r="L237"/>
  <c r="L236"/>
  <c r="L235"/>
  <c r="L233"/>
  <c r="L232"/>
  <c r="L231"/>
  <c r="L230"/>
  <c r="L229"/>
  <c r="L228"/>
  <c r="L227"/>
  <c r="L223"/>
  <c r="L222"/>
  <c r="L220"/>
  <c r="L217"/>
  <c r="L216"/>
  <c r="L215"/>
  <c r="L214"/>
  <c r="L210"/>
  <c r="L208"/>
  <c r="L207"/>
  <c r="L206"/>
  <c r="L204"/>
  <c r="L203"/>
  <c r="L202"/>
  <c r="L201"/>
  <c r="L200"/>
  <c r="L199"/>
  <c r="L198"/>
  <c r="L196"/>
  <c r="L194"/>
  <c r="L192"/>
  <c r="L191"/>
  <c r="H190"/>
  <c r="F189"/>
  <c r="L188"/>
  <c r="L186"/>
  <c r="L184"/>
  <c r="L183"/>
  <c r="L182"/>
  <c r="L181"/>
  <c r="L180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K190" l="1"/>
  <c r="L190" s="1"/>
  <c r="K189"/>
  <c r="L189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L6" i="2" l="1"/>
  <c r="D7" i="6"/>
  <c r="K6" i="4"/>
  <c r="K6" i="3"/>
</calcChain>
</file>

<file path=xl/sharedStrings.xml><?xml version="1.0" encoding="utf-8"?>
<sst xmlns="http://schemas.openxmlformats.org/spreadsheetml/2006/main" count="7762" uniqueCount="3830">
  <si>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</si>
  <si>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</si>
  <si>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</si>
  <si>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</si>
  <si>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</si>
  <si>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</si>
  <si>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</si>
  <si>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</si>
  <si>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</si>
  <si>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</si>
  <si>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</si>
  <si>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</si>
  <si>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</si>
  <si>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</si>
  <si>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</si>
  <si>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</si>
  <si>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</si>
  <si>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</si>
  <si>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</si>
  <si>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</si>
  <si>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</si>
  <si>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</si>
  <si>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</si>
  <si>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</si>
  <si>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</si>
  <si>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</si>
  <si>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</si>
  <si>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</si>
  <si>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</si>
  <si>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</si>
  <si>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</si>
  <si>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</si>
  <si>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</si>
  <si>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</si>
  <si>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</si>
  <si>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</si>
  <si>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</si>
  <si>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</si>
  <si>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</si>
  <si>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</si>
  <si>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</si>
  <si>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</si>
  <si>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</si>
  <si>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</si>
  <si>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</si>
  <si>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</si>
  <si>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</si>
  <si>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</si>
  <si>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</si>
  <si>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</si>
  <si>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</si>
  <si>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</si>
  <si>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</si>
  <si>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</si>
  <si>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</si>
  <si>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</si>
  <si>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</si>
  <si>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</si>
  <si>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</si>
  <si>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</si>
  <si>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</si>
  <si>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</si>
  <si>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</si>
  <si>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</si>
  <si>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</si>
  <si>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</si>
  <si>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</si>
  <si>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</si>
  <si>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</si>
  <si>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</si>
  <si>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</si>
  <si>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</si>
  <si>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</si>
  <si>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</si>
  <si>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</si>
  <si>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</si>
  <si>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</si>
  <si>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</si>
  <si>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</si>
  <si>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</si>
  <si>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</si>
  <si>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</si>
  <si>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</si>
  <si>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</si>
  <si>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</si>
  <si>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</si>
  <si>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</si>
  <si>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</si>
  <si>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</si>
  <si>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</si>
  <si>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</si>
  <si>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</si>
  <si>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</si>
  <si>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</si>
  <si>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</si>
  <si>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</si>
  <si>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</si>
  <si>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</si>
  <si>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</si>
  <si>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</si>
  <si>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</si>
  <si>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</si>
  <si>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</si>
  <si>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</si>
  <si>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</si>
  <si>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</si>
  <si>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</si>
  <si>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</si>
  <si>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</si>
  <si>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</si>
  <si>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</si>
  <si>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</si>
  <si>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</si>
  <si>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</si>
  <si>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</si>
  <si>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</si>
  <si>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</si>
  <si>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</si>
  <si>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</si>
  <si>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</si>
  <si>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</si>
  <si>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</si>
  <si>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</si>
  <si>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</si>
  <si>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</si>
  <si>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</si>
  <si>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</si>
  <si>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</si>
  <si>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</si>
  <si>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</si>
  <si>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</si>
  <si>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</si>
  <si>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</si>
  <si>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</si>
  <si>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</si>
  <si>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</si>
  <si>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</si>
  <si>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</si>
  <si>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</si>
  <si>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</si>
  <si>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</si>
  <si>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</si>
  <si>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</si>
  <si>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</si>
  <si>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</si>
  <si>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</si>
  <si>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</si>
  <si>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</si>
  <si>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</si>
  <si>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</si>
  <si>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</si>
  <si>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</si>
  <si>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</si>
  <si>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</si>
  <si>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</si>
  <si>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</si>
  <si>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</si>
  <si>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</si>
  <si>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</si>
  <si>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</si>
  <si>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</si>
  <si>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</si>
  <si>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</si>
  <si>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</si>
  <si>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</si>
  <si>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</si>
  <si>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</si>
  <si>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</si>
  <si>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</si>
  <si>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</si>
  <si>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</si>
  <si>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</si>
  <si>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</si>
  <si>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</si>
  <si>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</si>
  <si>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</si>
  <si>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</si>
  <si>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</si>
  <si>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</si>
  <si>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</si>
  <si>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</si>
  <si>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</si>
  <si>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</si>
  <si>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</si>
  <si>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</si>
  <si>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</si>
  <si>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</si>
  <si>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</si>
  <si>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</si>
  <si>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</si>
  <si>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</si>
  <si>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</si>
  <si>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</si>
  <si>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</si>
  <si>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</si>
  <si>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</si>
  <si>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</si>
  <si>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</si>
  <si>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</si>
  <si>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</si>
  <si>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</si>
  <si>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</si>
  <si>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</si>
  <si>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</si>
  <si>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</si>
  <si>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</si>
  <si>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</si>
  <si>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</si>
  <si>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</si>
  <si>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</si>
  <si>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</si>
  <si>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</si>
  <si>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</si>
  <si>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</si>
  <si>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</si>
  <si>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</si>
  <si>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</si>
  <si>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</si>
  <si>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</si>
  <si>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</si>
  <si>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</si>
  <si>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</si>
  <si>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</si>
  <si>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</si>
  <si>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</si>
  <si>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</si>
  <si>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</si>
  <si>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</si>
  <si>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</si>
  <si>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</si>
  <si>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</si>
  <si>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</si>
  <si>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</si>
  <si>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</si>
  <si>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</si>
  <si>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</si>
  <si>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</si>
  <si>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</si>
  <si>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</si>
  <si>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</si>
  <si>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</si>
  <si>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</si>
  <si>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</si>
  <si>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</si>
  <si>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</si>
  <si>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</si>
  <si>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</si>
  <si>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</si>
  <si>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</si>
  <si>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</si>
  <si>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</si>
  <si>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</si>
  <si>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</si>
  <si>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</si>
  <si>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</si>
  <si>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</si>
  <si>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</si>
  <si>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</si>
  <si>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</si>
  <si>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</si>
  <si>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</si>
  <si>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</si>
  <si>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</si>
  <si>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</si>
  <si>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</si>
  <si>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</si>
  <si>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</si>
  <si>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</si>
  <si>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</si>
  <si>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</si>
  <si>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</si>
  <si>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</si>
  <si>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</si>
  <si>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</si>
  <si>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</si>
  <si>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</si>
  <si>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</si>
  <si>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</si>
  <si>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</si>
  <si>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</si>
  <si>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</si>
  <si>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</si>
  <si>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</si>
  <si>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</si>
  <si>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</si>
  <si>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</si>
  <si>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</si>
  <si>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</si>
  <si>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</si>
  <si>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</si>
  <si>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</si>
  <si>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</si>
  <si>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</si>
  <si>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</si>
  <si>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</si>
  <si>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</si>
  <si>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</si>
  <si>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</si>
  <si>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</si>
  <si>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</si>
  <si>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</si>
  <si>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</si>
  <si>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</si>
  <si>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</si>
  <si>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</si>
  <si>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</si>
  <si>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</si>
  <si>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</si>
  <si>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</si>
  <si>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</si>
  <si>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</si>
  <si>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</si>
  <si>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</si>
  <si>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</si>
  <si>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</si>
  <si>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</si>
  <si>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</si>
  <si>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</si>
  <si>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</si>
  <si>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</si>
  <si>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</si>
  <si>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</si>
  <si>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</si>
  <si>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</si>
  <si>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</si>
  <si>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</si>
  <si>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</si>
  <si>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</si>
  <si>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</si>
  <si>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</si>
  <si>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</si>
  <si>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</si>
  <si>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</si>
  <si>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</si>
  <si>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</si>
  <si>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</si>
  <si>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</si>
  <si>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</si>
  <si>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</si>
  <si>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</si>
  <si>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</si>
  <si>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</si>
  <si>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</si>
  <si>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</si>
  <si>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</si>
  <si>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</si>
  <si>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</si>
  <si>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</si>
  <si>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</si>
  <si>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</si>
  <si>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</si>
  <si>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</si>
  <si>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</si>
  <si>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</si>
  <si>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</si>
  <si>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</si>
  <si>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</si>
  <si>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</si>
  <si>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</si>
  <si>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</si>
  <si>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</si>
  <si>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</si>
  <si>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</si>
  <si>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</si>
  <si>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</si>
  <si>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</si>
  <si>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</si>
  <si>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</si>
  <si>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</si>
  <si>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</si>
  <si>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</si>
  <si>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</si>
  <si>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</si>
  <si>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</si>
  <si>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</si>
  <si>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</si>
  <si>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</si>
  <si>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</si>
  <si>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</si>
  <si>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</si>
  <si>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</si>
  <si>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</si>
  <si>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</si>
  <si>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</si>
  <si>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</si>
  <si>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</si>
  <si>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</si>
  <si>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</si>
  <si>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</si>
  <si>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</si>
  <si>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</si>
  <si>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</si>
  <si>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</si>
  <si>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</si>
  <si>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</si>
  <si>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</si>
  <si>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</si>
  <si>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</si>
  <si>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</si>
  <si>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</si>
  <si>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</si>
  <si>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</si>
  <si>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</si>
  <si>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</si>
  <si>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</si>
  <si>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</si>
  <si>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</si>
  <si>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</si>
  <si>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</si>
  <si>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</si>
  <si>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</si>
  <si>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</si>
  <si>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</si>
  <si>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</si>
  <si>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</si>
  <si>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</si>
  <si>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</si>
  <si>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</si>
  <si>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</si>
  <si>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</si>
  <si>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</si>
  <si>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</si>
  <si>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</si>
  <si>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</si>
  <si>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</si>
  <si>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</si>
  <si>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</si>
  <si>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</si>
  <si>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</si>
  <si>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</si>
  <si>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</si>
  <si>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</si>
  <si>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</si>
  <si>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</si>
  <si>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</si>
  <si>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</si>
  <si>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</si>
  <si>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</si>
  <si>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</si>
  <si>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</si>
  <si>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</si>
  <si>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</si>
  <si>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</si>
  <si>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</si>
  <si>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</si>
  <si>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</si>
  <si>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</si>
  <si>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</si>
  <si>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</si>
  <si>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</si>
  <si>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</si>
  <si>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</si>
  <si>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</si>
  <si>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</si>
  <si>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</si>
  <si>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</si>
  <si>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</si>
  <si>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</si>
  <si>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</si>
  <si>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</si>
  <si>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</si>
  <si>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</si>
  <si>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</si>
  <si>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</si>
  <si>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</si>
  <si>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</si>
  <si>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</si>
  <si>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</si>
  <si>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</si>
  <si>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</si>
  <si>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</si>
  <si>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</si>
  <si>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</si>
  <si>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</si>
  <si>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</si>
  <si>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</si>
  <si>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</si>
  <si>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</si>
  <si>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</si>
  <si>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</si>
  <si>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</si>
  <si>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</si>
  <si>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</si>
  <si>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</si>
  <si>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</si>
  <si>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</si>
  <si>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</si>
  <si>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</si>
  <si>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</si>
  <si>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</si>
  <si>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</si>
  <si>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</si>
  <si>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</si>
  <si>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</si>
  <si>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</si>
  <si>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</si>
  <si>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</si>
  <si>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</si>
  <si>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</si>
  <si>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</si>
  <si>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</si>
  <si>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</si>
  <si>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</si>
  <si>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</si>
  <si>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</si>
  <si>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</si>
  <si>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</si>
  <si>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</si>
  <si>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</si>
  <si>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</si>
  <si>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</si>
  <si>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</si>
  <si>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</si>
  <si>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</si>
  <si>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</si>
  <si>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</si>
  <si>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</si>
  <si>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</si>
  <si>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</si>
  <si>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</si>
  <si>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</si>
  <si>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</si>
  <si>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</si>
  <si>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</si>
  <si>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</si>
  <si>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</si>
  <si>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</si>
  <si>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</si>
  <si>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</si>
  <si>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</si>
  <si>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</si>
  <si>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</si>
  <si>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</si>
  <si>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</si>
  <si>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</si>
  <si>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</si>
  <si>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</si>
  <si>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</si>
  <si>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</si>
  <si>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</si>
  <si>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</si>
  <si>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</si>
  <si>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</si>
  <si>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</si>
  <si>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</si>
  <si>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</si>
  <si>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</si>
  <si>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</si>
  <si>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</si>
  <si>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</si>
  <si>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</si>
  <si>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</si>
  <si>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</si>
  <si>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</si>
  <si>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</si>
  <si>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</si>
  <si>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</si>
  <si>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</si>
  <si>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</si>
  <si>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</si>
  <si>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</si>
  <si>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</si>
  <si>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</si>
  <si>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</si>
  <si>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</si>
  <si>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</si>
  <si>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</si>
  <si>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</si>
  <si>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</si>
  <si>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</si>
  <si>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</si>
  <si>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</si>
  <si>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</si>
  <si>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</si>
  <si>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</si>
  <si>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</si>
  <si>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</si>
  <si>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</si>
  <si>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</si>
  <si>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</si>
  <si>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</si>
  <si>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</si>
  <si>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</si>
  <si>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</si>
  <si>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</si>
  <si>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</si>
  <si>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</si>
  <si>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</si>
  <si>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</si>
  <si>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</si>
  <si>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</si>
  <si>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</si>
  <si>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</si>
  <si>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</si>
  <si>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</si>
  <si>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</si>
  <si>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</si>
  <si>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</si>
  <si>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</si>
  <si>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</si>
  <si>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</si>
  <si>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</si>
  <si>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</si>
  <si>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</si>
  <si>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</si>
  <si>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</si>
  <si>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</si>
  <si>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</si>
  <si>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</si>
  <si>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</si>
  <si>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</si>
  <si>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</si>
  <si>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</si>
  <si>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</si>
  <si>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</si>
  <si>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</si>
  <si>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</si>
  <si>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</si>
  <si>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</si>
  <si>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</si>
  <si>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</si>
  <si>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</si>
  <si>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</si>
  <si>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</si>
  <si>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</si>
  <si>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</si>
  <si>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</si>
  <si>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</si>
  <si>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</si>
  <si>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</si>
  <si>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</si>
  <si>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</si>
  <si>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</si>
  <si>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</si>
  <si>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</si>
  <si>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</si>
  <si>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</si>
  <si>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</si>
  <si>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</si>
  <si>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</si>
  <si>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</si>
  <si>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</si>
  <si>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</si>
  <si>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</si>
  <si>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</si>
  <si>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</si>
  <si>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</si>
  <si>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</si>
  <si>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</si>
  <si>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</si>
  <si>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</si>
  <si>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</si>
  <si>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</si>
  <si>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</si>
  <si>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</si>
  <si>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</si>
  <si>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</si>
  <si>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</si>
  <si>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</si>
  <si>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</si>
  <si>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</si>
  <si>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</si>
  <si>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</si>
  <si>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</si>
  <si>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</si>
  <si>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</si>
  <si>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</si>
  <si>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</si>
  <si>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</si>
  <si>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</si>
  <si>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</si>
  <si>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</si>
  <si>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</si>
  <si>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</si>
  <si>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</si>
  <si>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</si>
  <si>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</si>
  <si>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</si>
  <si>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</si>
  <si>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</si>
  <si>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</si>
  <si>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</si>
  <si>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</si>
  <si>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</si>
  <si>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</si>
  <si>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</si>
  <si>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</si>
  <si>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</si>
  <si>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</si>
  <si>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</si>
  <si>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</si>
  <si>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</si>
  <si>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</si>
  <si>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</si>
  <si>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</si>
  <si>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</si>
  <si>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</si>
  <si>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</si>
  <si>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</si>
  <si>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</si>
  <si>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</si>
  <si>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</si>
  <si>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</si>
  <si>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</si>
  <si>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</si>
  <si>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</si>
  <si>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</si>
  <si>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</si>
  <si>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</si>
  <si>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</si>
  <si>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</si>
  <si>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</si>
  <si>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</si>
  <si>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</si>
  <si>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</si>
  <si>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</si>
  <si>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</si>
  <si>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</si>
  <si>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</si>
  <si>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</si>
  <si>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</si>
  <si>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</si>
  <si>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</si>
  <si>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</si>
  <si>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</si>
  <si>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</si>
  <si>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</si>
  <si>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</si>
  <si>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</si>
  <si>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</si>
  <si>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</si>
  <si>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</si>
  <si>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</si>
  <si>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</si>
  <si>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</si>
  <si>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</si>
  <si>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</si>
  <si>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</si>
  <si>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</si>
  <si>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</si>
  <si>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</si>
  <si>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</si>
  <si>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</si>
  <si>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</si>
  <si>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</si>
  <si>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</si>
  <si>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</si>
  <si>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</si>
  <si>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</si>
  <si>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</si>
  <si>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</si>
  <si>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</si>
  <si>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</si>
  <si>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</si>
  <si>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</si>
  <si>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</si>
  <si>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</si>
  <si>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</si>
  <si>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</si>
  <si>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</si>
  <si>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</si>
  <si>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</si>
  <si>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</si>
  <si>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</si>
  <si>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</si>
  <si>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</si>
  <si>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</si>
  <si>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</si>
  <si>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</si>
  <si>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</si>
  <si>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</si>
  <si>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</si>
  <si>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</si>
  <si>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</si>
  <si>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</si>
  <si>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</si>
  <si>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</si>
  <si>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</si>
  <si>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</si>
  <si>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</si>
  <si>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</si>
  <si>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</si>
  <si>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</si>
  <si>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</si>
  <si>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</si>
  <si>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</si>
  <si>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</si>
  <si>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</si>
  <si>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</si>
  <si>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</si>
  <si>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</si>
  <si>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</si>
  <si>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</si>
  <si>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</si>
  <si>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</si>
  <si>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</si>
  <si>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</si>
  <si>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</si>
  <si>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</si>
  <si>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</si>
  <si>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</si>
  <si>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</si>
  <si>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</si>
  <si>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</si>
  <si>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</si>
  <si>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</si>
  <si>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</si>
  <si>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</si>
  <si>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</si>
  <si>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</si>
  <si>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</si>
  <si>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</si>
  <si>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</si>
  <si>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</si>
  <si>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</si>
  <si>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</si>
  <si>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</si>
  <si>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</si>
  <si>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</si>
  <si>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</si>
  <si>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</si>
  <si>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</si>
  <si>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</si>
  <si>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</si>
  <si>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</si>
  <si>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</si>
  <si>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</si>
  <si>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</si>
  <si>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</si>
  <si>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</si>
  <si>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</si>
  <si>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</si>
  <si>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</si>
  <si>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</si>
  <si>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</si>
  <si>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</si>
  <si>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</si>
  <si>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</si>
  <si>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</si>
  <si>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</si>
  <si>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</si>
  <si>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</si>
  <si>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</si>
  <si>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</si>
  <si>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</si>
  <si>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</si>
  <si>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</si>
  <si>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</si>
  <si>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</si>
  <si>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</si>
  <si>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</si>
  <si>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</si>
  <si>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</si>
  <si>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</si>
  <si>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</si>
  <si>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</si>
  <si>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</si>
  <si>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</si>
  <si>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</si>
  <si>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</si>
  <si>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</si>
  <si>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</si>
  <si>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</si>
  <si>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</si>
  <si>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</si>
  <si>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</si>
  <si>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</si>
  <si>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</si>
  <si>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</si>
  <si>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</si>
  <si>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</si>
  <si>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</si>
  <si>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</si>
  <si>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</si>
  <si>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</si>
  <si>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</si>
  <si>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</si>
  <si>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</si>
  <si>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</si>
  <si>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</si>
  <si>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</si>
  <si>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</si>
  <si>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</si>
  <si>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</si>
  <si>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</si>
  <si>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</si>
  <si>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</si>
  <si>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</si>
  <si>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</si>
  <si>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</si>
  <si>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</si>
  <si>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</si>
  <si>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</si>
  <si>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</si>
  <si>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</si>
  <si>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</si>
  <si>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</si>
  <si>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</si>
  <si>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</si>
  <si>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</si>
  <si>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</si>
  <si>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</si>
  <si>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</si>
  <si>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</si>
  <si>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</si>
  <si>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</si>
  <si>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</si>
  <si>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</si>
  <si>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</si>
  <si>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</si>
  <si>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</si>
  <si>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</si>
  <si>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</si>
  <si>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</si>
  <si>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</si>
  <si>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</si>
  <si>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</si>
  <si>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</si>
  <si>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</si>
  <si>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</si>
  <si>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</si>
  <si>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</si>
  <si>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</si>
  <si>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</si>
  <si>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</si>
  <si>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</si>
  <si>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</si>
  <si>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</si>
  <si>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</si>
  <si>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</si>
  <si>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</si>
  <si>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</si>
  <si>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</si>
  <si>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</si>
  <si>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</si>
  <si>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</si>
  <si>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</si>
  <si>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</si>
  <si>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</si>
  <si>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</si>
  <si>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</si>
  <si>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</si>
  <si>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</si>
  <si>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</si>
  <si>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</si>
  <si>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</si>
  <si>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</si>
  <si>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</si>
  <si>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</si>
  <si>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</si>
  <si>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</si>
  <si>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</si>
  <si>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</si>
  <si>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</si>
  <si>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</si>
  <si>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</si>
  <si>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</si>
  <si>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</si>
  <si>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</si>
  <si>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</si>
  <si>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</si>
  <si>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</si>
  <si>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</si>
  <si>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</si>
  <si>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</si>
  <si>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</si>
  <si>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</si>
  <si>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</si>
  <si>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</si>
  <si>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</si>
  <si>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</si>
  <si>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</si>
  <si>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</si>
  <si>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</si>
  <si>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</si>
  <si>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</si>
  <si>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</si>
  <si>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</si>
  <si>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</si>
  <si>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</si>
  <si>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</si>
  <si>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</si>
  <si>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</si>
  <si>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</si>
  <si>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</si>
  <si>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</si>
  <si>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</si>
  <si>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</si>
  <si>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</si>
  <si>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</si>
  <si>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</si>
  <si>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</si>
  <si>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</si>
  <si>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</si>
  <si>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</si>
  <si>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</si>
  <si>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</si>
  <si>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</si>
  <si>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</si>
  <si>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</si>
  <si>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</si>
  <si>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</si>
  <si>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</si>
  <si>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</si>
  <si>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</si>
  <si>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</si>
  <si>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</si>
  <si>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</si>
  <si>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</si>
  <si>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</si>
  <si>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</si>
  <si>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</si>
  <si>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</si>
  <si>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</si>
  <si>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</si>
  <si>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</si>
  <si>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</si>
  <si>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</si>
  <si>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</si>
  <si>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</si>
  <si>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</si>
  <si>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</si>
  <si>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</si>
  <si>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</si>
  <si>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</si>
  <si>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</si>
  <si>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</si>
  <si>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</si>
  <si>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</si>
  <si>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</si>
  <si>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</si>
  <si>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</si>
  <si>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</si>
  <si>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</si>
  <si>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</si>
  <si>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</si>
  <si>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</si>
  <si>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</si>
  <si>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</si>
  <si>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</si>
  <si>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</si>
  <si>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</si>
  <si>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</si>
  <si>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</si>
  <si>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</si>
  <si>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</si>
  <si>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</si>
  <si>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</si>
  <si>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</si>
  <si>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</si>
  <si>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</si>
  <si>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</si>
  <si>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</si>
  <si>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</si>
  <si>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</si>
  <si>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</si>
  <si>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</si>
  <si>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</si>
  <si>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</si>
  <si>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</si>
  <si>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</si>
  <si>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</si>
  <si>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</si>
  <si>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</si>
  <si>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</si>
  <si>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</si>
  <si>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</si>
  <si>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</si>
  <si>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</si>
  <si>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</si>
  <si>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</si>
  <si>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</si>
  <si>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</si>
  <si>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</si>
  <si>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</si>
  <si>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</si>
  <si>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</si>
  <si>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</si>
  <si>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</si>
  <si>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</si>
  <si>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</si>
  <si>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</si>
  <si>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</si>
  <si>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</si>
  <si>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</si>
  <si>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</si>
  <si>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</si>
  <si>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</si>
  <si>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</si>
  <si>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</si>
  <si>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</si>
  <si>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</si>
  <si>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</si>
  <si>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</si>
  <si>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</si>
  <si>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</si>
  <si>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</si>
  <si>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</si>
  <si>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</si>
  <si>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</si>
  <si>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</si>
  <si>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</si>
  <si>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</si>
  <si>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</si>
  <si>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</si>
  <si>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</si>
  <si>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</si>
  <si>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</si>
  <si>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</si>
  <si>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</si>
  <si>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</si>
  <si>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</si>
  <si>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</si>
  <si>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</si>
  <si>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</si>
  <si>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</si>
  <si>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</si>
  <si>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</si>
  <si>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</si>
  <si>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</si>
  <si>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</si>
  <si>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</si>
  <si>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</si>
  <si>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</si>
  <si>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</si>
  <si>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</si>
  <si>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</si>
  <si>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</si>
  <si>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</si>
  <si>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</si>
  <si>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</si>
  <si>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</si>
  <si>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</si>
  <si>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</si>
  <si>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</si>
  <si>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</si>
  <si>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</si>
  <si>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</si>
  <si>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</si>
  <si>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</si>
  <si>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</si>
  <si>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</si>
  <si>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</si>
  <si>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</si>
  <si>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</si>
  <si>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</si>
  <si>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</si>
  <si>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</si>
  <si>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</si>
  <si>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</si>
  <si>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</si>
  <si>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</si>
  <si>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</si>
  <si>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</si>
  <si>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</si>
  <si>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</si>
  <si>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</si>
  <si>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</si>
  <si>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</si>
  <si>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</si>
  <si>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</si>
  <si>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</si>
  <si>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</si>
  <si>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</si>
  <si>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</si>
  <si>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</si>
  <si>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</si>
  <si>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</si>
  <si>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</si>
  <si>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</si>
  <si>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</si>
  <si>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</si>
  <si>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</si>
  <si>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</si>
  <si>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</si>
  <si>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</si>
  <si>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</si>
  <si>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</si>
  <si>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</si>
  <si>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</si>
  <si>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</si>
  <si>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</si>
  <si>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</si>
  <si>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</si>
  <si>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</si>
  <si>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</si>
  <si>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</si>
  <si>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</si>
  <si>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</si>
  <si>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</si>
  <si>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</si>
  <si>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</si>
  <si>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</si>
  <si>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</si>
  <si>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</si>
  <si>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</si>
  <si>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</si>
  <si>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</si>
  <si>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</si>
  <si>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</si>
  <si>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</si>
  <si>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</si>
  <si>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</si>
  <si>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</si>
  <si>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</si>
  <si>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</si>
  <si>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</si>
  <si>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</si>
  <si>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</si>
  <si>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</si>
  <si>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</si>
  <si>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</si>
  <si>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</si>
  <si>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</si>
  <si>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</si>
  <si>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</si>
  <si>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</si>
  <si>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</si>
  <si>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</si>
  <si>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</si>
  <si>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</si>
  <si>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</si>
  <si>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</si>
  <si>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</si>
  <si>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</si>
  <si>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</si>
  <si>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</si>
  <si>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</si>
  <si>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</si>
  <si>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</si>
  <si>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</si>
  <si>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</si>
  <si>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</si>
  <si>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</si>
  <si>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</si>
  <si>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</si>
  <si>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</si>
  <si>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</si>
  <si>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</si>
  <si>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</si>
  <si>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</si>
  <si>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</si>
  <si>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</si>
  <si>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</si>
  <si>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</si>
  <si>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</si>
  <si>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</si>
  <si>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</si>
  <si>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</si>
  <si>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</si>
  <si>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</si>
  <si>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</si>
  <si>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</si>
  <si>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</si>
  <si>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</si>
  <si>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</si>
  <si>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</si>
  <si>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</si>
  <si>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</si>
  <si>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</si>
  <si>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</si>
  <si>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</si>
  <si>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</si>
  <si>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</si>
  <si>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</si>
  <si>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</si>
  <si>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</si>
  <si>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</si>
  <si>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</si>
  <si>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</si>
  <si>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</si>
  <si>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</si>
  <si>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</si>
  <si>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</si>
  <si>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</si>
  <si>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</si>
  <si>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</si>
  <si>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</si>
  <si>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</si>
  <si>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</si>
  <si>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</si>
  <si>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</si>
  <si>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</si>
  <si>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</si>
  <si>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</si>
  <si>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</si>
  <si>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</si>
  <si>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</si>
  <si>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</si>
  <si>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</si>
  <si>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</si>
  <si>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</si>
  <si>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</si>
  <si>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</si>
  <si>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</si>
  <si>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</si>
  <si>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</si>
  <si>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</si>
  <si>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</si>
  <si>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</si>
  <si>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</si>
  <si>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</si>
  <si>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</si>
  <si>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</si>
  <si>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</si>
  <si>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</si>
  <si>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</si>
  <si>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</si>
  <si>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</si>
  <si>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</si>
  <si>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</si>
  <si>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</si>
  <si>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</si>
  <si>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</si>
  <si>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</si>
  <si>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</si>
  <si>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</si>
  <si>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</si>
  <si>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</si>
  <si>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</si>
  <si>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</si>
  <si>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</si>
  <si>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</si>
  <si>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</si>
  <si>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</si>
  <si>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</si>
  <si>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</si>
  <si>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</si>
  <si>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</si>
  <si>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</si>
  <si>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</si>
  <si>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</si>
  <si>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</si>
  <si>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</si>
  <si>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</si>
  <si>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</si>
  <si>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</si>
  <si>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</si>
  <si>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</si>
  <si>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</si>
  <si>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</si>
  <si>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</si>
  <si>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</si>
  <si>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</si>
  <si>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</si>
  <si>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</si>
  <si>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</si>
  <si>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</si>
  <si>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</si>
  <si>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</si>
  <si>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</si>
  <si>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</si>
  <si>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</si>
  <si>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</si>
  <si>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</si>
  <si>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</si>
  <si>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</si>
  <si>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</si>
  <si>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</si>
  <si>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</si>
  <si>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</si>
  <si>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</si>
  <si>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</si>
  <si>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</si>
  <si>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</si>
  <si>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</si>
  <si>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</si>
  <si>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</si>
  <si>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</si>
  <si>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</si>
  <si>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</si>
  <si>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</si>
  <si>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</si>
  <si>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</si>
  <si>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</si>
  <si>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</si>
  <si>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</si>
  <si>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</si>
  <si>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</si>
  <si>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</si>
  <si>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</si>
  <si>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</si>
  <si>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</si>
  <si>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</si>
  <si>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</si>
  <si>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</si>
  <si>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</si>
  <si>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</si>
  <si>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</si>
  <si>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</si>
  <si>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</si>
  <si>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</si>
  <si>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</si>
  <si>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</si>
  <si>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</si>
  <si>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</si>
  <si>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</si>
  <si>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</si>
  <si>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</si>
  <si>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</si>
  <si>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</si>
  <si>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</si>
  <si>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</si>
  <si>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</si>
  <si>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</si>
  <si>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</si>
  <si>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</si>
  <si>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</si>
  <si>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</si>
  <si>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</si>
  <si>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</si>
  <si>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</si>
  <si>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</si>
  <si>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</si>
  <si>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</si>
  <si>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</si>
  <si>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</si>
  <si>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</si>
  <si>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</si>
  <si>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</si>
  <si>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</si>
  <si>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</si>
  <si>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</si>
  <si>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</si>
  <si>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</si>
  <si>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</si>
  <si>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</si>
  <si>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</si>
  <si>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</si>
  <si>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</si>
  <si>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</si>
  <si>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</si>
  <si>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</si>
  <si>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</si>
  <si>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</si>
  <si>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</si>
  <si>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</si>
  <si>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</si>
  <si>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</si>
  <si>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</si>
  <si>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</si>
  <si>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</si>
  <si>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</si>
  <si>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</si>
  <si>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</si>
  <si>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</si>
  <si>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</si>
  <si>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</si>
  <si>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</si>
  <si>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</si>
  <si>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</si>
  <si>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</si>
  <si>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</si>
  <si>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</si>
  <si>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</si>
  <si>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</si>
  <si>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</si>
  <si>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</si>
  <si>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</si>
  <si>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</si>
  <si>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</si>
  <si>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</si>
  <si>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</si>
  <si>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</si>
  <si>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</si>
  <si>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</si>
  <si>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</si>
  <si>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</si>
  <si>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</si>
  <si>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</si>
  <si>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</si>
  <si>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</si>
  <si>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</si>
  <si>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</si>
  <si>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</si>
  <si>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</si>
  <si>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</si>
  <si>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</si>
  <si>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</si>
  <si>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</si>
  <si>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</si>
  <si>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</si>
  <si>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</si>
  <si>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</si>
  <si>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</si>
  <si>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</si>
  <si>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</si>
  <si>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</si>
  <si>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</si>
  <si>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</si>
  <si>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</si>
  <si>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</si>
  <si>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</si>
  <si>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</si>
  <si>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</si>
  <si>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</si>
  <si>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</si>
  <si>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</si>
  <si>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</si>
  <si>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</si>
  <si>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</si>
  <si>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</si>
  <si>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</si>
  <si>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</si>
  <si>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</si>
  <si>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</si>
  <si>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</si>
  <si>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</si>
  <si>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</si>
  <si>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</si>
  <si>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</si>
  <si>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</si>
  <si>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</si>
  <si>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</si>
  <si>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</si>
  <si>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</si>
  <si>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</si>
  <si>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</si>
  <si>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</si>
  <si>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</si>
  <si>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</si>
  <si>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</si>
  <si>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</si>
  <si>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</si>
  <si>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</si>
  <si>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</si>
  <si>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</si>
  <si>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</si>
  <si>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</si>
  <si>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</si>
  <si>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</si>
  <si>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</si>
  <si>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</si>
  <si>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</si>
  <si>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</si>
  <si>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</si>
  <si>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</si>
  <si>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</si>
  <si>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</si>
  <si>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</si>
  <si>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</si>
  <si>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</si>
  <si>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</si>
  <si>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</si>
  <si>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</si>
  <si>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</si>
  <si>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</si>
  <si>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</si>
  <si>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</si>
  <si>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</si>
  <si>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</si>
  <si>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</si>
  <si>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</si>
  <si>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</si>
  <si>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</si>
  <si>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</si>
  <si>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</si>
  <si>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</si>
  <si>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</si>
  <si>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</si>
  <si>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</si>
  <si>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</si>
  <si>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</si>
  <si>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</si>
  <si>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</si>
  <si>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</si>
  <si>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</si>
  <si>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</si>
  <si>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</si>
  <si>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</si>
  <si>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</si>
  <si>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</si>
  <si>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</si>
  <si>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</si>
  <si>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</si>
  <si>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</si>
  <si>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</si>
  <si>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</si>
  <si>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</si>
  <si>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</si>
  <si>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</si>
  <si>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</si>
  <si>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</si>
  <si>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</si>
  <si>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</si>
  <si>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</si>
  <si>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</si>
  <si>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</si>
  <si>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</si>
  <si>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</si>
  <si>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</si>
  <si>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</si>
  <si>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</si>
  <si>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</si>
  <si>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</si>
  <si>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</si>
  <si>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</si>
  <si>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</si>
  <si>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</si>
  <si>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</si>
  <si>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</si>
  <si>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</si>
  <si>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</si>
  <si>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</si>
  <si>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</si>
  <si>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</si>
  <si>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</si>
  <si>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</si>
  <si>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</si>
  <si>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</si>
  <si>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</si>
  <si>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</si>
  <si>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</si>
  <si>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</si>
  <si>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</si>
  <si>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</si>
  <si>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</si>
  <si>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</si>
  <si>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</si>
  <si>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</si>
  <si>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</si>
  <si>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</si>
  <si>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</si>
  <si>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</si>
  <si>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</si>
  <si>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</si>
  <si>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</si>
  <si>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</si>
  <si>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</si>
  <si>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</si>
  <si>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</si>
  <si>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</si>
  <si>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</si>
  <si>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</si>
  <si>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</si>
  <si>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</si>
  <si>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</si>
  <si>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</si>
  <si>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</si>
  <si>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</si>
  <si>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</si>
  <si>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</si>
  <si>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</si>
  <si>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</si>
  <si>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</si>
  <si>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</si>
  <si>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</si>
  <si>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</si>
  <si>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</si>
  <si>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</si>
  <si>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</si>
  <si>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</si>
  <si>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</si>
  <si>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</si>
  <si>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</si>
  <si>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</si>
  <si>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</si>
  <si>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</si>
  <si>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</si>
  <si>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</si>
  <si>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</si>
  <si>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</si>
  <si>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</si>
  <si>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</si>
  <si>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</si>
  <si>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</si>
  <si>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</si>
  <si>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</si>
  <si>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</si>
  <si>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</si>
  <si>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</si>
  <si>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</si>
  <si>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</si>
  <si>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</si>
  <si>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</si>
  <si>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</si>
  <si>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</si>
  <si>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</si>
  <si>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</si>
  <si>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</si>
  <si>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</si>
  <si>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</si>
  <si>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</si>
  <si>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</si>
  <si>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</si>
  <si>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</si>
  <si>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</si>
  <si>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</si>
  <si>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</si>
  <si>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</si>
  <si>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</si>
  <si>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</si>
  <si>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</si>
  <si>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</si>
  <si>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</si>
  <si>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</si>
  <si>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</si>
  <si>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</si>
  <si>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</si>
  <si>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</si>
  <si>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</si>
  <si>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</si>
  <si>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</si>
  <si>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</si>
  <si>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</si>
  <si>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</si>
  <si>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</si>
  <si>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</si>
  <si>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</si>
  <si>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</si>
  <si>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</si>
  <si>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</si>
  <si>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</si>
  <si>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</si>
  <si>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</si>
  <si>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</si>
  <si>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</si>
  <si>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</si>
  <si>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</si>
  <si>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</si>
  <si>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</si>
  <si>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</si>
  <si>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</si>
  <si>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</si>
  <si>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</si>
  <si>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</si>
  <si>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</si>
  <si>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</si>
  <si>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</si>
  <si>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</si>
  <si>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</si>
  <si>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</si>
  <si>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</si>
  <si>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</si>
  <si>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</si>
  <si>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</si>
  <si>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</si>
  <si>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</si>
  <si>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</si>
  <si>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</si>
  <si>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</si>
  <si>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</si>
  <si>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</si>
  <si>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</si>
  <si>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</si>
  <si>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</si>
  <si>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</si>
  <si>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</si>
  <si>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</si>
  <si>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</si>
  <si>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</si>
  <si>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</si>
  <si>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</si>
  <si>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</si>
  <si>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</si>
  <si>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</si>
  <si>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</si>
  <si>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</si>
  <si>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</si>
  <si>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</si>
  <si>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</si>
  <si>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</si>
  <si>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</si>
  <si>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</si>
  <si>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</si>
  <si>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</si>
  <si>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</si>
  <si>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</si>
  <si>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</si>
  <si>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</si>
  <si>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</si>
  <si>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</si>
  <si>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</si>
  <si>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</si>
  <si>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</si>
  <si>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</si>
  <si>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</si>
  <si>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</si>
  <si>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</si>
  <si>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</si>
  <si>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</si>
  <si>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</si>
  <si>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</si>
  <si>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</si>
  <si>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</si>
  <si>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</si>
  <si>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</si>
  <si>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</si>
  <si>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</si>
  <si>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</si>
  <si>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</si>
  <si>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</si>
  <si>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</si>
  <si>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</si>
  <si>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</si>
  <si>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</si>
  <si>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</si>
  <si>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</si>
  <si>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</si>
  <si>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</si>
  <si>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</si>
  <si>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</si>
  <si>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</si>
  <si>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</si>
  <si>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</si>
  <si>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</si>
  <si>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</si>
  <si>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</si>
  <si>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</si>
  <si>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</si>
  <si>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</si>
  <si>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</si>
  <si>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</si>
  <si>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</si>
  <si>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</si>
  <si>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</si>
  <si>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</si>
  <si>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</si>
  <si>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</si>
  <si>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</si>
  <si>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</si>
  <si>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</si>
  <si>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</si>
  <si>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</si>
  <si>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</si>
  <si>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</si>
  <si>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</si>
  <si>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</si>
  <si>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</si>
  <si>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</si>
  <si>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</si>
  <si>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</si>
  <si>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</si>
  <si>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</si>
  <si>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</si>
  <si>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</si>
  <si>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</si>
  <si>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</si>
  <si>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</si>
  <si>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</si>
  <si>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</si>
  <si>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</si>
  <si>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</si>
  <si>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</si>
  <si>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</si>
  <si>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</si>
  <si>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</si>
  <si>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</si>
  <si>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</si>
  <si>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</si>
  <si>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</si>
  <si>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</si>
  <si>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</si>
  <si>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</si>
  <si>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</si>
  <si>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</si>
  <si>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</si>
  <si>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</si>
  <si>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</si>
  <si>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</si>
  <si>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</si>
  <si>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</si>
  <si>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</si>
  <si>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</si>
  <si>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</si>
  <si>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</si>
  <si>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</si>
  <si>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</si>
  <si>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</si>
  <si>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</si>
  <si>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</si>
  <si>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</si>
  <si>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</si>
  <si>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</si>
  <si>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</si>
  <si>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</si>
  <si>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</si>
  <si>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</si>
  <si>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</si>
  <si>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</si>
  <si>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</si>
  <si>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</si>
  <si>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</si>
  <si>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</si>
  <si>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</si>
  <si>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</si>
  <si>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</si>
  <si>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</si>
  <si>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</si>
  <si>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</si>
  <si>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</si>
  <si>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</si>
  <si>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</si>
  <si>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</si>
  <si>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</si>
  <si>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</si>
  <si>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</si>
  <si>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</si>
  <si>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</si>
  <si>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</si>
  <si>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</si>
  <si>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</si>
  <si>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</si>
  <si>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</si>
  <si>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</si>
  <si>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</si>
  <si>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</si>
  <si>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</si>
  <si>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</si>
  <si>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</si>
  <si>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</si>
  <si>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</si>
  <si>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</si>
  <si>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</si>
  <si>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</si>
  <si>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</si>
  <si>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</si>
  <si>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</si>
  <si>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</si>
  <si>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</si>
  <si>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</si>
  <si>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</si>
  <si>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</si>
  <si>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</si>
  <si>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</si>
  <si>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</si>
  <si>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</si>
  <si>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</si>
  <si>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</si>
  <si>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</si>
  <si>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</si>
  <si>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</si>
  <si>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</si>
  <si>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</si>
  <si>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</si>
  <si>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</si>
  <si>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</si>
  <si>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</si>
  <si>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</si>
  <si>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</si>
  <si>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</si>
  <si>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</si>
  <si>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</si>
  <si>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</si>
  <si>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</si>
  <si>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</si>
  <si>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</si>
  <si>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</si>
  <si>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</si>
  <si>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</si>
  <si>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</si>
  <si>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</si>
  <si>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</si>
  <si>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</si>
  <si>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</si>
  <si>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</si>
  <si>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</si>
  <si>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</si>
  <si>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</si>
  <si>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</si>
  <si>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</si>
  <si>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</si>
  <si>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</si>
  <si>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</si>
  <si>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</si>
  <si>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</si>
  <si>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</si>
  <si>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</si>
  <si>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</si>
  <si>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</si>
  <si>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</si>
  <si>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</si>
  <si>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</si>
  <si>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</si>
  <si>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</si>
  <si>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</si>
  <si>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</si>
  <si>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</si>
  <si>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</si>
  <si>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</si>
  <si>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</si>
  <si>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</si>
  <si>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</si>
  <si>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</si>
  <si>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</si>
  <si>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</si>
  <si>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</si>
  <si>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</si>
  <si>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</si>
  <si>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</si>
  <si>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</si>
  <si>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</si>
  <si>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</si>
  <si>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</si>
  <si>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</si>
  <si>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</si>
  <si>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</si>
  <si>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</si>
  <si>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</si>
  <si>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</si>
  <si>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</si>
  <si>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</si>
  <si>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</si>
  <si>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</si>
  <si>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</si>
  <si>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</si>
  <si>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</si>
  <si>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</si>
  <si>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</si>
  <si>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</si>
  <si>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</si>
  <si>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</si>
  <si>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</si>
  <si>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</si>
  <si>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</si>
  <si>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</si>
  <si>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</si>
  <si>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</si>
  <si>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</si>
  <si>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</si>
  <si>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</si>
  <si>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</si>
  <si>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</si>
  <si>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</si>
  <si>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</si>
  <si>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</si>
  <si>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</si>
  <si>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</si>
  <si>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</si>
  <si>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</si>
  <si>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</si>
  <si>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</si>
  <si>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</si>
  <si>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</si>
  <si>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</si>
  <si>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</si>
  <si>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</si>
  <si>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</si>
  <si>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</si>
  <si>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</si>
  <si>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</si>
  <si>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</si>
  <si>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</si>
  <si>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</si>
  <si>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</si>
  <si>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</si>
  <si>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</si>
  <si>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</si>
  <si>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</si>
  <si>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</si>
  <si>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</si>
  <si>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</si>
  <si>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</si>
  <si>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</si>
  <si>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</si>
  <si>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</si>
  <si>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</si>
  <si>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</si>
  <si>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</si>
  <si>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</si>
  <si>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</si>
  <si>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</si>
  <si>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</si>
  <si>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</si>
  <si>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</si>
  <si>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</si>
  <si>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</si>
  <si>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</si>
  <si>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</si>
  <si>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</si>
  <si>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</si>
  <si>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</si>
  <si>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</si>
  <si>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</si>
  <si>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</si>
  <si>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</si>
  <si>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</si>
  <si>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</si>
  <si>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</si>
  <si>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</si>
  <si>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</si>
  <si>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</si>
  <si>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</si>
  <si>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</si>
  <si>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</si>
  <si>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</si>
  <si>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</si>
  <si>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</si>
  <si>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</si>
  <si>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</si>
  <si>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</si>
  <si>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</si>
  <si>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</si>
  <si>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</si>
  <si>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</si>
  <si>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</si>
  <si>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</si>
  <si>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</si>
  <si>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</si>
  <si>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</si>
  <si>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</si>
  <si>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</si>
  <si>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</si>
  <si>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</si>
  <si>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</si>
  <si>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</si>
  <si>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</si>
  <si>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</si>
  <si>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</si>
  <si>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</si>
  <si>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</si>
  <si>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</si>
  <si>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</si>
  <si>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</si>
  <si>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</si>
  <si>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</si>
  <si>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</si>
  <si>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</si>
  <si>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</si>
  <si>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</si>
  <si>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</si>
  <si>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</si>
  <si>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</si>
  <si>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</si>
  <si>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</si>
  <si>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</si>
  <si>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</si>
  <si>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</si>
  <si>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</si>
  <si>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</si>
  <si>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</si>
  <si>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</si>
  <si>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</si>
  <si>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</si>
  <si>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</si>
  <si>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</si>
  <si>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</si>
  <si>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</si>
  <si>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</si>
  <si>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</si>
  <si>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</si>
  <si>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</si>
  <si>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</si>
  <si>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</si>
  <si>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</si>
  <si>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</si>
  <si>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</si>
  <si>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</si>
  <si>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</si>
  <si>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</si>
  <si>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</si>
  <si>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</si>
  <si>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</si>
  <si>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</si>
  <si>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</si>
  <si>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</si>
  <si>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</si>
  <si>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</si>
  <si>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</si>
  <si>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</si>
  <si>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</si>
  <si>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</si>
  <si>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</si>
  <si>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</si>
  <si>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</si>
  <si>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</si>
  <si>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</si>
  <si>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</si>
  <si>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</si>
  <si>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</si>
  <si>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</si>
  <si>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</si>
  <si>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</si>
  <si>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</si>
  <si>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</si>
  <si>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</si>
  <si>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</si>
  <si>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</si>
  <si>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</si>
  <si>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</si>
  <si>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</si>
  <si>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</si>
  <si>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</si>
  <si>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</si>
  <si>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</si>
  <si>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</si>
  <si>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</si>
  <si>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</si>
  <si>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</si>
  <si>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</si>
  <si>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</si>
  <si>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</si>
  <si>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</si>
  <si>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</si>
  <si>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</si>
  <si>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</si>
  <si>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</si>
  <si>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</si>
  <si>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</si>
  <si>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</si>
  <si>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</si>
  <si>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</si>
  <si>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</si>
  <si>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</si>
  <si>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</si>
  <si>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</si>
  <si>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</si>
  <si>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</si>
  <si>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</si>
  <si>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</si>
  <si>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</si>
  <si>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</si>
  <si>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</si>
  <si>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</si>
  <si>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</si>
  <si>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</si>
  <si>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</si>
  <si>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</si>
  <si>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</si>
  <si>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</si>
  <si>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</si>
  <si>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</si>
  <si>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</si>
  <si>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</si>
  <si>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</si>
  <si>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</si>
  <si>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</si>
  <si>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</si>
  <si>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</si>
  <si>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</si>
  <si>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</si>
  <si>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</si>
  <si>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</si>
  <si>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</si>
  <si>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</si>
  <si>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</si>
  <si>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</si>
  <si>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</si>
  <si>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</si>
  <si>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</si>
  <si>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</si>
  <si>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</si>
  <si>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</si>
  <si>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</si>
  <si>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</si>
  <si>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</si>
  <si>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</si>
  <si>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</si>
  <si>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</si>
  <si>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</si>
  <si>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</si>
  <si>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</si>
  <si>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</si>
  <si>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</si>
  <si>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</si>
  <si>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</si>
  <si>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</si>
  <si>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</si>
  <si>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</si>
  <si>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</si>
  <si>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</si>
  <si>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</si>
  <si>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</si>
  <si>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</si>
  <si>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</si>
  <si>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</si>
  <si>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</si>
  <si>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</si>
  <si>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</si>
  <si>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</si>
  <si>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</si>
  <si>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</si>
  <si>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</si>
  <si>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</si>
  <si>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</si>
  <si>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</si>
  <si>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</si>
  <si>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</si>
  <si>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</si>
  <si>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</si>
  <si>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</si>
  <si>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</si>
  <si>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</si>
  <si>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</si>
  <si>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</si>
  <si>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</si>
  <si>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</si>
  <si>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</si>
  <si>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</si>
  <si>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</si>
  <si>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</si>
  <si>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</si>
  <si>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</si>
  <si>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</si>
  <si>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</si>
  <si>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</si>
  <si>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</si>
  <si>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</si>
  <si>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</si>
  <si>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</si>
  <si>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</si>
  <si>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</si>
  <si>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</si>
  <si>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</si>
  <si>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</si>
  <si>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</si>
  <si>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</si>
  <si>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</si>
  <si>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</si>
  <si>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</si>
  <si>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</si>
  <si>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</si>
  <si>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</si>
  <si>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</si>
  <si>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</si>
  <si>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</si>
  <si>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</si>
  <si>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</si>
  <si>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</si>
  <si>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</si>
  <si>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</si>
  <si>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</si>
  <si>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</si>
  <si>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</si>
  <si>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</si>
  <si>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</si>
  <si>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</si>
  <si>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</si>
  <si>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</si>
  <si>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</si>
  <si>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</si>
  <si>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</si>
  <si>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</si>
  <si>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</si>
  <si>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</si>
  <si>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</si>
  <si>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</si>
  <si>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</si>
  <si>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</si>
  <si>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</si>
  <si>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</si>
  <si>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</si>
  <si>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</si>
  <si>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</si>
  <si>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</si>
  <si>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</si>
  <si>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</si>
  <si>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</si>
  <si>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</si>
  <si>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</si>
  <si>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</si>
  <si>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</si>
  <si>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</si>
  <si>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</si>
  <si>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</si>
  <si>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</si>
  <si>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</si>
  <si>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</si>
  <si>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</si>
  <si>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</si>
  <si>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</si>
  <si>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</si>
  <si>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</si>
  <si>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</si>
  <si>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</si>
  <si>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</si>
  <si>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</si>
  <si>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</si>
  <si>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</si>
  <si>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</si>
  <si>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</si>
  <si>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</si>
  <si>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</si>
  <si>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</si>
  <si>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</si>
  <si>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</si>
  <si>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</si>
  <si>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</si>
  <si>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</si>
  <si>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</si>
  <si>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</si>
  <si>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</si>
  <si>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</si>
  <si>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</si>
  <si>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</si>
  <si>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</si>
  <si>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</si>
  <si>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</si>
  <si>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</si>
  <si>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</si>
  <si>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</si>
  <si>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</si>
  <si>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</si>
  <si>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</si>
  <si>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</si>
  <si>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</si>
  <si>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</si>
  <si>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</si>
  <si>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</si>
  <si>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</si>
  <si>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</si>
  <si>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</si>
  <si>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</si>
  <si>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</si>
  <si>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</si>
  <si>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</si>
  <si>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</si>
  <si>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</si>
  <si>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</si>
  <si>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</si>
  <si>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</si>
  <si>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</si>
  <si>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</si>
  <si>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</si>
  <si>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</si>
  <si>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</si>
  <si>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</si>
  <si>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</si>
  <si>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</si>
  <si>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</si>
  <si>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</si>
  <si>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</si>
  <si>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</si>
  <si>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</si>
  <si>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</si>
  <si>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</si>
  <si>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</si>
  <si>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</si>
  <si>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</si>
  <si>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</si>
  <si>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</si>
  <si>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</si>
  <si>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</si>
  <si>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</si>
  <si>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</si>
  <si>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</si>
  <si>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</si>
  <si>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</si>
  <si>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</si>
  <si>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</si>
  <si>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</si>
  <si>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</si>
  <si>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</si>
  <si>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</si>
  <si>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</si>
  <si>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</si>
  <si>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</si>
  <si>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</si>
  <si>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</si>
  <si>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</si>
  <si>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</si>
  <si>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</si>
  <si>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</si>
  <si>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</si>
  <si>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</si>
  <si>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</si>
  <si>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</si>
  <si>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</si>
  <si>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</si>
  <si>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</si>
  <si>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</si>
  <si>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</si>
  <si>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</si>
  <si>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</si>
  <si>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</si>
  <si>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</si>
  <si>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</si>
  <si>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</si>
  <si>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</si>
  <si>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</si>
  <si>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</si>
  <si>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</si>
  <si>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</si>
  <si>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</si>
  <si>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</si>
  <si>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</si>
  <si>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</si>
  <si>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</si>
  <si>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</si>
  <si>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</si>
  <si>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</si>
  <si>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</si>
  <si>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</si>
  <si>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</si>
  <si>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</si>
  <si>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</si>
  <si>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</si>
  <si>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</si>
  <si>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</si>
  <si>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</si>
  <si>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</si>
  <si>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</si>
  <si>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</si>
  <si>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</si>
  <si>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</si>
  <si>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</si>
  <si>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</si>
  <si>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</si>
  <si>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</si>
  <si>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</si>
  <si>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</si>
  <si>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</si>
  <si>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</si>
  <si>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</si>
  <si>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</si>
  <si>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</si>
  <si>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</si>
  <si>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</si>
  <si>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</si>
  <si>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</si>
  <si>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</si>
  <si>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</si>
  <si>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</si>
  <si>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</si>
  <si>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</si>
  <si>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</si>
  <si>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</si>
  <si>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</si>
  <si>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</si>
  <si>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</si>
  <si>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</si>
  <si>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</si>
  <si>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</si>
  <si>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</si>
  <si>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</si>
  <si>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</si>
  <si>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</si>
  <si>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</si>
  <si>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</si>
  <si>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</si>
  <si>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</si>
  <si>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</si>
  <si>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</si>
  <si>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</si>
  <si>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</si>
  <si>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</si>
  <si>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</si>
  <si>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</si>
  <si>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</si>
  <si>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</si>
  <si>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</si>
  <si>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</si>
  <si>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</si>
  <si>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</si>
  <si>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</si>
  <si>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</si>
  <si>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</si>
  <si>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</si>
  <si>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</si>
  <si>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</si>
  <si>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</si>
  <si>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</si>
  <si>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</si>
  <si>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</si>
  <si>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</si>
  <si>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</si>
  <si>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</si>
  <si>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</si>
  <si>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</si>
  <si>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</si>
  <si>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</si>
  <si>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</si>
  <si>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</si>
  <si>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</si>
  <si>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</si>
  <si>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</si>
  <si>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</si>
  <si>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</si>
  <si>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</si>
  <si>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</si>
  <si>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</si>
  <si>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</si>
  <si>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</si>
  <si>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</si>
  <si>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</si>
  <si>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</si>
  <si>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</si>
  <si>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</si>
  <si>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</si>
  <si>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</si>
  <si>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</si>
  <si>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</si>
  <si>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</si>
  <si>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</si>
  <si>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</si>
  <si>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</si>
  <si>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</si>
  <si>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</si>
  <si>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</si>
  <si>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</si>
  <si>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</si>
  <si>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</si>
  <si>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</si>
  <si>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</si>
  <si>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</si>
  <si>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</si>
  <si>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</si>
  <si>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</si>
  <si>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</si>
  <si>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</si>
  <si>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</si>
  <si>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</si>
  <si>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</si>
  <si>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</si>
  <si>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</si>
  <si>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</si>
  <si>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</si>
  <si>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</si>
  <si>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</si>
  <si>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</si>
  <si>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</si>
  <si>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</si>
  <si>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</si>
  <si>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</si>
  <si>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</si>
  <si>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</si>
  <si>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</si>
  <si>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</si>
  <si>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</si>
  <si>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</si>
  <si>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</si>
  <si>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</si>
  <si>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</si>
  <si>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</si>
  <si>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</si>
  <si>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</si>
  <si>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</si>
  <si>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</si>
  <si>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</si>
  <si>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</si>
  <si>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</si>
  <si>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</si>
  <si>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</si>
  <si>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</si>
  <si>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</si>
  <si>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</si>
  <si>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</si>
  <si>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</si>
  <si>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</si>
  <si>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</si>
  <si>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</si>
  <si>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</si>
  <si>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</si>
  <si>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</si>
  <si>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</si>
  <si>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</si>
  <si>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</si>
  <si>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</si>
  <si>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</si>
  <si>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</si>
  <si>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</si>
  <si>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</si>
  <si>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</si>
  <si>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</si>
  <si>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</si>
  <si>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</si>
  <si>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</si>
  <si>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</si>
  <si>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</si>
  <si>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</si>
  <si>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</si>
  <si>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</si>
  <si>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</si>
  <si>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</si>
  <si>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</si>
  <si>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</si>
  <si>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</si>
  <si>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</si>
  <si>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</si>
  <si>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</si>
  <si>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</si>
  <si>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</si>
  <si>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</si>
  <si>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</si>
  <si>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</si>
  <si>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</si>
  <si>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</si>
  <si>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</si>
  <si>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</si>
  <si>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</si>
  <si>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</si>
  <si>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</si>
  <si>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</si>
  <si>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</si>
  <si>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</si>
  <si>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</si>
  <si>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</si>
  <si>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</si>
  <si>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</si>
  <si>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</si>
  <si>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</si>
  <si>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</si>
  <si>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</si>
  <si>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</si>
  <si>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</si>
  <si>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</si>
  <si>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</si>
  <si>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</si>
  <si>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</si>
  <si>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</si>
  <si>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</si>
  <si>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</si>
  <si>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</si>
  <si>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</si>
  <si>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</si>
  <si>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</si>
  <si>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</si>
  <si>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</si>
  <si>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</si>
  <si>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</si>
  <si>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</si>
  <si>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</si>
  <si>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</si>
  <si>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</si>
  <si>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</si>
  <si>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</si>
  <si>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</si>
  <si>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</si>
  <si>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</si>
  <si>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</si>
  <si>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</si>
  <si>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</si>
  <si>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</si>
  <si>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</si>
  <si>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</si>
  <si>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</si>
  <si>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</si>
  <si>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</si>
  <si>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</si>
  <si>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</si>
  <si>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</si>
  <si>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</si>
  <si>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</si>
  <si>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</si>
  <si>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</si>
  <si>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</si>
  <si>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</si>
  <si>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</si>
  <si>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</si>
  <si>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</si>
  <si>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</si>
  <si>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</si>
  <si>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</si>
  <si>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</si>
  <si>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</si>
  <si>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</si>
  <si>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</si>
  <si>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</si>
  <si>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</si>
  <si>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</si>
  <si>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</si>
  <si>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</si>
  <si>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</si>
  <si>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</si>
  <si>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</si>
  <si>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</si>
  <si>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</si>
  <si>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</si>
  <si>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</si>
  <si>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</si>
  <si>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</si>
  <si>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</si>
  <si>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</si>
  <si>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</si>
  <si>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</si>
  <si>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</si>
  <si>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</si>
  <si>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</si>
  <si>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</si>
  <si>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</si>
  <si>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</si>
  <si>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</si>
  <si>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</si>
  <si>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</si>
  <si>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</si>
  <si>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</si>
  <si>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</si>
  <si>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</si>
  <si>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</si>
  <si>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</si>
  <si>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</si>
  <si>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</si>
  <si>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</si>
  <si>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</si>
  <si>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</si>
  <si>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</si>
  <si>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</si>
  <si>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</si>
  <si>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</si>
  <si>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</si>
  <si>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</si>
  <si>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</si>
  <si>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</si>
  <si>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</si>
  <si>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</si>
  <si>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</si>
  <si>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</si>
  <si>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</si>
  <si>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</si>
  <si>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</si>
  <si>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</si>
  <si>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</si>
  <si>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</si>
  <si>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</si>
  <si>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</si>
  <si>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</si>
  <si>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</si>
  <si>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</si>
  <si>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</si>
  <si>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</si>
  <si>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</si>
  <si>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</si>
  <si>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</si>
  <si>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</si>
  <si>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</si>
  <si>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</si>
  <si>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</si>
  <si>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</si>
  <si>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</si>
  <si>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</si>
  <si>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</si>
  <si>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</si>
  <si>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</si>
  <si>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</si>
  <si>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</si>
  <si>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</si>
  <si>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</si>
  <si>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</si>
  <si>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</si>
  <si>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</si>
  <si>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</si>
  <si>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</si>
  <si>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</si>
  <si>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</si>
  <si>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</si>
  <si>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</si>
  <si>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</si>
  <si>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</si>
  <si>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</si>
  <si>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</si>
  <si>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</si>
  <si>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</si>
  <si>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</si>
  <si>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</si>
  <si>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</si>
  <si>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</si>
  <si>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</si>
  <si>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</si>
  <si>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</si>
  <si>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</si>
  <si>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</si>
  <si>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</si>
  <si>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</si>
  <si>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</si>
  <si>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</si>
  <si>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</si>
  <si>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</si>
  <si>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</si>
  <si>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</si>
  <si>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</si>
  <si>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</si>
  <si>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</si>
  <si>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</si>
  <si>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</si>
  <si>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</si>
  <si>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</si>
  <si>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</si>
  <si>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</si>
  <si>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</si>
  <si>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</si>
  <si>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</si>
  <si>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</si>
  <si>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</si>
  <si>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</si>
  <si>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</si>
  <si>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</si>
  <si>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</si>
  <si>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</si>
  <si>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</si>
  <si>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</si>
  <si>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</si>
  <si>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</si>
  <si>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</si>
  <si>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</si>
  <si>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</si>
  <si>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</si>
  <si>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</si>
  <si>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</si>
  <si>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</si>
  <si>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</si>
  <si>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</si>
  <si>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</si>
  <si>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</si>
  <si>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</si>
  <si>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</si>
  <si>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</si>
  <si>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</si>
  <si>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</si>
  <si>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</si>
  <si>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</si>
  <si>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</si>
  <si>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</si>
  <si>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</si>
  <si>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</si>
  <si>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</si>
  <si>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</si>
  <si>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</si>
  <si>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</si>
  <si>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</si>
  <si>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</si>
  <si>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</si>
  <si>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</si>
  <si>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</si>
  <si>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</si>
  <si>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</si>
  <si>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</si>
  <si>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</si>
  <si>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</si>
  <si>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</si>
  <si>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</si>
  <si>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</si>
  <si>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</si>
  <si>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</si>
  <si>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</si>
  <si>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</si>
  <si>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</si>
  <si>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</si>
  <si>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</si>
  <si>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</si>
  <si>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</si>
  <si>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</si>
  <si>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</si>
  <si>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</si>
  <si>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</si>
  <si>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</si>
  <si>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</si>
  <si>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</si>
  <si>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</si>
  <si>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</si>
  <si>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</si>
  <si>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</si>
  <si>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</si>
  <si>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</si>
  <si>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</si>
  <si>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</si>
  <si>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</si>
  <si>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</si>
  <si>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</si>
  <si>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</si>
  <si>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</si>
  <si>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</si>
  <si>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</si>
  <si>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</si>
  <si>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</si>
  <si>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</si>
  <si>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</si>
  <si>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</si>
  <si>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</si>
  <si>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</si>
  <si>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</si>
  <si>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</si>
  <si>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</si>
  <si>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</si>
  <si>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</si>
  <si>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</si>
  <si>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</si>
  <si>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</si>
  <si>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</si>
  <si>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</si>
  <si>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</si>
  <si>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</si>
  <si>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</si>
  <si>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</si>
  <si>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</si>
  <si>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</si>
  <si>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</si>
  <si>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</si>
  <si>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</si>
  <si>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</si>
  <si>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</si>
  <si>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</si>
  <si>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</si>
  <si>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</si>
  <si>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</si>
  <si>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</si>
  <si>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</si>
  <si>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</si>
  <si>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</si>
  <si>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</si>
  <si>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</si>
  <si>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</si>
  <si>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</si>
  <si>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</si>
  <si>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</si>
  <si>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</si>
  <si>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</si>
  <si>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</si>
  <si>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</si>
  <si>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</si>
  <si>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</si>
  <si>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</si>
  <si>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</si>
  <si>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</si>
  <si>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</si>
  <si>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</si>
  <si>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</si>
  <si>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</si>
  <si>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</si>
  <si>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</si>
  <si>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</si>
  <si>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</si>
  <si>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</si>
  <si>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</si>
  <si>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</si>
  <si>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</si>
  <si>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</si>
  <si>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</si>
  <si>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</si>
  <si>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</si>
  <si>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</si>
  <si>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</si>
  <si>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</si>
  <si>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</si>
  <si>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</si>
  <si>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</si>
  <si>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</si>
  <si>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</si>
  <si>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</si>
  <si>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</si>
  <si>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</si>
  <si>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</si>
  <si>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</si>
  <si>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</si>
  <si>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</si>
  <si>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</si>
  <si>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</si>
  <si>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</si>
  <si>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</si>
  <si>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</si>
  <si>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</si>
  <si>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</si>
  <si>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</si>
  <si>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</si>
  <si>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</si>
  <si>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</si>
  <si>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</si>
  <si>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</si>
  <si>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</si>
  <si>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</si>
  <si>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</si>
  <si>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</si>
  <si>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</si>
  <si>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</si>
  <si>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</si>
  <si>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</si>
  <si>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</si>
  <si>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</si>
  <si>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</si>
  <si>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</si>
  <si>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</si>
  <si>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</si>
  <si>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</si>
  <si>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</si>
  <si>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</si>
  <si>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</si>
  <si>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</si>
  <si>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</si>
  <si>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</si>
  <si>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</si>
  <si>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</si>
  <si>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</si>
  <si>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</si>
  <si>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</si>
  <si>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</si>
  <si>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</si>
  <si>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</si>
  <si>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</si>
  <si>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</si>
  <si>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</si>
  <si>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</si>
  <si>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</si>
  <si>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</si>
  <si>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</si>
  <si>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</si>
  <si>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</si>
  <si>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</si>
  <si>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</si>
  <si>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</si>
  <si>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</si>
  <si>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</si>
  <si>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</si>
  <si>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</si>
  <si>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</si>
  <si>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</si>
  <si>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</si>
  <si>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</si>
  <si>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</si>
  <si>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</si>
  <si>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</si>
  <si>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</si>
  <si>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</si>
  <si>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</si>
  <si>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</si>
  <si>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</si>
  <si>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</si>
  <si>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</si>
  <si>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</si>
  <si>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</si>
  <si>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</si>
  <si>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</si>
  <si>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</si>
  <si>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</si>
  <si>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</si>
  <si>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</si>
  <si>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</si>
  <si>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</si>
  <si>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</si>
  <si>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</si>
  <si>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</si>
  <si>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</si>
  <si>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</si>
  <si>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</si>
  <si>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</si>
  <si>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</si>
  <si>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</si>
  <si>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</si>
  <si>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</si>
  <si>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</si>
  <si>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</si>
  <si>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</si>
  <si>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</si>
  <si>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</si>
  <si>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</si>
  <si>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</si>
  <si>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</si>
  <si>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</si>
  <si>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</si>
  <si>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</si>
  <si>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</si>
  <si>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</si>
  <si>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</si>
  <si>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</si>
  <si>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</si>
  <si>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</si>
  <si>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</si>
  <si>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</si>
  <si>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</si>
  <si>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</si>
  <si>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</si>
  <si>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</si>
  <si>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</si>
  <si>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</si>
  <si>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</si>
  <si>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</si>
  <si>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</si>
  <si>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</si>
  <si>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</si>
  <si>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</si>
  <si>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</si>
  <si>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</si>
  <si>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</si>
  <si>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</si>
  <si>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</si>
  <si>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</si>
  <si>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</si>
  <si>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</si>
  <si>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</si>
  <si>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</si>
  <si>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</si>
  <si>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</si>
  <si>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</si>
  <si>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</si>
  <si>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</si>
  <si>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</si>
  <si>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</si>
  <si>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</si>
  <si>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</si>
  <si>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</si>
  <si>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</si>
  <si>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</si>
  <si>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</si>
  <si>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</si>
  <si>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</si>
  <si>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</si>
  <si>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</si>
  <si>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</si>
  <si>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</si>
  <si>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</si>
  <si>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</si>
  <si>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</si>
  <si>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</si>
  <si>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</si>
  <si>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</si>
  <si>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</si>
  <si>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</si>
  <si>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</si>
  <si>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</si>
  <si>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</si>
  <si>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</si>
  <si>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</si>
  <si>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</si>
  <si>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</si>
  <si>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</si>
  <si>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</si>
  <si>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</si>
  <si>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</si>
  <si>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</si>
  <si>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</si>
  <si>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</si>
  <si>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</si>
  <si>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</si>
  <si>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</si>
  <si>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</si>
  <si>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</si>
  <si>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</si>
  <si>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</si>
  <si>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</si>
  <si>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</si>
  <si>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</si>
  <si>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</si>
  <si>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</si>
  <si>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</si>
  <si>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</si>
  <si>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</si>
  <si>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</si>
  <si>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</si>
  <si>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</si>
  <si>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</si>
  <si>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</si>
  <si>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</si>
  <si>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</si>
  <si>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</si>
  <si>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</si>
  <si>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</si>
  <si>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</si>
  <si>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</si>
  <si>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</si>
  <si>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</si>
  <si>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</si>
  <si>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</si>
  <si>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</si>
  <si>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</si>
  <si>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</si>
  <si>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</si>
  <si>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</si>
  <si>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</si>
  <si>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</si>
  <si>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</si>
  <si>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</si>
  <si>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</si>
  <si>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</si>
  <si>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</si>
  <si>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</si>
  <si>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</si>
  <si>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</si>
  <si>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</si>
  <si>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</si>
  <si>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</si>
  <si>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</si>
  <si>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</si>
  <si>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</si>
  <si>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</si>
  <si>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</si>
  <si>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</si>
  <si>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</si>
  <si>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</si>
  <si>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</si>
  <si>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</si>
  <si>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</si>
  <si>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</si>
  <si>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</si>
  <si>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</si>
  <si>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</si>
  <si>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</si>
  <si>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</si>
  <si>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</si>
  <si>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</si>
  <si>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</si>
  <si>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</si>
  <si>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</si>
  <si>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</si>
  <si>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</si>
  <si>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</si>
  <si>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</si>
  <si>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</si>
  <si>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</si>
  <si>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</si>
  <si>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</si>
  <si>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</si>
  <si>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</si>
  <si>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</si>
  <si>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</si>
  <si>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</si>
  <si>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</si>
  <si>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</si>
  <si>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</si>
  <si>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</si>
  <si>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</si>
  <si>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</si>
  <si>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</si>
  <si>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</si>
  <si>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</si>
  <si>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</si>
  <si>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</si>
  <si>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</si>
  <si>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</si>
  <si>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</si>
  <si>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</si>
  <si>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</si>
  <si>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</si>
  <si>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</si>
  <si>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</si>
  <si>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</si>
  <si>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</si>
  <si>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</si>
  <si>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</si>
  <si>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</si>
  <si>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</si>
  <si>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</si>
  <si>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</si>
  <si>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</si>
  <si>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</si>
  <si>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</si>
  <si>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</si>
  <si>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</si>
  <si>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</si>
  <si>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</si>
  <si>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</si>
  <si>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</si>
  <si>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</si>
  <si>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</si>
  <si>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</si>
  <si>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</si>
  <si>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</si>
  <si>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</si>
  <si>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</si>
  <si>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</si>
  <si>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</si>
  <si>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</si>
  <si>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</si>
  <si>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</si>
  <si>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</si>
  <si>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</si>
  <si>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</si>
  <si>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</si>
  <si>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</si>
  <si>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</si>
  <si>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</si>
  <si>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</si>
  <si>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</si>
  <si>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</si>
  <si>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</si>
  <si>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</si>
  <si>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</si>
  <si>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</si>
  <si>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</si>
  <si>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</si>
  <si>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</si>
  <si>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</si>
  <si>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</si>
  <si>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</si>
  <si>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</si>
  <si>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</si>
  <si>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</si>
  <si>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</si>
  <si>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</si>
  <si>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</si>
  <si>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</si>
  <si>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</si>
  <si>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</si>
  <si>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</si>
  <si>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</si>
  <si>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</si>
  <si>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</si>
  <si>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</si>
  <si>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</si>
  <si>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</si>
  <si>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</si>
  <si>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</si>
  <si>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</si>
  <si>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</si>
  <si>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</si>
  <si>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</si>
  <si>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</si>
  <si>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</si>
  <si>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</si>
  <si>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</si>
  <si>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</si>
  <si>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</si>
  <si>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</si>
  <si>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</si>
  <si>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</si>
  <si>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</si>
  <si>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</si>
  <si>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</si>
  <si>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</si>
  <si>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</si>
  <si>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</si>
  <si>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</si>
  <si>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</si>
  <si>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</si>
  <si>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</si>
  <si>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</si>
  <si>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</si>
  <si>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</si>
  <si>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</si>
  <si>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</si>
  <si>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</si>
  <si>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</si>
  <si>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</si>
  <si>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</si>
  <si>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</si>
  <si>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</si>
  <si>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</si>
  <si>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</si>
  <si>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</si>
  <si>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</si>
  <si>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</si>
  <si>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</si>
  <si>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</si>
  <si>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</si>
  <si>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</si>
  <si>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</si>
  <si>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</si>
  <si>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</si>
  <si>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</si>
  <si>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</si>
  <si>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</si>
  <si>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</si>
  <si>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</si>
  <si>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</si>
  <si>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</si>
  <si>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</si>
  <si>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</si>
  <si>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</si>
  <si>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</si>
  <si>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</si>
  <si>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</si>
  <si>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</si>
  <si>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</si>
  <si>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</si>
  <si>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</si>
  <si>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</si>
  <si>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</si>
  <si>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</si>
  <si>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</si>
  <si>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</si>
  <si>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</si>
  <si>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</si>
  <si>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</si>
  <si>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</si>
  <si>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</si>
  <si>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</si>
  <si>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</si>
  <si>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</si>
  <si>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</si>
  <si>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</si>
  <si>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</si>
  <si>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</si>
  <si>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</si>
  <si>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</si>
  <si>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</si>
  <si>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</si>
  <si>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</si>
  <si>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</si>
  <si>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</si>
  <si>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</si>
  <si>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</si>
  <si>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</si>
  <si>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</si>
  <si>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</si>
  <si>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</si>
  <si>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</si>
  <si>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</si>
  <si>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</si>
  <si>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</si>
  <si>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</si>
  <si>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</si>
  <si>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</si>
  <si>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</si>
  <si>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</si>
  <si>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</si>
  <si>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</si>
  <si>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</si>
  <si>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</si>
  <si>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</si>
  <si>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</si>
  <si>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</si>
  <si>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</si>
  <si>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</si>
  <si>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</si>
  <si>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</si>
  <si>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</si>
  <si>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</si>
  <si>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</si>
  <si>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</si>
  <si>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</si>
  <si>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</si>
  <si>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</si>
  <si>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</si>
  <si>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</si>
  <si>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</si>
  <si>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</si>
  <si>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</si>
  <si>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</si>
  <si>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</si>
  <si>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</si>
  <si>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</si>
  <si>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</si>
  <si>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</si>
  <si>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</si>
  <si>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</si>
  <si>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</si>
  <si>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</si>
  <si>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</si>
  <si>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</si>
  <si>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</si>
  <si>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KHAITANELE</t>
  </si>
  <si>
    <t>INE761A01019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</si>
  <si>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</si>
  <si>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</si>
  <si>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</si>
  <si>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</si>
  <si>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</si>
  <si>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</si>
  <si>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</si>
  <si>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</si>
  <si>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</si>
  <si>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</si>
  <si>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</si>
  <si>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</si>
  <si>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</si>
  <si>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</si>
  <si>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</si>
  <si>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</si>
  <si>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</si>
  <si>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</si>
  <si>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</si>
  <si>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</si>
  <si>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</si>
  <si>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</si>
  <si>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</si>
  <si>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</si>
  <si>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</si>
  <si>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</si>
  <si>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</si>
  <si>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</si>
  <si>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</si>
  <si>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</si>
  <si>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</si>
  <si>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</si>
  <si>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</si>
  <si>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</si>
  <si>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</si>
  <si>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</si>
  <si>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</si>
  <si>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NIFTYEES</t>
  </si>
  <si>
    <t>INF754K01EK3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</si>
  <si>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</si>
  <si>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</si>
  <si>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</si>
  <si>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</si>
  <si>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</si>
  <si>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</si>
  <si>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</si>
  <si>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</si>
  <si>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</si>
  <si>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</si>
  <si>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</si>
  <si>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</si>
  <si>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</si>
  <si>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</si>
  <si>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</si>
  <si>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</si>
  <si>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</si>
  <si>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</si>
  <si>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</si>
  <si>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</si>
  <si>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Part Profit of Rs.11.5/-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</si>
  <si>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</si>
  <si>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</si>
  <si>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</si>
  <si>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</si>
  <si>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</si>
  <si>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</si>
  <si>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</si>
  <si>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</si>
  <si>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</si>
  <si>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</si>
  <si>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</si>
  <si>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</si>
  <si>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</si>
  <si>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</si>
  <si>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</si>
  <si>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</si>
  <si>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</si>
  <si>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</si>
  <si>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</si>
  <si>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</si>
  <si>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</si>
  <si>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</si>
  <si>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</si>
  <si>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</si>
  <si>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</si>
  <si>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</si>
  <si>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</si>
  <si>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</si>
  <si>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</si>
  <si>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</si>
  <si>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</si>
  <si>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</si>
  <si>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</si>
  <si>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</si>
  <si>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</si>
  <si>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</si>
  <si>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</si>
  <si>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MANOJKUMAR GUNVANTRAI SOMANI</t>
  </si>
  <si>
    <t>PALMJEWELS</t>
  </si>
  <si>
    <t>ARVIND SHANTILAL SHAH</t>
  </si>
  <si>
    <t>TIA ENTERPRISES PRIVATE LIMITED</t>
  </si>
  <si>
    <t>Nagarjuna Oil Refinery</t>
  </si>
  <si>
    <t>DBSTOCKBRO</t>
  </si>
  <si>
    <t>INE921B01025</t>
  </si>
  <si>
    <t>MAN50ETF</t>
  </si>
  <si>
    <t>INF769K01EG9</t>
  </si>
  <si>
    <t>MELSTAR</t>
  </si>
  <si>
    <t>INE817A01019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</si>
  <si>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</si>
  <si>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</si>
  <si>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</si>
  <si>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</si>
  <si>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</si>
  <si>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</si>
  <si>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</si>
  <si>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</si>
  <si>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</si>
  <si>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</si>
  <si>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710-716</t>
  </si>
  <si>
    <t>740-750</t>
  </si>
  <si>
    <t>1690-1698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</si>
  <si>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</si>
  <si>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</si>
  <si>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</si>
  <si>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</si>
  <si>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</si>
  <si>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</si>
  <si>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</si>
  <si>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</si>
  <si>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</si>
  <si>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</si>
  <si>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</si>
  <si>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1301-1303</t>
  </si>
  <si>
    <t>940-948</t>
  </si>
  <si>
    <t>IFINSEC</t>
  </si>
  <si>
    <t>GOPAL BANSAL</t>
  </si>
  <si>
    <t>MEHAI</t>
  </si>
  <si>
    <t>RAJNISH</t>
  </si>
  <si>
    <t>RAHUL GANESH KEDIA</t>
  </si>
  <si>
    <t>YOGYA</t>
  </si>
  <si>
    <t>KAMLESH I JAIN</t>
  </si>
  <si>
    <t>ALPHAGREP SECURITIES PRIVATE LIMITED</t>
  </si>
  <si>
    <t>RELIANCE MUTUAL FUND</t>
  </si>
  <si>
    <t>KOTAK MAHINDRA MUTUAL FUND</t>
  </si>
  <si>
    <t>Justdial Ltd.</t>
  </si>
  <si>
    <t>J M GLOBAL EQUITIES PRIVATE LIMITED</t>
  </si>
  <si>
    <t>Reliance Capital Limited</t>
  </si>
  <si>
    <t>SKSTEXTILE</t>
  </si>
  <si>
    <t>S K S Textiles Limited</t>
  </si>
  <si>
    <t>ARYAMAN CAPITAL MARKETS LIMITED</t>
  </si>
  <si>
    <t>Ruchi Soya Inds Ltd.</t>
  </si>
  <si>
    <t>MUKESH  BABULAL SHAH</t>
  </si>
  <si>
    <t>ARENTERP</t>
  </si>
  <si>
    <t>INE610C01014</t>
  </si>
  <si>
    <t>CREATIVEYE</t>
  </si>
  <si>
    <t>INE230B01021</t>
  </si>
  <si>
    <t>EUROTEXIND</t>
  </si>
  <si>
    <t>INE022C01012</t>
  </si>
  <si>
    <t>LFIC</t>
  </si>
  <si>
    <t>INE850E01012</t>
  </si>
  <si>
    <t>NIFTY 20-MAR 11300 PE</t>
  </si>
  <si>
    <t>30-32</t>
  </si>
  <si>
    <t>Loss of Rs.1.45/-</t>
  </si>
  <si>
    <t>583-586</t>
  </si>
  <si>
    <t>610-620</t>
  </si>
  <si>
    <t>255-252</t>
  </si>
  <si>
    <t>BANKNIFTY MAR FUT</t>
  </si>
  <si>
    <t>29380-29400</t>
  </si>
  <si>
    <t>BANKNIFTY 28-MAR 29000 PE</t>
  </si>
  <si>
    <t>205-210</t>
  </si>
  <si>
    <t>BIOCON MAR FUT</t>
  </si>
  <si>
    <t>626-628</t>
  </si>
  <si>
    <t>ACC MAR FUT</t>
  </si>
  <si>
    <t xml:space="preserve">1532-1537 </t>
  </si>
  <si>
    <t>3380-3410</t>
  </si>
  <si>
    <t>3650-3700</t>
  </si>
  <si>
    <t>TVSMOTOR MAR FUT</t>
  </si>
  <si>
    <t>495-497</t>
  </si>
  <si>
    <t>Loss of Rs.40.7/-</t>
  </si>
  <si>
    <t>748-750</t>
  </si>
  <si>
    <t>AAL</t>
  </si>
  <si>
    <t>ANSU INVESTMENT</t>
  </si>
  <si>
    <t>EBONY ADVISORS LLP</t>
  </si>
  <si>
    <t>NARESH KOTHARI</t>
  </si>
  <si>
    <t>ANMOL</t>
  </si>
  <si>
    <t>AJAY SONS (HUF)</t>
  </si>
  <si>
    <t>RADHU DEVELOPERS PVT LTD.</t>
  </si>
  <si>
    <t>MAYUR MAHESHKUMAR PANCHAL</t>
  </si>
  <si>
    <t>AJAYSINH PRAVINSINH DEVDA</t>
  </si>
  <si>
    <t>RAMU JOMDAR JSONEYA</t>
  </si>
  <si>
    <t>JAYESHBHAI DINESHBHAI VAGHELA</t>
  </si>
  <si>
    <t>KRUSHNA NANDLAL CHANDAK</t>
  </si>
  <si>
    <t>JAY BHAVSAR</t>
  </si>
  <si>
    <t>RT SUPER TECHNOLOGIES PRIVATE LIMITED</t>
  </si>
  <si>
    <t>HITESHBHAI MISTRI</t>
  </si>
  <si>
    <t>HEENABANE SANJAYBHAI SOLANKI</t>
  </si>
  <si>
    <t>PANKAJ LABHUBHAI DANGAR</t>
  </si>
  <si>
    <t>BHANUDAS NARAYAN SONAWANE</t>
  </si>
  <si>
    <t>CUBIFIN</t>
  </si>
  <si>
    <t>KANCHENJUNGA ADVERTISING P LTD</t>
  </si>
  <si>
    <t>VIVEK SOMANI</t>
  </si>
  <si>
    <t>DARJEELING</t>
  </si>
  <si>
    <t>GOENKA BUSINESS &amp; FINANCE LIMITED</t>
  </si>
  <si>
    <t>HIMANSHU SHAH</t>
  </si>
  <si>
    <t>EVERLON</t>
  </si>
  <si>
    <t>EVEREST YARN AGENCY PVT.LTD</t>
  </si>
  <si>
    <t>EVERLON SOLAR ENERGY PVT.LTD</t>
  </si>
  <si>
    <t>FSSPL</t>
  </si>
  <si>
    <t>ARUNKUMAR DASHRATHBHAI PRAJAPATI</t>
  </si>
  <si>
    <t>VIJAY GHANSHYAMBHAI PUJARA</t>
  </si>
  <si>
    <t>GREYCELLS</t>
  </si>
  <si>
    <t>MALKA SANJIV CHAINANI</t>
  </si>
  <si>
    <t>GROVY</t>
  </si>
  <si>
    <t>ASHOK</t>
  </si>
  <si>
    <t>GUJHYSPIN</t>
  </si>
  <si>
    <t>RAJESH KANJI SHAH (HUF)</t>
  </si>
  <si>
    <t>BHAVIN R SHAH</t>
  </si>
  <si>
    <t>JSHL</t>
  </si>
  <si>
    <t>RAM KUMAR SINGH</t>
  </si>
  <si>
    <t>RATHOD MANOJ CHHAGANLAL HUF</t>
  </si>
  <si>
    <t>RAJASTHAN GLOBAL SECURITIES PRIVATE LIMITED</t>
  </si>
  <si>
    <t>RATNABALI CAPITAL MARKETS LIMITED</t>
  </si>
  <si>
    <t>RATNABALI INVESTMENT PRIVATE LIMITED</t>
  </si>
  <si>
    <t>JIGNESH AMRITLAL PATEL</t>
  </si>
  <si>
    <t>PRAKASH VICHARE (HUF)</t>
  </si>
  <si>
    <t>RMCHEM</t>
  </si>
  <si>
    <t>RONI</t>
  </si>
  <si>
    <t>AMAR MUKESH SHAH</t>
  </si>
  <si>
    <t>SHRI SANJAY J SHAH HUF</t>
  </si>
  <si>
    <t>SHISHIND</t>
  </si>
  <si>
    <t>PRABHULAL LALLUBHAI PAREKH</t>
  </si>
  <si>
    <t>BEELINE BROKING LIMITED</t>
  </si>
  <si>
    <t>SHUBHAM</t>
  </si>
  <si>
    <t>INDRESH WAGHJIBHAI SHAH</t>
  </si>
  <si>
    <t>STARLIT</t>
  </si>
  <si>
    <t>YMS FINANCE PRIVATE LIMITED</t>
  </si>
  <si>
    <t>ADVANI TRADING COMPANY PRIVATE LTD</t>
  </si>
  <si>
    <t>UPASAFN</t>
  </si>
  <si>
    <t>KANCHAN DEVI</t>
  </si>
  <si>
    <t>VERITAS</t>
  </si>
  <si>
    <t>KAMALASINI TRADELINK PVT LTD</t>
  </si>
  <si>
    <t>GROUPE VERITAS LIMITED</t>
  </si>
  <si>
    <t>SANJAY SHYAMSUNDER AGARWAL</t>
  </si>
  <si>
    <t>SUJATA MAHESH SANZGIRI</t>
  </si>
  <si>
    <t>Aarti Industries Ltd.</t>
  </si>
  <si>
    <t>THE VANGUARD GROUP  INC A/C VANGUARD EMERG. MKTS STOCK INDE</t>
  </si>
  <si>
    <t>AKG</t>
  </si>
  <si>
    <t>AKG Exim Limited</t>
  </si>
  <si>
    <t>ANIL HANDA</t>
  </si>
  <si>
    <t>SATYAM  COMEX  PRIVATE LIMITED</t>
  </si>
  <si>
    <t>Bata India Ltd.</t>
  </si>
  <si>
    <t>CARE Ratings Ltd</t>
  </si>
  <si>
    <t>VIRTUS EMERGING MARKETS SMALL CAP FUND</t>
  </si>
  <si>
    <t>Castrol India Limited</t>
  </si>
  <si>
    <t>CG Power &amp; Ind. Sol. Ltd.</t>
  </si>
  <si>
    <t>BHARTI SBM HOLDINGS PRIVATE LIMITED</t>
  </si>
  <si>
    <t>Dcb Bank Limited</t>
  </si>
  <si>
    <t>Nbcc (India) Ltd</t>
  </si>
  <si>
    <t>ICICI PRUDENTIAL MUTUAL FUND A/C BHARAT 22 ETF</t>
  </si>
  <si>
    <t>NIIT Technologies Limited</t>
  </si>
  <si>
    <t>RBL Bank Limited</t>
  </si>
  <si>
    <t>Refex Industries Limited</t>
  </si>
  <si>
    <t>ALPHA LEON ENTERPRISES LLP</t>
  </si>
  <si>
    <t>Sangam (India) Ltd.</t>
  </si>
  <si>
    <t>ANURAG SONI</t>
  </si>
  <si>
    <t>Spencer's Retail Limited</t>
  </si>
  <si>
    <t>RAINBOW INVESTMENTS LIMITED</t>
  </si>
  <si>
    <t>SRF Ltd.</t>
  </si>
  <si>
    <t>KOTAK MUTUAL FUND</t>
  </si>
  <si>
    <t>Teamlease Services Ltd.</t>
  </si>
  <si>
    <t>TTK Prestige Ltd.</t>
  </si>
  <si>
    <t>V-Guard Industries Limite</t>
  </si>
  <si>
    <t>Vmart Retail Ltd</t>
  </si>
  <si>
    <t>PIYUSH CHANDRAKANT RATHI</t>
  </si>
  <si>
    <t>INTEGRATED CORE STRATEGIES (ASIA) PTE.LTD.</t>
  </si>
  <si>
    <t>Reliance Comm. Ltd.</t>
  </si>
  <si>
    <t>INDUSIND BANK LTD CLIENT A/C</t>
  </si>
  <si>
    <t>ARIHANTS SECURITIES LTD</t>
  </si>
  <si>
    <t>DISHA FOUNDATION</t>
  </si>
  <si>
    <t>GREAT FINTRADE PVT.LTD.</t>
  </si>
  <si>
    <t>VELOCITY STOCK MART PRIVATE LIMITED</t>
  </si>
  <si>
    <t>UNITECH</t>
  </si>
  <si>
    <t>Unitech Ltd</t>
  </si>
  <si>
    <t>BANARBEADS</t>
  </si>
  <si>
    <t>INE655B01011</t>
  </si>
  <si>
    <t>BHAGYAPROP</t>
  </si>
  <si>
    <t>INE363W01018</t>
  </si>
  <si>
    <t>EBANK</t>
  </si>
  <si>
    <t>INF754K01EL1</t>
  </si>
  <si>
    <t>HOTELRUGBY</t>
  </si>
  <si>
    <t>INE275F01019</t>
  </si>
  <si>
    <t>INTEGRA</t>
  </si>
  <si>
    <t>INE418N01027</t>
  </si>
  <si>
    <t>LICNFNHGP</t>
  </si>
  <si>
    <t>INF767K01PC8</t>
  </si>
  <si>
    <t>NKIND</t>
  </si>
  <si>
    <t>INE542C01019</t>
  </si>
  <si>
    <t>NORBTEAEXP</t>
  </si>
  <si>
    <t>INE369C01017</t>
  </si>
  <si>
    <t>QNIFTY</t>
  </si>
  <si>
    <t>INF082J01028</t>
  </si>
  <si>
    <t>SETF10GILT</t>
  </si>
  <si>
    <t>INF200KA1JT1</t>
  </si>
  <si>
    <t>STINDIA</t>
  </si>
  <si>
    <t>INE090C01019</t>
  </si>
  <si>
    <t>THOMASCOTT</t>
  </si>
  <si>
    <t>INE480M01011</t>
  </si>
  <si>
    <t>TNTELE</t>
  </si>
  <si>
    <t>INE141D01018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</si>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</sst>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43542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Q25" sqref="Q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43542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7" t="s">
        <v>13</v>
      </c>
      <c r="B9" s="489" t="s">
        <v>1933</v>
      </c>
      <c r="C9" s="489" t="s">
        <v>14</v>
      </c>
      <c r="D9" s="111" t="s">
        <v>15</v>
      </c>
      <c r="E9" s="23" t="s">
        <v>16</v>
      </c>
      <c r="F9" s="484" t="s">
        <v>17</v>
      </c>
      <c r="G9" s="485"/>
      <c r="H9" s="486"/>
      <c r="I9" s="484" t="s">
        <v>18</v>
      </c>
      <c r="J9" s="485"/>
      <c r="K9" s="486"/>
      <c r="L9" s="23"/>
      <c r="M9" s="24"/>
      <c r="N9" s="24"/>
      <c r="O9" s="24"/>
    </row>
    <row r="10" spans="1:15" ht="59.25" customHeight="1">
      <c r="A10" s="488"/>
      <c r="B10" s="490" t="s">
        <v>1933</v>
      </c>
      <c r="C10" s="49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2749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29465.5</v>
      </c>
      <c r="E11" s="133">
        <v>29388.016666666666</v>
      </c>
      <c r="F11" s="134">
        <v>29117.733333333334</v>
      </c>
      <c r="G11" s="134">
        <v>28769.966666666667</v>
      </c>
      <c r="H11" s="134">
        <v>28499.683333333334</v>
      </c>
      <c r="I11" s="134">
        <v>29735.783333333333</v>
      </c>
      <c r="J11" s="134">
        <v>30006.066666666666</v>
      </c>
      <c r="K11" s="134">
        <v>30353.833333333332</v>
      </c>
      <c r="L11" s="132">
        <v>29658.3</v>
      </c>
      <c r="M11" s="132">
        <v>29040.25</v>
      </c>
      <c r="N11" s="151">
        <v>3060260</v>
      </c>
      <c r="O11" s="344">
        <v>6.390538304292806E-2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11470.45</v>
      </c>
      <c r="E12" s="135">
        <v>11464.316666666666</v>
      </c>
      <c r="F12" s="136">
        <v>11396.133333333331</v>
      </c>
      <c r="G12" s="136">
        <v>11321.816666666666</v>
      </c>
      <c r="H12" s="136">
        <v>11253.633333333331</v>
      </c>
      <c r="I12" s="136">
        <v>11538.633333333331</v>
      </c>
      <c r="J12" s="136">
        <v>11606.816666666666</v>
      </c>
      <c r="K12" s="136">
        <v>11681.133333333331</v>
      </c>
      <c r="L12" s="131">
        <v>11532.5</v>
      </c>
      <c r="M12" s="131">
        <v>11390</v>
      </c>
      <c r="N12" s="151">
        <v>23927250</v>
      </c>
      <c r="O12" s="344">
        <v>0.15270661858754328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15619</v>
      </c>
      <c r="E13" s="135">
        <v>15583.666666666666</v>
      </c>
      <c r="F13" s="136">
        <v>15408.333333333332</v>
      </c>
      <c r="G13" s="136">
        <v>15197.666666666666</v>
      </c>
      <c r="H13" s="136">
        <v>15022.333333333332</v>
      </c>
      <c r="I13" s="136">
        <v>15794.333333333332</v>
      </c>
      <c r="J13" s="136">
        <v>15969.666666666664</v>
      </c>
      <c r="K13" s="136">
        <v>16180.333333333332</v>
      </c>
      <c r="L13" s="131">
        <v>15759</v>
      </c>
      <c r="M13" s="131">
        <v>15373</v>
      </c>
      <c r="N13" s="151">
        <v>18300</v>
      </c>
      <c r="O13" s="344">
        <v>-0.21794871794871795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1539.6</v>
      </c>
      <c r="E14" s="135">
        <v>1546.7</v>
      </c>
      <c r="F14" s="136">
        <v>1526.5500000000002</v>
      </c>
      <c r="G14" s="136">
        <v>1513.5000000000002</v>
      </c>
      <c r="H14" s="136">
        <v>1493.3500000000004</v>
      </c>
      <c r="I14" s="136">
        <v>1559.75</v>
      </c>
      <c r="J14" s="136">
        <v>1579.9</v>
      </c>
      <c r="K14" s="136">
        <v>1592.9499999999998</v>
      </c>
      <c r="L14" s="131">
        <v>1566.85</v>
      </c>
      <c r="M14" s="131">
        <v>1533.65</v>
      </c>
      <c r="N14" s="151">
        <v>2684400</v>
      </c>
      <c r="O14" s="344">
        <v>5.6351330080277033E-2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142.19999999999999</v>
      </c>
      <c r="E15" s="135">
        <v>143.96666666666667</v>
      </c>
      <c r="F15" s="136">
        <v>138.13333333333333</v>
      </c>
      <c r="G15" s="136">
        <v>134.06666666666666</v>
      </c>
      <c r="H15" s="136">
        <v>128.23333333333332</v>
      </c>
      <c r="I15" s="136">
        <v>148.03333333333333</v>
      </c>
      <c r="J15" s="136">
        <v>153.86666666666665</v>
      </c>
      <c r="K15" s="136">
        <v>157.93333333333334</v>
      </c>
      <c r="L15" s="131">
        <v>149.80000000000001</v>
      </c>
      <c r="M15" s="131">
        <v>139.9</v>
      </c>
      <c r="N15" s="151">
        <v>43836000</v>
      </c>
      <c r="O15" s="344">
        <v>-2.1343096981603856E-2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367.95</v>
      </c>
      <c r="E16" s="135">
        <v>366.61666666666662</v>
      </c>
      <c r="F16" s="136">
        <v>363.68333333333322</v>
      </c>
      <c r="G16" s="136">
        <v>359.41666666666663</v>
      </c>
      <c r="H16" s="136">
        <v>356.48333333333323</v>
      </c>
      <c r="I16" s="136">
        <v>370.88333333333321</v>
      </c>
      <c r="J16" s="136">
        <v>373.81666666666661</v>
      </c>
      <c r="K16" s="136">
        <v>378.0833333333332</v>
      </c>
      <c r="L16" s="131">
        <v>369.55</v>
      </c>
      <c r="M16" s="131">
        <v>362.35</v>
      </c>
      <c r="N16" s="151">
        <v>24072500</v>
      </c>
      <c r="O16" s="344">
        <v>-2.5799271549979765E-2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51.05</v>
      </c>
      <c r="E17" s="135">
        <v>50.949999999999996</v>
      </c>
      <c r="F17" s="136">
        <v>50.499999999999993</v>
      </c>
      <c r="G17" s="136">
        <v>49.949999999999996</v>
      </c>
      <c r="H17" s="136">
        <v>49.499999999999993</v>
      </c>
      <c r="I17" s="136">
        <v>51.499999999999993</v>
      </c>
      <c r="J17" s="136">
        <v>51.949999999999996</v>
      </c>
      <c r="K17" s="136">
        <v>52.499999999999993</v>
      </c>
      <c r="L17" s="131">
        <v>51.4</v>
      </c>
      <c r="M17" s="131">
        <v>50.4</v>
      </c>
      <c r="N17" s="151">
        <v>164620000</v>
      </c>
      <c r="O17" s="344">
        <v>5.0061050061050065E-3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1012.75</v>
      </c>
      <c r="E18" s="135">
        <v>1021.0333333333333</v>
      </c>
      <c r="F18" s="136">
        <v>998.7166666666667</v>
      </c>
      <c r="G18" s="136">
        <v>984.68333333333339</v>
      </c>
      <c r="H18" s="136">
        <v>962.36666666666679</v>
      </c>
      <c r="I18" s="136">
        <v>1035.0666666666666</v>
      </c>
      <c r="J18" s="136">
        <v>1057.3833333333332</v>
      </c>
      <c r="K18" s="136">
        <v>1071.4166666666665</v>
      </c>
      <c r="L18" s="131">
        <v>1043.3499999999999</v>
      </c>
      <c r="M18" s="131">
        <v>1007</v>
      </c>
      <c r="N18" s="151">
        <v>873000</v>
      </c>
      <c r="O18" s="344">
        <v>6.920415224913495E-3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53.2</v>
      </c>
      <c r="E19" s="135">
        <v>53.800000000000004</v>
      </c>
      <c r="F19" s="136">
        <v>52.250000000000007</v>
      </c>
      <c r="G19" s="136">
        <v>51.300000000000004</v>
      </c>
      <c r="H19" s="136">
        <v>49.750000000000007</v>
      </c>
      <c r="I19" s="136">
        <v>54.750000000000007</v>
      </c>
      <c r="J19" s="136">
        <v>56.300000000000004</v>
      </c>
      <c r="K19" s="136">
        <v>57.250000000000007</v>
      </c>
      <c r="L19" s="131">
        <v>55.35</v>
      </c>
      <c r="M19" s="131">
        <v>52.85</v>
      </c>
      <c r="N19" s="151">
        <v>27053000</v>
      </c>
      <c r="O19" s="344">
        <v>-2.6660430308699721E-2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749.8</v>
      </c>
      <c r="E20" s="135">
        <v>750.63333333333333</v>
      </c>
      <c r="F20" s="136">
        <v>745.41666666666663</v>
      </c>
      <c r="G20" s="136">
        <v>741.0333333333333</v>
      </c>
      <c r="H20" s="136">
        <v>735.81666666666661</v>
      </c>
      <c r="I20" s="136">
        <v>755.01666666666665</v>
      </c>
      <c r="J20" s="136">
        <v>760.23333333333335</v>
      </c>
      <c r="K20" s="136">
        <v>764.61666666666667</v>
      </c>
      <c r="L20" s="131">
        <v>755.85</v>
      </c>
      <c r="M20" s="131">
        <v>746.25</v>
      </c>
      <c r="N20" s="151">
        <v>1005900</v>
      </c>
      <c r="O20" s="344">
        <v>1.8426647767540751E-2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225.55</v>
      </c>
      <c r="E21" s="135">
        <v>226.53333333333333</v>
      </c>
      <c r="F21" s="136">
        <v>223.06666666666666</v>
      </c>
      <c r="G21" s="136">
        <v>220.58333333333334</v>
      </c>
      <c r="H21" s="136">
        <v>217.11666666666667</v>
      </c>
      <c r="I21" s="136">
        <v>229.01666666666665</v>
      </c>
      <c r="J21" s="136">
        <v>232.48333333333329</v>
      </c>
      <c r="K21" s="136">
        <v>234.96666666666664</v>
      </c>
      <c r="L21" s="131">
        <v>230</v>
      </c>
      <c r="M21" s="131">
        <v>224.05</v>
      </c>
      <c r="N21" s="151">
        <v>12907500</v>
      </c>
      <c r="O21" s="344">
        <v>-1.3753581661891117E-2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1129.7</v>
      </c>
      <c r="E22" s="135">
        <v>1133.0166666666667</v>
      </c>
      <c r="F22" s="136">
        <v>1109.0833333333333</v>
      </c>
      <c r="G22" s="136">
        <v>1088.4666666666667</v>
      </c>
      <c r="H22" s="136">
        <v>1064.5333333333333</v>
      </c>
      <c r="I22" s="136">
        <v>1153.6333333333332</v>
      </c>
      <c r="J22" s="136">
        <v>1177.5666666666666</v>
      </c>
      <c r="K22" s="136">
        <v>1198.1833333333332</v>
      </c>
      <c r="L22" s="131">
        <v>1156.95</v>
      </c>
      <c r="M22" s="131">
        <v>1112.4000000000001</v>
      </c>
      <c r="N22" s="151">
        <v>1623000</v>
      </c>
      <c r="O22" s="344">
        <v>-3.3773411114522566E-3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222.75</v>
      </c>
      <c r="E23" s="135">
        <v>223.26666666666665</v>
      </c>
      <c r="F23" s="136">
        <v>221.0333333333333</v>
      </c>
      <c r="G23" s="136">
        <v>219.31666666666666</v>
      </c>
      <c r="H23" s="136">
        <v>217.08333333333331</v>
      </c>
      <c r="I23" s="136">
        <v>224.98333333333329</v>
      </c>
      <c r="J23" s="136">
        <v>227.21666666666664</v>
      </c>
      <c r="K23" s="136">
        <v>228.93333333333328</v>
      </c>
      <c r="L23" s="131">
        <v>225.5</v>
      </c>
      <c r="M23" s="131">
        <v>221.55</v>
      </c>
      <c r="N23" s="151">
        <v>12792000</v>
      </c>
      <c r="O23" s="344">
        <v>-2.1793989447120899E-2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95.3</v>
      </c>
      <c r="E24" s="135">
        <v>95.483333333333334</v>
      </c>
      <c r="F24" s="136">
        <v>94.166666666666671</v>
      </c>
      <c r="G24" s="136">
        <v>93.033333333333331</v>
      </c>
      <c r="H24" s="136">
        <v>91.716666666666669</v>
      </c>
      <c r="I24" s="136">
        <v>96.616666666666674</v>
      </c>
      <c r="J24" s="136">
        <v>97.933333333333337</v>
      </c>
      <c r="K24" s="136">
        <v>99.066666666666677</v>
      </c>
      <c r="L24" s="131">
        <v>96.8</v>
      </c>
      <c r="M24" s="131">
        <v>94.35</v>
      </c>
      <c r="N24" s="151">
        <v>7336000</v>
      </c>
      <c r="O24" s="344">
        <v>-0.13429313193297143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94.1</v>
      </c>
      <c r="E25" s="135">
        <v>94.366666666666674</v>
      </c>
      <c r="F25" s="136">
        <v>93.483333333333348</v>
      </c>
      <c r="G25" s="136">
        <v>92.866666666666674</v>
      </c>
      <c r="H25" s="136">
        <v>91.983333333333348</v>
      </c>
      <c r="I25" s="136">
        <v>94.983333333333348</v>
      </c>
      <c r="J25" s="136">
        <v>95.866666666666674</v>
      </c>
      <c r="K25" s="136">
        <v>96.483333333333348</v>
      </c>
      <c r="L25" s="131">
        <v>95.25</v>
      </c>
      <c r="M25" s="131">
        <v>93.75</v>
      </c>
      <c r="N25" s="151">
        <v>68672000</v>
      </c>
      <c r="O25" s="344">
        <v>-6.4239828693790149E-3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1439.55</v>
      </c>
      <c r="E26" s="135">
        <v>1445.3666666666668</v>
      </c>
      <c r="F26" s="136">
        <v>1429.9333333333336</v>
      </c>
      <c r="G26" s="136">
        <v>1420.3166666666668</v>
      </c>
      <c r="H26" s="136">
        <v>1404.8833333333337</v>
      </c>
      <c r="I26" s="136">
        <v>1454.9833333333336</v>
      </c>
      <c r="J26" s="136">
        <v>1470.416666666667</v>
      </c>
      <c r="K26" s="136">
        <v>1480.0333333333335</v>
      </c>
      <c r="L26" s="131">
        <v>1460.8</v>
      </c>
      <c r="M26" s="131">
        <v>1435.75</v>
      </c>
      <c r="N26" s="151">
        <v>5764800</v>
      </c>
      <c r="O26" s="344">
        <v>3.9264467279610603E-2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775.1</v>
      </c>
      <c r="E27" s="135">
        <v>778.01666666666677</v>
      </c>
      <c r="F27" s="136">
        <v>769.03333333333353</v>
      </c>
      <c r="G27" s="136">
        <v>762.96666666666681</v>
      </c>
      <c r="H27" s="136">
        <v>753.98333333333358</v>
      </c>
      <c r="I27" s="136">
        <v>784.08333333333348</v>
      </c>
      <c r="J27" s="136">
        <v>793.06666666666683</v>
      </c>
      <c r="K27" s="136">
        <v>799.13333333333344</v>
      </c>
      <c r="L27" s="131">
        <v>787</v>
      </c>
      <c r="M27" s="131">
        <v>771.95</v>
      </c>
      <c r="N27" s="151">
        <v>17139000</v>
      </c>
      <c r="O27" s="344">
        <v>-8.2171170649846647E-3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738.45</v>
      </c>
      <c r="E28" s="135">
        <v>741.56666666666672</v>
      </c>
      <c r="F28" s="136">
        <v>732.28333333333342</v>
      </c>
      <c r="G28" s="136">
        <v>726.11666666666667</v>
      </c>
      <c r="H28" s="136">
        <v>716.83333333333337</v>
      </c>
      <c r="I28" s="136">
        <v>747.73333333333346</v>
      </c>
      <c r="J28" s="136">
        <v>757.01666666666677</v>
      </c>
      <c r="K28" s="136">
        <v>763.18333333333351</v>
      </c>
      <c r="L28" s="131">
        <v>750.85</v>
      </c>
      <c r="M28" s="131">
        <v>735.4</v>
      </c>
      <c r="N28" s="151">
        <v>37723200</v>
      </c>
      <c r="O28" s="344">
        <v>5.1125154646069482E-2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3012.1</v>
      </c>
      <c r="E29" s="135">
        <v>3003.1499999999996</v>
      </c>
      <c r="F29" s="136">
        <v>2984.0999999999995</v>
      </c>
      <c r="G29" s="136">
        <v>2956.1</v>
      </c>
      <c r="H29" s="136">
        <v>2937.0499999999997</v>
      </c>
      <c r="I29" s="136">
        <v>3031.1499999999992</v>
      </c>
      <c r="J29" s="136">
        <v>3050.1999999999994</v>
      </c>
      <c r="K29" s="136">
        <v>3078.1999999999989</v>
      </c>
      <c r="L29" s="131">
        <v>3022.2</v>
      </c>
      <c r="M29" s="131">
        <v>2975.15</v>
      </c>
      <c r="N29" s="151">
        <v>3477250</v>
      </c>
      <c r="O29" s="344">
        <v>3.0601659751037343E-2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6962.35</v>
      </c>
      <c r="E30" s="135">
        <v>6974.416666666667</v>
      </c>
      <c r="F30" s="136">
        <v>6908.8333333333339</v>
      </c>
      <c r="G30" s="136">
        <v>6855.3166666666666</v>
      </c>
      <c r="H30" s="136">
        <v>6789.7333333333336</v>
      </c>
      <c r="I30" s="136">
        <v>7027.9333333333343</v>
      </c>
      <c r="J30" s="136">
        <v>7093.5166666666682</v>
      </c>
      <c r="K30" s="136">
        <v>7147.0333333333347</v>
      </c>
      <c r="L30" s="131">
        <v>7040</v>
      </c>
      <c r="M30" s="131">
        <v>6920.9</v>
      </c>
      <c r="N30" s="151">
        <v>703625</v>
      </c>
      <c r="O30" s="344">
        <v>8.0007674597083647E-2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2871.2</v>
      </c>
      <c r="E31" s="135">
        <v>2868.5666666666671</v>
      </c>
      <c r="F31" s="136">
        <v>2827.1333333333341</v>
      </c>
      <c r="G31" s="136">
        <v>2783.0666666666671</v>
      </c>
      <c r="H31" s="136">
        <v>2741.6333333333341</v>
      </c>
      <c r="I31" s="136">
        <v>2912.6333333333341</v>
      </c>
      <c r="J31" s="136">
        <v>2954.0666666666675</v>
      </c>
      <c r="K31" s="136">
        <v>2998.1333333333341</v>
      </c>
      <c r="L31" s="131">
        <v>2910</v>
      </c>
      <c r="M31" s="131">
        <v>2824.5</v>
      </c>
      <c r="N31" s="151">
        <v>5447250</v>
      </c>
      <c r="O31" s="344">
        <v>-4.7517048435041093E-2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936.3</v>
      </c>
      <c r="E32" s="135">
        <v>940.35</v>
      </c>
      <c r="F32" s="136">
        <v>928.7</v>
      </c>
      <c r="G32" s="136">
        <v>921.1</v>
      </c>
      <c r="H32" s="136">
        <v>909.45</v>
      </c>
      <c r="I32" s="136">
        <v>947.95</v>
      </c>
      <c r="J32" s="136">
        <v>959.59999999999991</v>
      </c>
      <c r="K32" s="136">
        <v>967.2</v>
      </c>
      <c r="L32" s="131">
        <v>952</v>
      </c>
      <c r="M32" s="131">
        <v>932.75</v>
      </c>
      <c r="N32" s="151">
        <v>1860000</v>
      </c>
      <c r="O32" s="344">
        <v>-1.3576580398812049E-2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118.4</v>
      </c>
      <c r="E33" s="135">
        <v>118.38333333333333</v>
      </c>
      <c r="F33" s="136">
        <v>116.36666666666665</v>
      </c>
      <c r="G33" s="136">
        <v>114.33333333333331</v>
      </c>
      <c r="H33" s="136">
        <v>112.31666666666663</v>
      </c>
      <c r="I33" s="136">
        <v>120.41666666666666</v>
      </c>
      <c r="J33" s="136">
        <v>122.43333333333334</v>
      </c>
      <c r="K33" s="136">
        <v>124.46666666666667</v>
      </c>
      <c r="L33" s="131">
        <v>120.4</v>
      </c>
      <c r="M33" s="131">
        <v>116.35</v>
      </c>
      <c r="N33" s="151">
        <v>59848000</v>
      </c>
      <c r="O33" s="344">
        <v>-2.6038276266111184E-2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93.4</v>
      </c>
      <c r="E34" s="135">
        <v>93.966666666666654</v>
      </c>
      <c r="F34" s="136">
        <v>92.333333333333314</v>
      </c>
      <c r="G34" s="136">
        <v>91.266666666666666</v>
      </c>
      <c r="H34" s="136">
        <v>89.633333333333326</v>
      </c>
      <c r="I34" s="136">
        <v>95.033333333333303</v>
      </c>
      <c r="J34" s="136">
        <v>96.666666666666657</v>
      </c>
      <c r="K34" s="136">
        <v>97.733333333333292</v>
      </c>
      <c r="L34" s="131">
        <v>95.6</v>
      </c>
      <c r="M34" s="131">
        <v>92.9</v>
      </c>
      <c r="N34" s="151">
        <v>23976000</v>
      </c>
      <c r="O34" s="344">
        <v>-2.1547502448579822E-2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1359.65</v>
      </c>
      <c r="E35" s="135">
        <v>1361.3500000000001</v>
      </c>
      <c r="F35" s="136">
        <v>1349.3000000000002</v>
      </c>
      <c r="G35" s="136">
        <v>1338.95</v>
      </c>
      <c r="H35" s="136">
        <v>1326.9</v>
      </c>
      <c r="I35" s="136">
        <v>1371.7000000000003</v>
      </c>
      <c r="J35" s="136">
        <v>1383.75</v>
      </c>
      <c r="K35" s="136">
        <v>1394.1000000000004</v>
      </c>
      <c r="L35" s="131">
        <v>1373.4</v>
      </c>
      <c r="M35" s="131">
        <v>1351</v>
      </c>
      <c r="N35" s="151">
        <v>2403500</v>
      </c>
      <c r="O35" s="344">
        <v>3.9733523673566501E-2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93.4</v>
      </c>
      <c r="E36" s="135">
        <v>92.966666666666683</v>
      </c>
      <c r="F36" s="136">
        <v>91.733333333333363</v>
      </c>
      <c r="G36" s="136">
        <v>90.066666666666677</v>
      </c>
      <c r="H36" s="136">
        <v>88.833333333333357</v>
      </c>
      <c r="I36" s="136">
        <v>94.633333333333368</v>
      </c>
      <c r="J36" s="136">
        <v>95.866666666666688</v>
      </c>
      <c r="K36" s="136">
        <v>97.533333333333374</v>
      </c>
      <c r="L36" s="131">
        <v>94.2</v>
      </c>
      <c r="M36" s="131">
        <v>91.3</v>
      </c>
      <c r="N36" s="151">
        <v>34080000</v>
      </c>
      <c r="O36" s="344">
        <v>-6.4250411861614495E-2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967.6</v>
      </c>
      <c r="E37" s="135">
        <v>970.19999999999993</v>
      </c>
      <c r="F37" s="136">
        <v>959.39999999999986</v>
      </c>
      <c r="G37" s="136">
        <v>951.19999999999993</v>
      </c>
      <c r="H37" s="136">
        <v>940.39999999999986</v>
      </c>
      <c r="I37" s="136">
        <v>978.39999999999986</v>
      </c>
      <c r="J37" s="136">
        <v>989.19999999999982</v>
      </c>
      <c r="K37" s="136">
        <v>997.39999999999986</v>
      </c>
      <c r="L37" s="131">
        <v>981</v>
      </c>
      <c r="M37" s="131">
        <v>962</v>
      </c>
      <c r="N37" s="151">
        <v>1834700</v>
      </c>
      <c r="O37" s="344">
        <v>-7.548500881834215E-2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309.45</v>
      </c>
      <c r="E38" s="135">
        <v>309.56666666666666</v>
      </c>
      <c r="F38" s="136">
        <v>307.73333333333335</v>
      </c>
      <c r="G38" s="136">
        <v>306.01666666666671</v>
      </c>
      <c r="H38" s="136">
        <v>304.18333333333339</v>
      </c>
      <c r="I38" s="136">
        <v>311.2833333333333</v>
      </c>
      <c r="J38" s="136">
        <v>313.11666666666667</v>
      </c>
      <c r="K38" s="136">
        <v>314.83333333333326</v>
      </c>
      <c r="L38" s="131">
        <v>311.39999999999998</v>
      </c>
      <c r="M38" s="131">
        <v>307.85000000000002</v>
      </c>
      <c r="N38" s="151">
        <v>4226200</v>
      </c>
      <c r="O38" s="344">
        <v>-5.6946489936180657E-2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1067.7</v>
      </c>
      <c r="E39" s="135">
        <v>1068.2333333333333</v>
      </c>
      <c r="F39" s="136">
        <v>1059.4666666666667</v>
      </c>
      <c r="G39" s="136">
        <v>1051.2333333333333</v>
      </c>
      <c r="H39" s="136">
        <v>1042.4666666666667</v>
      </c>
      <c r="I39" s="136">
        <v>1076.4666666666667</v>
      </c>
      <c r="J39" s="136">
        <v>1085.2333333333336</v>
      </c>
      <c r="K39" s="136">
        <v>1093.4666666666667</v>
      </c>
      <c r="L39" s="131">
        <v>1077</v>
      </c>
      <c r="M39" s="131">
        <v>1060</v>
      </c>
      <c r="N39" s="151">
        <v>4877500</v>
      </c>
      <c r="O39" s="344">
        <v>-4.4902541075619957E-3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536.35</v>
      </c>
      <c r="E40" s="135">
        <v>537.75000000000011</v>
      </c>
      <c r="F40" s="136">
        <v>525.80000000000018</v>
      </c>
      <c r="G40" s="136">
        <v>515.25000000000011</v>
      </c>
      <c r="H40" s="136">
        <v>503.30000000000018</v>
      </c>
      <c r="I40" s="136">
        <v>548.30000000000018</v>
      </c>
      <c r="J40" s="136">
        <v>560.25000000000023</v>
      </c>
      <c r="K40" s="136">
        <v>570.80000000000018</v>
      </c>
      <c r="L40" s="131">
        <v>549.70000000000005</v>
      </c>
      <c r="M40" s="131">
        <v>527.20000000000005</v>
      </c>
      <c r="N40" s="151">
        <v>9818400</v>
      </c>
      <c r="O40" s="344">
        <v>-1.1716390868462375E-2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338.15</v>
      </c>
      <c r="E41" s="135">
        <v>338.59999999999997</v>
      </c>
      <c r="F41" s="136">
        <v>331.54999999999995</v>
      </c>
      <c r="G41" s="136">
        <v>324.95</v>
      </c>
      <c r="H41" s="136">
        <v>317.89999999999998</v>
      </c>
      <c r="I41" s="136">
        <v>345.19999999999993</v>
      </c>
      <c r="J41" s="136">
        <v>352.25</v>
      </c>
      <c r="K41" s="136">
        <v>358.84999999999991</v>
      </c>
      <c r="L41" s="131">
        <v>345.65</v>
      </c>
      <c r="M41" s="131">
        <v>332</v>
      </c>
      <c r="N41" s="151">
        <v>35329400</v>
      </c>
      <c r="O41" s="344">
        <v>-3.0599869390801379E-2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68</v>
      </c>
      <c r="E42" s="135">
        <v>67.483333333333334</v>
      </c>
      <c r="F42" s="136">
        <v>66.766666666666666</v>
      </c>
      <c r="G42" s="136">
        <v>65.533333333333331</v>
      </c>
      <c r="H42" s="136">
        <v>64.816666666666663</v>
      </c>
      <c r="I42" s="136">
        <v>68.716666666666669</v>
      </c>
      <c r="J42" s="136">
        <v>69.433333333333337</v>
      </c>
      <c r="K42" s="136">
        <v>70.666666666666671</v>
      </c>
      <c r="L42" s="131">
        <v>68.2</v>
      </c>
      <c r="M42" s="131">
        <v>66.25</v>
      </c>
      <c r="N42" s="151">
        <v>40387500</v>
      </c>
      <c r="O42" s="344">
        <v>4.6641791044776115E-3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624.85</v>
      </c>
      <c r="E43" s="135">
        <v>625.11666666666667</v>
      </c>
      <c r="F43" s="136">
        <v>620.0333333333333</v>
      </c>
      <c r="G43" s="136">
        <v>615.21666666666658</v>
      </c>
      <c r="H43" s="136">
        <v>610.13333333333321</v>
      </c>
      <c r="I43" s="136">
        <v>629.93333333333339</v>
      </c>
      <c r="J43" s="136">
        <v>635.01666666666665</v>
      </c>
      <c r="K43" s="136">
        <v>639.83333333333348</v>
      </c>
      <c r="L43" s="131">
        <v>630.20000000000005</v>
      </c>
      <c r="M43" s="131">
        <v>620.29999999999995</v>
      </c>
      <c r="N43" s="151">
        <v>5556600</v>
      </c>
      <c r="O43" s="344">
        <v>-1.0418336271838436E-2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18457.05</v>
      </c>
      <c r="E44" s="135">
        <v>18541.566666666666</v>
      </c>
      <c r="F44" s="136">
        <v>18322.333333333332</v>
      </c>
      <c r="G44" s="136">
        <v>18187.616666666665</v>
      </c>
      <c r="H44" s="136">
        <v>17968.383333333331</v>
      </c>
      <c r="I44" s="136">
        <v>18676.283333333333</v>
      </c>
      <c r="J44" s="136">
        <v>18895.51666666667</v>
      </c>
      <c r="K44" s="136">
        <v>19030.233333333334</v>
      </c>
      <c r="L44" s="131">
        <v>18760.8</v>
      </c>
      <c r="M44" s="131">
        <v>18406.849999999999</v>
      </c>
      <c r="N44" s="151">
        <v>154050</v>
      </c>
      <c r="O44" s="344">
        <v>4.0948712750861545E-2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396.2</v>
      </c>
      <c r="E45" s="135">
        <v>393.3</v>
      </c>
      <c r="F45" s="136">
        <v>388.8</v>
      </c>
      <c r="G45" s="136">
        <v>381.4</v>
      </c>
      <c r="H45" s="136">
        <v>376.9</v>
      </c>
      <c r="I45" s="136">
        <v>400.70000000000005</v>
      </c>
      <c r="J45" s="136">
        <v>405.20000000000005</v>
      </c>
      <c r="K45" s="136">
        <v>412.60000000000008</v>
      </c>
      <c r="L45" s="131">
        <v>397.8</v>
      </c>
      <c r="M45" s="131">
        <v>385.9</v>
      </c>
      <c r="N45" s="151">
        <v>8395200</v>
      </c>
      <c r="O45" s="344">
        <v>3.5984007107952021E-2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3080.95</v>
      </c>
      <c r="E46" s="135">
        <v>3108.15</v>
      </c>
      <c r="F46" s="136">
        <v>3041.9</v>
      </c>
      <c r="G46" s="136">
        <v>3002.85</v>
      </c>
      <c r="H46" s="136">
        <v>2936.6</v>
      </c>
      <c r="I46" s="136">
        <v>3147.2000000000003</v>
      </c>
      <c r="J46" s="136">
        <v>3213.4500000000003</v>
      </c>
      <c r="K46" s="136">
        <v>3252.5000000000005</v>
      </c>
      <c r="L46" s="131">
        <v>3174.4</v>
      </c>
      <c r="M46" s="131">
        <v>3069.1</v>
      </c>
      <c r="N46" s="151">
        <v>3080600</v>
      </c>
      <c r="O46" s="344">
        <v>-7.7304644720736972E-3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343.8</v>
      </c>
      <c r="E47" s="135">
        <v>341.81666666666661</v>
      </c>
      <c r="F47" s="136">
        <v>332.38333333333321</v>
      </c>
      <c r="G47" s="136">
        <v>320.96666666666658</v>
      </c>
      <c r="H47" s="136">
        <v>311.53333333333319</v>
      </c>
      <c r="I47" s="136">
        <v>353.23333333333323</v>
      </c>
      <c r="J47" s="136">
        <v>362.66666666666663</v>
      </c>
      <c r="K47" s="136">
        <v>374.08333333333326</v>
      </c>
      <c r="L47" s="131">
        <v>351.25</v>
      </c>
      <c r="M47" s="131">
        <v>330.4</v>
      </c>
      <c r="N47" s="151">
        <v>11544000</v>
      </c>
      <c r="O47" s="344">
        <v>4.8691860465116282E-2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265.89999999999998</v>
      </c>
      <c r="E48" s="135">
        <v>266.75</v>
      </c>
      <c r="F48" s="136">
        <v>262</v>
      </c>
      <c r="G48" s="136">
        <v>258.10000000000002</v>
      </c>
      <c r="H48" s="136">
        <v>253.35000000000002</v>
      </c>
      <c r="I48" s="136">
        <v>270.64999999999998</v>
      </c>
      <c r="J48" s="136">
        <v>275.39999999999998</v>
      </c>
      <c r="K48" s="136">
        <v>279.29999999999995</v>
      </c>
      <c r="L48" s="131">
        <v>271.5</v>
      </c>
      <c r="M48" s="131">
        <v>262.85000000000002</v>
      </c>
      <c r="N48" s="151">
        <v>11346000</v>
      </c>
      <c r="O48" s="344">
        <v>5.8988239686391636E-2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316.60000000000002</v>
      </c>
      <c r="E49" s="135">
        <v>318.4666666666667</v>
      </c>
      <c r="F49" s="136">
        <v>310.68333333333339</v>
      </c>
      <c r="G49" s="136">
        <v>304.76666666666671</v>
      </c>
      <c r="H49" s="136">
        <v>296.98333333333341</v>
      </c>
      <c r="I49" s="136">
        <v>324.38333333333338</v>
      </c>
      <c r="J49" s="136">
        <v>332.16666666666669</v>
      </c>
      <c r="K49" s="136">
        <v>338.08333333333337</v>
      </c>
      <c r="L49" s="131">
        <v>326.25</v>
      </c>
      <c r="M49" s="131">
        <v>312.55</v>
      </c>
      <c r="N49" s="151">
        <v>5567400</v>
      </c>
      <c r="O49" s="344">
        <v>-9.2889173606662389E-3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165</v>
      </c>
      <c r="E50" s="135">
        <v>164.88333333333333</v>
      </c>
      <c r="F50" s="136">
        <v>160.21666666666664</v>
      </c>
      <c r="G50" s="136">
        <v>155.43333333333331</v>
      </c>
      <c r="H50" s="136">
        <v>150.76666666666662</v>
      </c>
      <c r="I50" s="136">
        <v>169.66666666666666</v>
      </c>
      <c r="J50" s="136">
        <v>174.33333333333334</v>
      </c>
      <c r="K50" s="136">
        <v>179.11666666666667</v>
      </c>
      <c r="L50" s="131">
        <v>169.55</v>
      </c>
      <c r="M50" s="131">
        <v>160.1</v>
      </c>
      <c r="N50" s="151">
        <v>5803800</v>
      </c>
      <c r="O50" s="344">
        <v>8.0379746835443036E-2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1166.05</v>
      </c>
      <c r="E51" s="135">
        <v>1161.9166666666667</v>
      </c>
      <c r="F51" s="136">
        <v>1142.1333333333334</v>
      </c>
      <c r="G51" s="136">
        <v>1118.2166666666667</v>
      </c>
      <c r="H51" s="136">
        <v>1098.4333333333334</v>
      </c>
      <c r="I51" s="136">
        <v>1185.8333333333335</v>
      </c>
      <c r="J51" s="136">
        <v>1205.6166666666668</v>
      </c>
      <c r="K51" s="136">
        <v>1229.5333333333335</v>
      </c>
      <c r="L51" s="131">
        <v>1181.7</v>
      </c>
      <c r="M51" s="131">
        <v>1138</v>
      </c>
      <c r="N51" s="151">
        <v>1106400</v>
      </c>
      <c r="O51" s="344">
        <v>-7.1812080536912751E-2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891.95</v>
      </c>
      <c r="E52" s="135">
        <v>892.93333333333339</v>
      </c>
      <c r="F52" s="136">
        <v>881.96666666666681</v>
      </c>
      <c r="G52" s="136">
        <v>871.98333333333346</v>
      </c>
      <c r="H52" s="136">
        <v>861.01666666666688</v>
      </c>
      <c r="I52" s="136">
        <v>902.91666666666674</v>
      </c>
      <c r="J52" s="136">
        <v>913.88333333333344</v>
      </c>
      <c r="K52" s="136">
        <v>923.86666666666667</v>
      </c>
      <c r="L52" s="131">
        <v>903.9</v>
      </c>
      <c r="M52" s="131">
        <v>882.95</v>
      </c>
      <c r="N52" s="151">
        <v>4457400</v>
      </c>
      <c r="O52" s="344">
        <v>4.3260781397864E-3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725.1</v>
      </c>
      <c r="E53" s="135">
        <v>729.75</v>
      </c>
      <c r="F53" s="136">
        <v>718.35</v>
      </c>
      <c r="G53" s="136">
        <v>711.6</v>
      </c>
      <c r="H53" s="136">
        <v>700.2</v>
      </c>
      <c r="I53" s="136">
        <v>736.5</v>
      </c>
      <c r="J53" s="136">
        <v>747.90000000000009</v>
      </c>
      <c r="K53" s="136">
        <v>754.65</v>
      </c>
      <c r="L53" s="131">
        <v>741.15</v>
      </c>
      <c r="M53" s="131">
        <v>723</v>
      </c>
      <c r="N53" s="151">
        <v>1443750</v>
      </c>
      <c r="O53" s="344">
        <v>3.2245379473063308E-2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43.85</v>
      </c>
      <c r="E54" s="135">
        <v>43.6</v>
      </c>
      <c r="F54" s="136">
        <v>42.25</v>
      </c>
      <c r="G54" s="136">
        <v>40.65</v>
      </c>
      <c r="H54" s="136">
        <v>39.299999999999997</v>
      </c>
      <c r="I54" s="136">
        <v>45.2</v>
      </c>
      <c r="J54" s="136">
        <v>46.550000000000011</v>
      </c>
      <c r="K54" s="136">
        <v>48.150000000000006</v>
      </c>
      <c r="L54" s="131">
        <v>44.95</v>
      </c>
      <c r="M54" s="131">
        <v>42</v>
      </c>
      <c r="N54" s="151">
        <v>39072000</v>
      </c>
      <c r="O54" s="344">
        <v>-9.0248672813635092E-2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264.10000000000002</v>
      </c>
      <c r="E55" s="135">
        <v>265.31666666666666</v>
      </c>
      <c r="F55" s="136">
        <v>261.2833333333333</v>
      </c>
      <c r="G55" s="136">
        <v>258.46666666666664</v>
      </c>
      <c r="H55" s="136">
        <v>254.43333333333328</v>
      </c>
      <c r="I55" s="136">
        <v>268.13333333333333</v>
      </c>
      <c r="J55" s="136">
        <v>272.16666666666674</v>
      </c>
      <c r="K55" s="136">
        <v>274.98333333333335</v>
      </c>
      <c r="L55" s="131">
        <v>269.35000000000002</v>
      </c>
      <c r="M55" s="131">
        <v>262.5</v>
      </c>
      <c r="N55" s="151">
        <v>1470600</v>
      </c>
      <c r="O55" s="344">
        <v>9.8887515451174281E-3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1391.45</v>
      </c>
      <c r="E56" s="135">
        <v>1389.8000000000002</v>
      </c>
      <c r="F56" s="136">
        <v>1372.7000000000003</v>
      </c>
      <c r="G56" s="136">
        <v>1353.95</v>
      </c>
      <c r="H56" s="136">
        <v>1336.8500000000001</v>
      </c>
      <c r="I56" s="136">
        <v>1408.5500000000004</v>
      </c>
      <c r="J56" s="136">
        <v>1425.6500000000003</v>
      </c>
      <c r="K56" s="136">
        <v>1444.4000000000005</v>
      </c>
      <c r="L56" s="131">
        <v>1406.9</v>
      </c>
      <c r="M56" s="131">
        <v>1371.05</v>
      </c>
      <c r="N56" s="151">
        <v>886500</v>
      </c>
      <c r="O56" s="344">
        <v>-2.0441988950276244E-2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535.29999999999995</v>
      </c>
      <c r="E57" s="135">
        <v>534.99999999999989</v>
      </c>
      <c r="F57" s="136">
        <v>532.0999999999998</v>
      </c>
      <c r="G57" s="136">
        <v>528.89999999999986</v>
      </c>
      <c r="H57" s="136">
        <v>525.99999999999977</v>
      </c>
      <c r="I57" s="136">
        <v>538.19999999999982</v>
      </c>
      <c r="J57" s="136">
        <v>541.09999999999991</v>
      </c>
      <c r="K57" s="136">
        <v>544.29999999999984</v>
      </c>
      <c r="L57" s="131">
        <v>537.9</v>
      </c>
      <c r="M57" s="131">
        <v>531.79999999999995</v>
      </c>
      <c r="N57" s="151">
        <v>9235000</v>
      </c>
      <c r="O57" s="344">
        <v>3.7990333820388897E-2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236.75</v>
      </c>
      <c r="E58" s="135">
        <v>235.48333333333335</v>
      </c>
      <c r="F58" s="136">
        <v>232.9666666666667</v>
      </c>
      <c r="G58" s="136">
        <v>229.18333333333334</v>
      </c>
      <c r="H58" s="136">
        <v>226.66666666666669</v>
      </c>
      <c r="I58" s="136">
        <v>239.26666666666671</v>
      </c>
      <c r="J58" s="136">
        <v>241.78333333333336</v>
      </c>
      <c r="K58" s="136">
        <v>245.56666666666672</v>
      </c>
      <c r="L58" s="131">
        <v>238</v>
      </c>
      <c r="M58" s="131">
        <v>231.7</v>
      </c>
      <c r="N58" s="151">
        <v>25938000</v>
      </c>
      <c r="O58" s="344">
        <v>0.22595403972132683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1276.45</v>
      </c>
      <c r="E59" s="135">
        <v>1282.8499999999999</v>
      </c>
      <c r="F59" s="136">
        <v>1266.6999999999998</v>
      </c>
      <c r="G59" s="136">
        <v>1256.9499999999998</v>
      </c>
      <c r="H59" s="136">
        <v>1240.7999999999997</v>
      </c>
      <c r="I59" s="136">
        <v>1292.5999999999999</v>
      </c>
      <c r="J59" s="136">
        <v>1308.75</v>
      </c>
      <c r="K59" s="136">
        <v>1318.5</v>
      </c>
      <c r="L59" s="131">
        <v>1299</v>
      </c>
      <c r="M59" s="131">
        <v>1273.0999999999999</v>
      </c>
      <c r="N59" s="151">
        <v>1617000</v>
      </c>
      <c r="O59" s="344">
        <v>-2.3668639053254437E-2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513.79999999999995</v>
      </c>
      <c r="E60" s="135">
        <v>512.4666666666667</v>
      </c>
      <c r="F60" s="136">
        <v>508.33333333333337</v>
      </c>
      <c r="G60" s="136">
        <v>502.86666666666667</v>
      </c>
      <c r="H60" s="136">
        <v>498.73333333333335</v>
      </c>
      <c r="I60" s="136">
        <v>517.93333333333339</v>
      </c>
      <c r="J60" s="136">
        <v>522.06666666666661</v>
      </c>
      <c r="K60" s="136">
        <v>527.53333333333342</v>
      </c>
      <c r="L60" s="131">
        <v>516.6</v>
      </c>
      <c r="M60" s="131">
        <v>507</v>
      </c>
      <c r="N60" s="151">
        <v>1395759</v>
      </c>
      <c r="O60" s="344">
        <v>-4.6958377801494131E-2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743.35</v>
      </c>
      <c r="E61" s="135">
        <v>746.28333333333342</v>
      </c>
      <c r="F61" s="136">
        <v>737.11666666666679</v>
      </c>
      <c r="G61" s="136">
        <v>730.88333333333333</v>
      </c>
      <c r="H61" s="136">
        <v>721.7166666666667</v>
      </c>
      <c r="I61" s="136">
        <v>752.51666666666688</v>
      </c>
      <c r="J61" s="136">
        <v>761.68333333333362</v>
      </c>
      <c r="K61" s="136">
        <v>767.91666666666697</v>
      </c>
      <c r="L61" s="131">
        <v>755.45</v>
      </c>
      <c r="M61" s="131">
        <v>740.05</v>
      </c>
      <c r="N61" s="151">
        <v>1570100</v>
      </c>
      <c r="O61" s="344">
        <v>-2.1805494984736152E-2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427.65</v>
      </c>
      <c r="E62" s="135">
        <v>431.41666666666669</v>
      </c>
      <c r="F62" s="136">
        <v>421.98333333333335</v>
      </c>
      <c r="G62" s="136">
        <v>416.31666666666666</v>
      </c>
      <c r="H62" s="136">
        <v>406.88333333333333</v>
      </c>
      <c r="I62" s="136">
        <v>437.08333333333337</v>
      </c>
      <c r="J62" s="136">
        <v>446.51666666666665</v>
      </c>
      <c r="K62" s="136">
        <v>452.18333333333339</v>
      </c>
      <c r="L62" s="131">
        <v>440.85</v>
      </c>
      <c r="M62" s="131">
        <v>425.75</v>
      </c>
      <c r="N62" s="151">
        <v>10382500</v>
      </c>
      <c r="O62" s="344">
        <v>5.4864109728219458E-2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201.5</v>
      </c>
      <c r="E63" s="135">
        <v>202.98333333333335</v>
      </c>
      <c r="F63" s="136">
        <v>197.26666666666671</v>
      </c>
      <c r="G63" s="136">
        <v>193.03333333333336</v>
      </c>
      <c r="H63" s="136">
        <v>187.31666666666672</v>
      </c>
      <c r="I63" s="136">
        <v>207.2166666666667</v>
      </c>
      <c r="J63" s="136">
        <v>212.93333333333334</v>
      </c>
      <c r="K63" s="136">
        <v>217.16666666666669</v>
      </c>
      <c r="L63" s="131">
        <v>208.7</v>
      </c>
      <c r="M63" s="131">
        <v>198.75</v>
      </c>
      <c r="N63" s="151">
        <v>5386500</v>
      </c>
      <c r="O63" s="344">
        <v>-0.1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132.75</v>
      </c>
      <c r="E64" s="135">
        <v>131.81666666666666</v>
      </c>
      <c r="F64" s="136">
        <v>129.68333333333334</v>
      </c>
      <c r="G64" s="136">
        <v>126.61666666666667</v>
      </c>
      <c r="H64" s="136">
        <v>124.48333333333335</v>
      </c>
      <c r="I64" s="136">
        <v>134.88333333333333</v>
      </c>
      <c r="J64" s="136">
        <v>137.01666666666665</v>
      </c>
      <c r="K64" s="136">
        <v>140.08333333333331</v>
      </c>
      <c r="L64" s="131">
        <v>133.94999999999999</v>
      </c>
      <c r="M64" s="131">
        <v>128.75</v>
      </c>
      <c r="N64" s="151">
        <v>22360500</v>
      </c>
      <c r="O64" s="344">
        <v>-1.7411102926404608E-3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39.799999999999997</v>
      </c>
      <c r="E65" s="135">
        <v>39.083333333333329</v>
      </c>
      <c r="F65" s="136">
        <v>38.016666666666659</v>
      </c>
      <c r="G65" s="136">
        <v>36.233333333333327</v>
      </c>
      <c r="H65" s="136">
        <v>35.166666666666657</v>
      </c>
      <c r="I65" s="136">
        <v>40.86666666666666</v>
      </c>
      <c r="J65" s="136">
        <v>41.933333333333323</v>
      </c>
      <c r="K65" s="136">
        <v>43.716666666666661</v>
      </c>
      <c r="L65" s="131">
        <v>40.15</v>
      </c>
      <c r="M65" s="131">
        <v>37.299999999999997</v>
      </c>
      <c r="N65" s="151">
        <v>64768000</v>
      </c>
      <c r="O65" s="344">
        <v>2.5329280648429583E-2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1717.3</v>
      </c>
      <c r="E66" s="135">
        <v>1717.8166666666668</v>
      </c>
      <c r="F66" s="136">
        <v>1703.6333333333337</v>
      </c>
      <c r="G66" s="136">
        <v>1689.9666666666669</v>
      </c>
      <c r="H66" s="136">
        <v>1675.7833333333338</v>
      </c>
      <c r="I66" s="136">
        <v>1731.4833333333336</v>
      </c>
      <c r="J66" s="136">
        <v>1745.6666666666665</v>
      </c>
      <c r="K66" s="136">
        <v>1759.3333333333335</v>
      </c>
      <c r="L66" s="131">
        <v>1732</v>
      </c>
      <c r="M66" s="131">
        <v>1704.15</v>
      </c>
      <c r="N66" s="151">
        <v>2976000</v>
      </c>
      <c r="O66" s="344">
        <v>-3.7493304767005891E-3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198.2</v>
      </c>
      <c r="E67" s="135">
        <v>199.78333333333333</v>
      </c>
      <c r="F67" s="136">
        <v>195.81666666666666</v>
      </c>
      <c r="G67" s="136">
        <v>193.43333333333334</v>
      </c>
      <c r="H67" s="136">
        <v>189.46666666666667</v>
      </c>
      <c r="I67" s="136">
        <v>202.16666666666666</v>
      </c>
      <c r="J67" s="136">
        <v>206.1333333333333</v>
      </c>
      <c r="K67" s="136">
        <v>208.51666666666665</v>
      </c>
      <c r="L67" s="131">
        <v>203.75</v>
      </c>
      <c r="M67" s="131">
        <v>197.4</v>
      </c>
      <c r="N67" s="151">
        <v>21512400</v>
      </c>
      <c r="O67" s="344">
        <v>-4.9730102216607328E-2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2672.25</v>
      </c>
      <c r="E68" s="135">
        <v>2676.3166666666671</v>
      </c>
      <c r="F68" s="136">
        <v>2647.5333333333342</v>
      </c>
      <c r="G68" s="136">
        <v>2622.8166666666671</v>
      </c>
      <c r="H68" s="136">
        <v>2594.0333333333342</v>
      </c>
      <c r="I68" s="136">
        <v>2701.0333333333342</v>
      </c>
      <c r="J68" s="136">
        <v>2729.8166666666671</v>
      </c>
      <c r="K68" s="136">
        <v>2754.5333333333342</v>
      </c>
      <c r="L68" s="131">
        <v>2705.1</v>
      </c>
      <c r="M68" s="131">
        <v>2651.6</v>
      </c>
      <c r="N68" s="151">
        <v>4157750</v>
      </c>
      <c r="O68" s="344">
        <v>2.275382817784884E-2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22647.25</v>
      </c>
      <c r="E69" s="135">
        <v>22613.399999999998</v>
      </c>
      <c r="F69" s="136">
        <v>22456.799999999996</v>
      </c>
      <c r="G69" s="136">
        <v>22266.35</v>
      </c>
      <c r="H69" s="136">
        <v>22109.749999999996</v>
      </c>
      <c r="I69" s="136">
        <v>22803.849999999995</v>
      </c>
      <c r="J69" s="136">
        <v>22960.449999999993</v>
      </c>
      <c r="K69" s="136">
        <v>23150.899999999994</v>
      </c>
      <c r="L69" s="131">
        <v>22770</v>
      </c>
      <c r="M69" s="131">
        <v>22422.95</v>
      </c>
      <c r="N69" s="151">
        <v>429575</v>
      </c>
      <c r="O69" s="344">
        <v>1.4584317430325932E-2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114.3</v>
      </c>
      <c r="E70" s="135">
        <v>114.45</v>
      </c>
      <c r="F70" s="136">
        <v>113.5</v>
      </c>
      <c r="G70" s="136">
        <v>112.7</v>
      </c>
      <c r="H70" s="136">
        <v>111.75</v>
      </c>
      <c r="I70" s="136">
        <v>115.25</v>
      </c>
      <c r="J70" s="136">
        <v>116.20000000000002</v>
      </c>
      <c r="K70" s="136">
        <v>117</v>
      </c>
      <c r="L70" s="131">
        <v>115.4</v>
      </c>
      <c r="M70" s="131">
        <v>113.65</v>
      </c>
      <c r="N70" s="151">
        <v>7872000</v>
      </c>
      <c r="O70" s="344">
        <v>-2.2403258655804479E-2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134.9</v>
      </c>
      <c r="E71" s="135">
        <v>135.51666666666668</v>
      </c>
      <c r="F71" s="136">
        <v>133.18333333333337</v>
      </c>
      <c r="G71" s="136">
        <v>131.4666666666667</v>
      </c>
      <c r="H71" s="136">
        <v>129.13333333333338</v>
      </c>
      <c r="I71" s="136">
        <v>137.23333333333335</v>
      </c>
      <c r="J71" s="136">
        <v>139.56666666666666</v>
      </c>
      <c r="K71" s="136">
        <v>141.28333333333333</v>
      </c>
      <c r="L71" s="131">
        <v>137.85</v>
      </c>
      <c r="M71" s="131">
        <v>133.80000000000001</v>
      </c>
      <c r="N71" s="151">
        <v>13496000</v>
      </c>
      <c r="O71" s="344">
        <v>-3.5440047253396337E-3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803.2</v>
      </c>
      <c r="E72" s="135">
        <v>801.18333333333339</v>
      </c>
      <c r="F72" s="136">
        <v>792.71666666666681</v>
      </c>
      <c r="G72" s="136">
        <v>782.23333333333346</v>
      </c>
      <c r="H72" s="136">
        <v>773.76666666666688</v>
      </c>
      <c r="I72" s="136">
        <v>811.66666666666674</v>
      </c>
      <c r="J72" s="136">
        <v>820.13333333333344</v>
      </c>
      <c r="K72" s="136">
        <v>830.61666666666667</v>
      </c>
      <c r="L72" s="131">
        <v>809.65</v>
      </c>
      <c r="M72" s="131">
        <v>790.7</v>
      </c>
      <c r="N72" s="151">
        <v>2842400</v>
      </c>
      <c r="O72" s="344">
        <v>-6.4784654361201593E-2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230</v>
      </c>
      <c r="E73" s="135">
        <v>231.0333333333333</v>
      </c>
      <c r="F73" s="136">
        <v>228.1666666666666</v>
      </c>
      <c r="G73" s="136">
        <v>226.33333333333329</v>
      </c>
      <c r="H73" s="136">
        <v>223.46666666666658</v>
      </c>
      <c r="I73" s="136">
        <v>232.86666666666662</v>
      </c>
      <c r="J73" s="136">
        <v>235.73333333333329</v>
      </c>
      <c r="K73" s="136">
        <v>237.56666666666663</v>
      </c>
      <c r="L73" s="131">
        <v>233.9</v>
      </c>
      <c r="M73" s="131">
        <v>229.2</v>
      </c>
      <c r="N73" s="151">
        <v>6770000</v>
      </c>
      <c r="O73" s="344">
        <v>-8.8338270939940747E-2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91.55</v>
      </c>
      <c r="E74" s="135">
        <v>91.75</v>
      </c>
      <c r="F74" s="136">
        <v>90.25</v>
      </c>
      <c r="G74" s="136">
        <v>88.95</v>
      </c>
      <c r="H74" s="136">
        <v>87.45</v>
      </c>
      <c r="I74" s="136">
        <v>93.05</v>
      </c>
      <c r="J74" s="136">
        <v>94.55</v>
      </c>
      <c r="K74" s="136">
        <v>95.85</v>
      </c>
      <c r="L74" s="131">
        <v>93.25</v>
      </c>
      <c r="M74" s="131">
        <v>90.45</v>
      </c>
      <c r="N74" s="151">
        <v>56392000</v>
      </c>
      <c r="O74" s="344">
        <v>2.0651209932851893E-2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358.25</v>
      </c>
      <c r="E75" s="135">
        <v>353.73333333333329</v>
      </c>
      <c r="F75" s="136">
        <v>346.91666666666657</v>
      </c>
      <c r="G75" s="136">
        <v>335.58333333333326</v>
      </c>
      <c r="H75" s="136">
        <v>328.76666666666654</v>
      </c>
      <c r="I75" s="136">
        <v>365.06666666666661</v>
      </c>
      <c r="J75" s="136">
        <v>371.88333333333333</v>
      </c>
      <c r="K75" s="136">
        <v>383.21666666666664</v>
      </c>
      <c r="L75" s="131">
        <v>360.55</v>
      </c>
      <c r="M75" s="131">
        <v>342.4</v>
      </c>
      <c r="N75" s="151">
        <v>10299954</v>
      </c>
      <c r="O75" s="344">
        <v>0.11393135275454283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643.54999999999995</v>
      </c>
      <c r="E76" s="135">
        <v>645.2833333333333</v>
      </c>
      <c r="F76" s="136">
        <v>635.36666666666656</v>
      </c>
      <c r="G76" s="136">
        <v>627.18333333333328</v>
      </c>
      <c r="H76" s="136">
        <v>617.26666666666654</v>
      </c>
      <c r="I76" s="136">
        <v>653.46666666666658</v>
      </c>
      <c r="J76" s="136">
        <v>663.38333333333333</v>
      </c>
      <c r="K76" s="136">
        <v>671.56666666666661</v>
      </c>
      <c r="L76" s="131">
        <v>655.20000000000005</v>
      </c>
      <c r="M76" s="131">
        <v>637.1</v>
      </c>
      <c r="N76" s="151">
        <v>3847000</v>
      </c>
      <c r="O76" s="344">
        <v>-4.7536518940331764E-2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17.100000000000001</v>
      </c>
      <c r="E77" s="135">
        <v>17.083333333333336</v>
      </c>
      <c r="F77" s="136">
        <v>16.866666666666671</v>
      </c>
      <c r="G77" s="136">
        <v>16.633333333333336</v>
      </c>
      <c r="H77" s="136">
        <v>16.416666666666671</v>
      </c>
      <c r="I77" s="136">
        <v>17.31666666666667</v>
      </c>
      <c r="J77" s="136">
        <v>17.533333333333339</v>
      </c>
      <c r="K77" s="136">
        <v>17.766666666666669</v>
      </c>
      <c r="L77" s="131">
        <v>17.3</v>
      </c>
      <c r="M77" s="131">
        <v>16.850000000000001</v>
      </c>
      <c r="N77" s="151">
        <v>152370000</v>
      </c>
      <c r="O77" s="344">
        <v>8.9392133492252682E-3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1084.5999999999999</v>
      </c>
      <c r="E78" s="135">
        <v>1084.8</v>
      </c>
      <c r="F78" s="136">
        <v>1070.8499999999999</v>
      </c>
      <c r="G78" s="136">
        <v>1057.0999999999999</v>
      </c>
      <c r="H78" s="136">
        <v>1043.1499999999999</v>
      </c>
      <c r="I78" s="136">
        <v>1098.55</v>
      </c>
      <c r="J78" s="136">
        <v>1112.5000000000002</v>
      </c>
      <c r="K78" s="136">
        <v>1126.25</v>
      </c>
      <c r="L78" s="131">
        <v>1098.75</v>
      </c>
      <c r="M78" s="131">
        <v>1071.05</v>
      </c>
      <c r="N78" s="151">
        <v>471100</v>
      </c>
      <c r="O78" s="344">
        <v>-8.4353741496598633E-2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704.35</v>
      </c>
      <c r="E79" s="135">
        <v>709.76666666666677</v>
      </c>
      <c r="F79" s="136">
        <v>695.78333333333353</v>
      </c>
      <c r="G79" s="136">
        <v>687.21666666666681</v>
      </c>
      <c r="H79" s="136">
        <v>673.23333333333358</v>
      </c>
      <c r="I79" s="136">
        <v>718.33333333333348</v>
      </c>
      <c r="J79" s="136">
        <v>732.31666666666683</v>
      </c>
      <c r="K79" s="136">
        <v>740.88333333333344</v>
      </c>
      <c r="L79" s="131">
        <v>723.75</v>
      </c>
      <c r="M79" s="131">
        <v>701.2</v>
      </c>
      <c r="N79" s="151">
        <v>5698200</v>
      </c>
      <c r="O79" s="344">
        <v>2.5483209156678545E-2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532.95000000000005</v>
      </c>
      <c r="E80" s="135">
        <v>532.58333333333337</v>
      </c>
      <c r="F80" s="136">
        <v>529.81666666666672</v>
      </c>
      <c r="G80" s="136">
        <v>526.68333333333339</v>
      </c>
      <c r="H80" s="136">
        <v>523.91666666666674</v>
      </c>
      <c r="I80" s="136">
        <v>535.7166666666667</v>
      </c>
      <c r="J80" s="136">
        <v>538.48333333333335</v>
      </c>
      <c r="K80" s="136">
        <v>541.61666666666667</v>
      </c>
      <c r="L80" s="131">
        <v>535.35</v>
      </c>
      <c r="M80" s="131">
        <v>529.45000000000005</v>
      </c>
      <c r="N80" s="151">
        <v>1284000</v>
      </c>
      <c r="O80" s="344">
        <v>5.8754406580493537E-3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832.2</v>
      </c>
      <c r="E81" s="135">
        <v>834.4666666666667</v>
      </c>
      <c r="F81" s="136">
        <v>822.08333333333337</v>
      </c>
      <c r="G81" s="136">
        <v>811.9666666666667</v>
      </c>
      <c r="H81" s="136">
        <v>799.58333333333337</v>
      </c>
      <c r="I81" s="136">
        <v>844.58333333333337</v>
      </c>
      <c r="J81" s="136">
        <v>856.96666666666658</v>
      </c>
      <c r="K81" s="136">
        <v>867.08333333333337</v>
      </c>
      <c r="L81" s="131">
        <v>846.85</v>
      </c>
      <c r="M81" s="131">
        <v>824.35</v>
      </c>
      <c r="N81" s="151">
        <v>12630000</v>
      </c>
      <c r="O81" s="344">
        <v>2.5002976544826767E-3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103.4</v>
      </c>
      <c r="E82" s="135">
        <v>103.43333333333332</v>
      </c>
      <c r="F82" s="136">
        <v>102.56666666666665</v>
      </c>
      <c r="G82" s="136">
        <v>101.73333333333332</v>
      </c>
      <c r="H82" s="136">
        <v>100.86666666666665</v>
      </c>
      <c r="I82" s="136">
        <v>104.26666666666665</v>
      </c>
      <c r="J82" s="136">
        <v>105.13333333333333</v>
      </c>
      <c r="K82" s="136">
        <v>105.96666666666665</v>
      </c>
      <c r="L82" s="131">
        <v>104.3</v>
      </c>
      <c r="M82" s="131">
        <v>102.6</v>
      </c>
      <c r="N82" s="151">
        <v>10899300</v>
      </c>
      <c r="O82" s="344">
        <v>-7.7021822849807449E-3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748.85</v>
      </c>
      <c r="E83" s="135">
        <v>751.01666666666677</v>
      </c>
      <c r="F83" s="136">
        <v>743.83333333333348</v>
      </c>
      <c r="G83" s="136">
        <v>738.81666666666672</v>
      </c>
      <c r="H83" s="136">
        <v>731.63333333333344</v>
      </c>
      <c r="I83" s="136">
        <v>756.03333333333353</v>
      </c>
      <c r="J83" s="136">
        <v>763.2166666666667</v>
      </c>
      <c r="K83" s="136">
        <v>768.23333333333358</v>
      </c>
      <c r="L83" s="131">
        <v>758.2</v>
      </c>
      <c r="M83" s="131">
        <v>746</v>
      </c>
      <c r="N83" s="151">
        <v>5105000</v>
      </c>
      <c r="O83" s="344">
        <v>5.6061232933388501E-2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1034.5999999999999</v>
      </c>
      <c r="E84" s="135">
        <v>1028.6666666666667</v>
      </c>
      <c r="F84" s="136">
        <v>1019.1333333333334</v>
      </c>
      <c r="G84" s="136">
        <v>1003.6666666666667</v>
      </c>
      <c r="H84" s="136">
        <v>994.13333333333344</v>
      </c>
      <c r="I84" s="136">
        <v>1044.1333333333334</v>
      </c>
      <c r="J84" s="136">
        <v>1053.6666666666667</v>
      </c>
      <c r="K84" s="136">
        <v>1069.1333333333334</v>
      </c>
      <c r="L84" s="131">
        <v>1038.2</v>
      </c>
      <c r="M84" s="131">
        <v>1013.2</v>
      </c>
      <c r="N84" s="151">
        <v>9027200</v>
      </c>
      <c r="O84" s="344">
        <v>1.7275380610554548E-2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1983.9</v>
      </c>
      <c r="E85" s="135">
        <v>1981.4166666666667</v>
      </c>
      <c r="F85" s="136">
        <v>1962.2833333333335</v>
      </c>
      <c r="G85" s="136">
        <v>1940.6666666666667</v>
      </c>
      <c r="H85" s="136">
        <v>1921.5333333333335</v>
      </c>
      <c r="I85" s="136">
        <v>2003.0333333333335</v>
      </c>
      <c r="J85" s="136">
        <v>2022.1666666666667</v>
      </c>
      <c r="K85" s="136">
        <v>2043.7833333333335</v>
      </c>
      <c r="L85" s="131">
        <v>2000.55</v>
      </c>
      <c r="M85" s="131">
        <v>1959.8</v>
      </c>
      <c r="N85" s="151">
        <v>27542000</v>
      </c>
      <c r="O85" s="344">
        <v>1.4251519057263856E-2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2262.85</v>
      </c>
      <c r="E86" s="135">
        <v>2254.9333333333334</v>
      </c>
      <c r="F86" s="136">
        <v>2239.9666666666667</v>
      </c>
      <c r="G86" s="136">
        <v>2217.0833333333335</v>
      </c>
      <c r="H86" s="136">
        <v>2202.1166666666668</v>
      </c>
      <c r="I86" s="136">
        <v>2277.8166666666666</v>
      </c>
      <c r="J86" s="136">
        <v>2292.7833333333338</v>
      </c>
      <c r="K86" s="136">
        <v>2315.6666666666665</v>
      </c>
      <c r="L86" s="131">
        <v>2269.9</v>
      </c>
      <c r="M86" s="131">
        <v>2232.0500000000002</v>
      </c>
      <c r="N86" s="151">
        <v>14802500</v>
      </c>
      <c r="O86" s="344">
        <v>5.9099202232318536E-2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2749.2</v>
      </c>
      <c r="E87" s="135">
        <v>2750.9500000000003</v>
      </c>
      <c r="F87" s="136">
        <v>2723.9000000000005</v>
      </c>
      <c r="G87" s="136">
        <v>2698.6000000000004</v>
      </c>
      <c r="H87" s="136">
        <v>2671.5500000000006</v>
      </c>
      <c r="I87" s="136">
        <v>2776.2500000000005</v>
      </c>
      <c r="J87" s="136">
        <v>2803.3000000000006</v>
      </c>
      <c r="K87" s="136">
        <v>2828.6000000000004</v>
      </c>
      <c r="L87" s="131">
        <v>2778</v>
      </c>
      <c r="M87" s="131">
        <v>2725.65</v>
      </c>
      <c r="N87" s="151">
        <v>2251200</v>
      </c>
      <c r="O87" s="344">
        <v>6.5404637955513489E-2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343.45</v>
      </c>
      <c r="E88" s="135">
        <v>342.65000000000003</v>
      </c>
      <c r="F88" s="136">
        <v>337.80000000000007</v>
      </c>
      <c r="G88" s="136">
        <v>332.15000000000003</v>
      </c>
      <c r="H88" s="136">
        <v>327.30000000000007</v>
      </c>
      <c r="I88" s="136">
        <v>348.30000000000007</v>
      </c>
      <c r="J88" s="136">
        <v>353.15000000000009</v>
      </c>
      <c r="K88" s="136">
        <v>358.80000000000007</v>
      </c>
      <c r="L88" s="131">
        <v>347.5</v>
      </c>
      <c r="M88" s="131">
        <v>337</v>
      </c>
      <c r="N88" s="151">
        <v>3106500</v>
      </c>
      <c r="O88" s="344">
        <v>-1.5684410646387831E-2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199.5</v>
      </c>
      <c r="E89" s="135">
        <v>200.04999999999998</v>
      </c>
      <c r="F89" s="136">
        <v>196.94999999999996</v>
      </c>
      <c r="G89" s="136">
        <v>194.39999999999998</v>
      </c>
      <c r="H89" s="136">
        <v>191.29999999999995</v>
      </c>
      <c r="I89" s="136">
        <v>202.59999999999997</v>
      </c>
      <c r="J89" s="136">
        <v>205.7</v>
      </c>
      <c r="K89" s="136">
        <v>208.24999999999997</v>
      </c>
      <c r="L89" s="131">
        <v>203.15</v>
      </c>
      <c r="M89" s="131">
        <v>197.5</v>
      </c>
      <c r="N89" s="151">
        <v>37331000</v>
      </c>
      <c r="O89" s="344">
        <v>3.3527131782945738E-2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274</v>
      </c>
      <c r="E90" s="135">
        <v>271.55</v>
      </c>
      <c r="F90" s="136">
        <v>268.05</v>
      </c>
      <c r="G90" s="136">
        <v>262.10000000000002</v>
      </c>
      <c r="H90" s="136">
        <v>258.60000000000002</v>
      </c>
      <c r="I90" s="136">
        <v>277.5</v>
      </c>
      <c r="J90" s="136">
        <v>281</v>
      </c>
      <c r="K90" s="136">
        <v>286.95</v>
      </c>
      <c r="L90" s="131">
        <v>275.05</v>
      </c>
      <c r="M90" s="131">
        <v>265.60000000000002</v>
      </c>
      <c r="N90" s="151">
        <v>14128800</v>
      </c>
      <c r="O90" s="344">
        <v>-9.4228504122497048E-3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1706.6</v>
      </c>
      <c r="E91" s="135">
        <v>1719.3166666666666</v>
      </c>
      <c r="F91" s="136">
        <v>1687.6333333333332</v>
      </c>
      <c r="G91" s="136">
        <v>1668.6666666666665</v>
      </c>
      <c r="H91" s="136">
        <v>1636.9833333333331</v>
      </c>
      <c r="I91" s="136">
        <v>1738.2833333333333</v>
      </c>
      <c r="J91" s="136">
        <v>1769.9666666666667</v>
      </c>
      <c r="K91" s="136">
        <v>1788.9333333333334</v>
      </c>
      <c r="L91" s="131">
        <v>1751</v>
      </c>
      <c r="M91" s="131">
        <v>1700.35</v>
      </c>
      <c r="N91" s="151">
        <v>12835800</v>
      </c>
      <c r="O91" s="344">
        <v>8.1383005610878023E-2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275.2</v>
      </c>
      <c r="E92" s="135">
        <v>273.36666666666662</v>
      </c>
      <c r="F92" s="136">
        <v>270.53333333333325</v>
      </c>
      <c r="G92" s="136">
        <v>265.86666666666662</v>
      </c>
      <c r="H92" s="136">
        <v>263.03333333333325</v>
      </c>
      <c r="I92" s="136">
        <v>278.03333333333325</v>
      </c>
      <c r="J92" s="136">
        <v>280.86666666666662</v>
      </c>
      <c r="K92" s="136">
        <v>285.53333333333325</v>
      </c>
      <c r="L92" s="131">
        <v>276.2</v>
      </c>
      <c r="M92" s="131">
        <v>268.7</v>
      </c>
      <c r="N92" s="151">
        <v>4352000</v>
      </c>
      <c r="O92" s="344">
        <v>-1.1627906976744186E-2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703.45</v>
      </c>
      <c r="E93" s="135">
        <v>705.21666666666658</v>
      </c>
      <c r="F93" s="136">
        <v>693.53333333333319</v>
      </c>
      <c r="G93" s="136">
        <v>683.61666666666656</v>
      </c>
      <c r="H93" s="136">
        <v>671.93333333333317</v>
      </c>
      <c r="I93" s="136">
        <v>715.13333333333321</v>
      </c>
      <c r="J93" s="136">
        <v>726.81666666666661</v>
      </c>
      <c r="K93" s="136">
        <v>736.73333333333323</v>
      </c>
      <c r="L93" s="131">
        <v>716.9</v>
      </c>
      <c r="M93" s="131">
        <v>695.3</v>
      </c>
      <c r="N93" s="151">
        <v>16362500</v>
      </c>
      <c r="O93" s="344">
        <v>5.9016998124980791E-3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395.8</v>
      </c>
      <c r="E94" s="135">
        <v>394.33333333333331</v>
      </c>
      <c r="F94" s="136">
        <v>390.46666666666664</v>
      </c>
      <c r="G94" s="136">
        <v>385.13333333333333</v>
      </c>
      <c r="H94" s="136">
        <v>381.26666666666665</v>
      </c>
      <c r="I94" s="136">
        <v>399.66666666666663</v>
      </c>
      <c r="J94" s="136">
        <v>403.5333333333333</v>
      </c>
      <c r="K94" s="136">
        <v>408.86666666666662</v>
      </c>
      <c r="L94" s="131">
        <v>398.2</v>
      </c>
      <c r="M94" s="131">
        <v>389</v>
      </c>
      <c r="N94" s="151">
        <v>97088750</v>
      </c>
      <c r="O94" s="344">
        <v>0.10421292965940011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339.8</v>
      </c>
      <c r="E95" s="135">
        <v>339.11666666666667</v>
      </c>
      <c r="F95" s="136">
        <v>335.83333333333337</v>
      </c>
      <c r="G95" s="136">
        <v>331.86666666666667</v>
      </c>
      <c r="H95" s="136">
        <v>328.58333333333337</v>
      </c>
      <c r="I95" s="136">
        <v>343.08333333333337</v>
      </c>
      <c r="J95" s="136">
        <v>346.36666666666667</v>
      </c>
      <c r="K95" s="136">
        <v>350.33333333333337</v>
      </c>
      <c r="L95" s="131">
        <v>342.4</v>
      </c>
      <c r="M95" s="131">
        <v>335.15</v>
      </c>
      <c r="N95" s="151">
        <v>8343000</v>
      </c>
      <c r="O95" s="344">
        <v>-2.7962250961202376E-2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42.9</v>
      </c>
      <c r="E96" s="135">
        <v>43.15</v>
      </c>
      <c r="F96" s="136">
        <v>42.349999999999994</v>
      </c>
      <c r="G96" s="136">
        <v>41.8</v>
      </c>
      <c r="H96" s="136">
        <v>40.999999999999993</v>
      </c>
      <c r="I96" s="136">
        <v>43.699999999999996</v>
      </c>
      <c r="J96" s="136">
        <v>44.499999999999993</v>
      </c>
      <c r="K96" s="136">
        <v>45.05</v>
      </c>
      <c r="L96" s="131">
        <v>43.95</v>
      </c>
      <c r="M96" s="131">
        <v>42.6</v>
      </c>
      <c r="N96" s="151">
        <v>28750000</v>
      </c>
      <c r="O96" s="344">
        <v>-1.0667584308327599E-2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32.450000000000003</v>
      </c>
      <c r="E97" s="135">
        <v>32.516666666666666</v>
      </c>
      <c r="F97" s="136">
        <v>32.233333333333334</v>
      </c>
      <c r="G97" s="136">
        <v>32.016666666666666</v>
      </c>
      <c r="H97" s="136">
        <v>31.733333333333334</v>
      </c>
      <c r="I97" s="136">
        <v>32.733333333333334</v>
      </c>
      <c r="J97" s="136">
        <v>33.016666666666666</v>
      </c>
      <c r="K97" s="136">
        <v>33.233333333333334</v>
      </c>
      <c r="L97" s="131">
        <v>32.799999999999997</v>
      </c>
      <c r="M97" s="131">
        <v>32.299999999999997</v>
      </c>
      <c r="N97" s="151">
        <v>207132000</v>
      </c>
      <c r="O97" s="344">
        <v>3.8383250945042162E-3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44.35</v>
      </c>
      <c r="E98" s="135">
        <v>43.966666666666669</v>
      </c>
      <c r="F98" s="136">
        <v>42.583333333333336</v>
      </c>
      <c r="G98" s="136">
        <v>40.81666666666667</v>
      </c>
      <c r="H98" s="136">
        <v>39.433333333333337</v>
      </c>
      <c r="I98" s="136">
        <v>45.733333333333334</v>
      </c>
      <c r="J98" s="136">
        <v>47.11666666666666</v>
      </c>
      <c r="K98" s="136">
        <v>48.883333333333333</v>
      </c>
      <c r="L98" s="131">
        <v>45.35</v>
      </c>
      <c r="M98" s="131">
        <v>42.2</v>
      </c>
      <c r="N98" s="151">
        <v>104768400</v>
      </c>
      <c r="O98" s="344">
        <v>-1.3839959738298944E-3</v>
      </c>
    </row>
    <row r="99" spans="1:15" ht="15">
      <c r="A99" s="130">
        <v>89</v>
      </c>
      <c r="B99" s="114" t="s">
        <v>1939</v>
      </c>
      <c r="C99" s="130" t="s">
        <v>3356</v>
      </c>
      <c r="D99" s="135">
        <v>51.65</v>
      </c>
      <c r="E99" s="135">
        <v>51.6</v>
      </c>
      <c r="F99" s="136">
        <v>50.7</v>
      </c>
      <c r="G99" s="136">
        <v>49.75</v>
      </c>
      <c r="H99" s="136">
        <v>48.85</v>
      </c>
      <c r="I99" s="136">
        <v>52.550000000000004</v>
      </c>
      <c r="J99" s="136">
        <v>53.449999999999996</v>
      </c>
      <c r="K99" s="136">
        <v>54.400000000000006</v>
      </c>
      <c r="L99" s="131">
        <v>52.5</v>
      </c>
      <c r="M99" s="131">
        <v>50.65</v>
      </c>
      <c r="N99" s="151">
        <v>133344000</v>
      </c>
      <c r="O99" s="344">
        <v>-1.9760056457304165E-2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13.75</v>
      </c>
      <c r="E100" s="135">
        <v>13.799999999999999</v>
      </c>
      <c r="F100" s="136">
        <v>13.549999999999997</v>
      </c>
      <c r="G100" s="136">
        <v>13.349999999999998</v>
      </c>
      <c r="H100" s="136">
        <v>13.099999999999996</v>
      </c>
      <c r="I100" s="136">
        <v>13.999999999999998</v>
      </c>
      <c r="J100" s="136">
        <v>14.250000000000002</v>
      </c>
      <c r="K100" s="136">
        <v>14.45</v>
      </c>
      <c r="L100" s="131">
        <v>14.05</v>
      </c>
      <c r="M100" s="131">
        <v>13.6</v>
      </c>
      <c r="N100" s="151">
        <v>54425000</v>
      </c>
      <c r="O100" s="344">
        <v>2.775941837409121E-2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292.10000000000002</v>
      </c>
      <c r="E101" s="135">
        <v>293.51666666666665</v>
      </c>
      <c r="F101" s="136">
        <v>289.58333333333331</v>
      </c>
      <c r="G101" s="136">
        <v>287.06666666666666</v>
      </c>
      <c r="H101" s="136">
        <v>283.13333333333333</v>
      </c>
      <c r="I101" s="136">
        <v>296.0333333333333</v>
      </c>
      <c r="J101" s="136">
        <v>299.9666666666667</v>
      </c>
      <c r="K101" s="136">
        <v>302.48333333333329</v>
      </c>
      <c r="L101" s="131">
        <v>297.45</v>
      </c>
      <c r="M101" s="131">
        <v>291</v>
      </c>
      <c r="N101" s="151">
        <v>3476000</v>
      </c>
      <c r="O101" s="344">
        <v>7.8498293515358364E-2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97.9</v>
      </c>
      <c r="E102" s="135">
        <v>99.466666666666654</v>
      </c>
      <c r="F102" s="136">
        <v>95.633333333333312</v>
      </c>
      <c r="G102" s="136">
        <v>93.36666666666666</v>
      </c>
      <c r="H102" s="136">
        <v>89.533333333333317</v>
      </c>
      <c r="I102" s="136">
        <v>101.73333333333331</v>
      </c>
      <c r="J102" s="136">
        <v>105.56666666666665</v>
      </c>
      <c r="K102" s="136">
        <v>107.8333333333333</v>
      </c>
      <c r="L102" s="131">
        <v>103.3</v>
      </c>
      <c r="M102" s="131">
        <v>97.2</v>
      </c>
      <c r="N102" s="151">
        <v>23413500</v>
      </c>
      <c r="O102" s="344">
        <v>2.8667457493080268E-2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264.2</v>
      </c>
      <c r="E103" s="135">
        <v>265.2</v>
      </c>
      <c r="F103" s="136">
        <v>262.04999999999995</v>
      </c>
      <c r="G103" s="136">
        <v>259.89999999999998</v>
      </c>
      <c r="H103" s="136">
        <v>256.74999999999994</v>
      </c>
      <c r="I103" s="136">
        <v>267.34999999999997</v>
      </c>
      <c r="J103" s="136">
        <v>270.49999999999994</v>
      </c>
      <c r="K103" s="136">
        <v>272.64999999999998</v>
      </c>
      <c r="L103" s="131">
        <v>268.35000000000002</v>
      </c>
      <c r="M103" s="131">
        <v>263.05</v>
      </c>
      <c r="N103" s="151">
        <v>4588000</v>
      </c>
      <c r="O103" s="344">
        <v>-6.4963187527067997E-3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1302.95</v>
      </c>
      <c r="E104" s="135">
        <v>1302.6499999999999</v>
      </c>
      <c r="F104" s="136">
        <v>1291.5999999999997</v>
      </c>
      <c r="G104" s="136">
        <v>1280.2499999999998</v>
      </c>
      <c r="H104" s="136">
        <v>1269.1999999999996</v>
      </c>
      <c r="I104" s="136">
        <v>1313.9999999999998</v>
      </c>
      <c r="J104" s="136">
        <v>1325.05</v>
      </c>
      <c r="K104" s="136">
        <v>1336.3999999999999</v>
      </c>
      <c r="L104" s="131">
        <v>1313.7</v>
      </c>
      <c r="M104" s="131">
        <v>1291.3</v>
      </c>
      <c r="N104" s="151">
        <v>2526000</v>
      </c>
      <c r="O104" s="344">
        <v>-2.3881289125898448E-2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1702.95</v>
      </c>
      <c r="E105" s="135">
        <v>1702.0333333333335</v>
      </c>
      <c r="F105" s="136">
        <v>1685.0666666666671</v>
      </c>
      <c r="G105" s="136">
        <v>1667.1833333333336</v>
      </c>
      <c r="H105" s="136">
        <v>1650.2166666666672</v>
      </c>
      <c r="I105" s="136">
        <v>1719.916666666667</v>
      </c>
      <c r="J105" s="136">
        <v>1736.8833333333337</v>
      </c>
      <c r="K105" s="136">
        <v>1754.7666666666669</v>
      </c>
      <c r="L105" s="131">
        <v>1719</v>
      </c>
      <c r="M105" s="131">
        <v>1684.15</v>
      </c>
      <c r="N105" s="151">
        <v>8969700</v>
      </c>
      <c r="O105" s="344">
        <v>1.7907602219725597E-2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43.95</v>
      </c>
      <c r="E106" s="135">
        <v>44.5</v>
      </c>
      <c r="F106" s="136">
        <v>42.35</v>
      </c>
      <c r="G106" s="136">
        <v>40.75</v>
      </c>
      <c r="H106" s="136">
        <v>38.6</v>
      </c>
      <c r="I106" s="136">
        <v>46.1</v>
      </c>
      <c r="J106" s="136">
        <v>48.250000000000007</v>
      </c>
      <c r="K106" s="136">
        <v>49.85</v>
      </c>
      <c r="L106" s="131">
        <v>46.65</v>
      </c>
      <c r="M106" s="131">
        <v>42.9</v>
      </c>
      <c r="N106" s="151">
        <v>17212000</v>
      </c>
      <c r="O106" s="344">
        <v>-7.6807552027461923E-2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314.85000000000002</v>
      </c>
      <c r="E107" s="135">
        <v>315.83333333333331</v>
      </c>
      <c r="F107" s="136">
        <v>311.66666666666663</v>
      </c>
      <c r="G107" s="136">
        <v>308.48333333333329</v>
      </c>
      <c r="H107" s="136">
        <v>304.31666666666661</v>
      </c>
      <c r="I107" s="136">
        <v>319.01666666666665</v>
      </c>
      <c r="J107" s="136">
        <v>323.18333333333328</v>
      </c>
      <c r="K107" s="136">
        <v>326.36666666666667</v>
      </c>
      <c r="L107" s="131">
        <v>320</v>
      </c>
      <c r="M107" s="131">
        <v>312.64999999999998</v>
      </c>
      <c r="N107" s="151">
        <v>7430000</v>
      </c>
      <c r="O107" s="344">
        <v>3.3954912329529643E-2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722.25</v>
      </c>
      <c r="E108" s="135">
        <v>720.83333333333337</v>
      </c>
      <c r="F108" s="136">
        <v>714.41666666666674</v>
      </c>
      <c r="G108" s="136">
        <v>706.58333333333337</v>
      </c>
      <c r="H108" s="136">
        <v>700.16666666666674</v>
      </c>
      <c r="I108" s="136">
        <v>728.66666666666674</v>
      </c>
      <c r="J108" s="136">
        <v>735.08333333333348</v>
      </c>
      <c r="K108" s="136">
        <v>742.91666666666674</v>
      </c>
      <c r="L108" s="131">
        <v>727.25</v>
      </c>
      <c r="M108" s="131">
        <v>713</v>
      </c>
      <c r="N108" s="151">
        <v>53287200</v>
      </c>
      <c r="O108" s="344">
        <v>3.0492898913951544E-2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153.44999999999999</v>
      </c>
      <c r="E109" s="135">
        <v>151.85</v>
      </c>
      <c r="F109" s="136">
        <v>149.14999999999998</v>
      </c>
      <c r="G109" s="136">
        <v>144.85</v>
      </c>
      <c r="H109" s="136">
        <v>142.14999999999998</v>
      </c>
      <c r="I109" s="136">
        <v>156.14999999999998</v>
      </c>
      <c r="J109" s="136">
        <v>158.84999999999997</v>
      </c>
      <c r="K109" s="136">
        <v>163.14999999999998</v>
      </c>
      <c r="L109" s="131">
        <v>154.55000000000001</v>
      </c>
      <c r="M109" s="131">
        <v>147.55000000000001</v>
      </c>
      <c r="N109" s="151">
        <v>44632000</v>
      </c>
      <c r="O109" s="344">
        <v>0.11118856744510282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151.30000000000001</v>
      </c>
      <c r="E110" s="135">
        <v>151.58333333333334</v>
      </c>
      <c r="F110" s="136">
        <v>149.66666666666669</v>
      </c>
      <c r="G110" s="136">
        <v>148.03333333333333</v>
      </c>
      <c r="H110" s="136">
        <v>146.11666666666667</v>
      </c>
      <c r="I110" s="136">
        <v>153.2166666666667</v>
      </c>
      <c r="J110" s="136">
        <v>155.13333333333338</v>
      </c>
      <c r="K110" s="136">
        <v>156.76666666666671</v>
      </c>
      <c r="L110" s="131">
        <v>153.5</v>
      </c>
      <c r="M110" s="131">
        <v>149.94999999999999</v>
      </c>
      <c r="N110" s="151">
        <v>6348800</v>
      </c>
      <c r="O110" s="344">
        <v>-2.7927486526212641E-2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292.25</v>
      </c>
      <c r="E111" s="135">
        <v>293.60000000000002</v>
      </c>
      <c r="F111" s="136">
        <v>289.50000000000006</v>
      </c>
      <c r="G111" s="136">
        <v>286.75000000000006</v>
      </c>
      <c r="H111" s="136">
        <v>282.65000000000009</v>
      </c>
      <c r="I111" s="136">
        <v>296.35000000000002</v>
      </c>
      <c r="J111" s="136">
        <v>300.44999999999993</v>
      </c>
      <c r="K111" s="136">
        <v>303.2</v>
      </c>
      <c r="L111" s="131">
        <v>297.7</v>
      </c>
      <c r="M111" s="131">
        <v>290.85000000000002</v>
      </c>
      <c r="N111" s="151">
        <v>66043200</v>
      </c>
      <c r="O111" s="344">
        <v>0.10301426968093635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221.9</v>
      </c>
      <c r="E112" s="135">
        <v>220.45000000000002</v>
      </c>
      <c r="F112" s="136">
        <v>215.50000000000003</v>
      </c>
      <c r="G112" s="136">
        <v>209.10000000000002</v>
      </c>
      <c r="H112" s="136">
        <v>204.15000000000003</v>
      </c>
      <c r="I112" s="136">
        <v>226.85000000000002</v>
      </c>
      <c r="J112" s="136">
        <v>231.8</v>
      </c>
      <c r="K112" s="136">
        <v>238.20000000000002</v>
      </c>
      <c r="L112" s="131">
        <v>225.4</v>
      </c>
      <c r="M112" s="131">
        <v>214.05</v>
      </c>
      <c r="N112" s="151">
        <v>6188600</v>
      </c>
      <c r="O112" s="344">
        <v>-3.1892274982282067E-3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166.55</v>
      </c>
      <c r="E113" s="135">
        <v>166.21666666666667</v>
      </c>
      <c r="F113" s="136">
        <v>164.43333333333334</v>
      </c>
      <c r="G113" s="136">
        <v>162.31666666666666</v>
      </c>
      <c r="H113" s="136">
        <v>160.53333333333333</v>
      </c>
      <c r="I113" s="136">
        <v>168.33333333333334</v>
      </c>
      <c r="J113" s="136">
        <v>170.1166666666667</v>
      </c>
      <c r="K113" s="136">
        <v>172.23333333333335</v>
      </c>
      <c r="L113" s="131">
        <v>168</v>
      </c>
      <c r="M113" s="131">
        <v>164.1</v>
      </c>
      <c r="N113" s="151">
        <v>24565500</v>
      </c>
      <c r="O113" s="344">
        <v>-2.2210281210818555E-2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62.4</v>
      </c>
      <c r="E114" s="135">
        <v>62.466666666666661</v>
      </c>
      <c r="F114" s="136">
        <v>61.48333333333332</v>
      </c>
      <c r="G114" s="136">
        <v>60.566666666666656</v>
      </c>
      <c r="H114" s="136">
        <v>59.583333333333314</v>
      </c>
      <c r="I114" s="136">
        <v>63.383333333333326</v>
      </c>
      <c r="J114" s="136">
        <v>64.36666666666666</v>
      </c>
      <c r="K114" s="136">
        <v>65.283333333333331</v>
      </c>
      <c r="L114" s="131">
        <v>63.45</v>
      </c>
      <c r="M114" s="131">
        <v>61.55</v>
      </c>
      <c r="N114" s="151">
        <v>40275000</v>
      </c>
      <c r="O114" s="344">
        <v>-2.0071364852809991E-3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6.15</v>
      </c>
      <c r="E115" s="135">
        <v>6.2</v>
      </c>
      <c r="F115" s="136">
        <v>5.95</v>
      </c>
      <c r="G115" s="136">
        <v>5.75</v>
      </c>
      <c r="H115" s="136">
        <v>5.5</v>
      </c>
      <c r="I115" s="136">
        <v>6.4</v>
      </c>
      <c r="J115" s="136">
        <v>6.65</v>
      </c>
      <c r="K115" s="136">
        <v>6.8500000000000005</v>
      </c>
      <c r="L115" s="131">
        <v>6.45</v>
      </c>
      <c r="M115" s="131">
        <v>6</v>
      </c>
      <c r="N115" s="151">
        <v>72215000</v>
      </c>
      <c r="O115" s="344">
        <v>1.5255530129672007E-3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289.39999999999998</v>
      </c>
      <c r="E116" s="135">
        <v>289.21666666666664</v>
      </c>
      <c r="F116" s="136">
        <v>286.18333333333328</v>
      </c>
      <c r="G116" s="136">
        <v>282.96666666666664</v>
      </c>
      <c r="H116" s="136">
        <v>279.93333333333328</v>
      </c>
      <c r="I116" s="136">
        <v>292.43333333333328</v>
      </c>
      <c r="J116" s="136">
        <v>295.4666666666667</v>
      </c>
      <c r="K116" s="136">
        <v>298.68333333333328</v>
      </c>
      <c r="L116" s="131">
        <v>292.25</v>
      </c>
      <c r="M116" s="131">
        <v>286</v>
      </c>
      <c r="N116" s="151">
        <v>58839000</v>
      </c>
      <c r="O116" s="344">
        <v>-3.9864916334459034E-3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1348.15</v>
      </c>
      <c r="E117" s="135">
        <v>1349.8333333333333</v>
      </c>
      <c r="F117" s="136">
        <v>1334.9166666666665</v>
      </c>
      <c r="G117" s="136">
        <v>1321.6833333333332</v>
      </c>
      <c r="H117" s="136">
        <v>1306.7666666666664</v>
      </c>
      <c r="I117" s="136">
        <v>1363.0666666666666</v>
      </c>
      <c r="J117" s="136">
        <v>1377.9833333333331</v>
      </c>
      <c r="K117" s="136">
        <v>1391.2166666666667</v>
      </c>
      <c r="L117" s="131">
        <v>1364.75</v>
      </c>
      <c r="M117" s="131">
        <v>1336.6</v>
      </c>
      <c r="N117" s="151">
        <v>3319000</v>
      </c>
      <c r="O117" s="344">
        <v>1.9662058371735791E-2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599.54999999999995</v>
      </c>
      <c r="E118" s="135">
        <v>601.85</v>
      </c>
      <c r="F118" s="136">
        <v>593.70000000000005</v>
      </c>
      <c r="G118" s="136">
        <v>587.85</v>
      </c>
      <c r="H118" s="136">
        <v>579.70000000000005</v>
      </c>
      <c r="I118" s="136">
        <v>607.70000000000005</v>
      </c>
      <c r="J118" s="136">
        <v>615.84999999999991</v>
      </c>
      <c r="K118" s="136">
        <v>621.70000000000005</v>
      </c>
      <c r="L118" s="131">
        <v>610</v>
      </c>
      <c r="M118" s="131">
        <v>596</v>
      </c>
      <c r="N118" s="151">
        <v>3627400</v>
      </c>
      <c r="O118" s="344">
        <v>-5.6445739257101238E-2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573.75</v>
      </c>
      <c r="E119" s="135">
        <v>577.94999999999993</v>
      </c>
      <c r="F119" s="136">
        <v>567.89999999999986</v>
      </c>
      <c r="G119" s="136">
        <v>562.04999999999995</v>
      </c>
      <c r="H119" s="136">
        <v>551.99999999999989</v>
      </c>
      <c r="I119" s="136">
        <v>583.79999999999984</v>
      </c>
      <c r="J119" s="136">
        <v>593.8499999999998</v>
      </c>
      <c r="K119" s="136">
        <v>599.69999999999982</v>
      </c>
      <c r="L119" s="131">
        <v>588</v>
      </c>
      <c r="M119" s="131">
        <v>572.1</v>
      </c>
      <c r="N119" s="151">
        <v>2341300</v>
      </c>
      <c r="O119" s="344">
        <v>7.266229898749256E-2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1330.8</v>
      </c>
      <c r="E120" s="135">
        <v>1317.0333333333333</v>
      </c>
      <c r="F120" s="136">
        <v>1287.7666666666667</v>
      </c>
      <c r="G120" s="136">
        <v>1244.7333333333333</v>
      </c>
      <c r="H120" s="136">
        <v>1215.4666666666667</v>
      </c>
      <c r="I120" s="136">
        <v>1360.0666666666666</v>
      </c>
      <c r="J120" s="136">
        <v>1389.333333333333</v>
      </c>
      <c r="K120" s="136">
        <v>1432.3666666666666</v>
      </c>
      <c r="L120" s="131">
        <v>1346.3</v>
      </c>
      <c r="M120" s="131">
        <v>1274</v>
      </c>
      <c r="N120" s="151">
        <v>15496800</v>
      </c>
      <c r="O120" s="344">
        <v>0.11532703823122985</v>
      </c>
    </row>
    <row r="121" spans="1:15" ht="15">
      <c r="A121" s="130">
        <v>111</v>
      </c>
      <c r="B121" s="114" t="s">
        <v>1949</v>
      </c>
      <c r="C121" s="130" t="s">
        <v>3462</v>
      </c>
      <c r="D121" s="135">
        <v>101.55</v>
      </c>
      <c r="E121" s="135">
        <v>102.35000000000001</v>
      </c>
      <c r="F121" s="136">
        <v>99.500000000000014</v>
      </c>
      <c r="G121" s="136">
        <v>97.45</v>
      </c>
      <c r="H121" s="136">
        <v>94.600000000000009</v>
      </c>
      <c r="I121" s="136">
        <v>104.40000000000002</v>
      </c>
      <c r="J121" s="136">
        <v>107.25000000000001</v>
      </c>
      <c r="K121" s="136">
        <v>109.30000000000003</v>
      </c>
      <c r="L121" s="131">
        <v>105.2</v>
      </c>
      <c r="M121" s="131">
        <v>100.3</v>
      </c>
      <c r="N121" s="151">
        <v>5436000</v>
      </c>
      <c r="O121" s="344">
        <v>4.1407867494824016E-4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439.35</v>
      </c>
      <c r="E122" s="135">
        <v>440.2</v>
      </c>
      <c r="F122" s="136">
        <v>434.15</v>
      </c>
      <c r="G122" s="136">
        <v>428.95</v>
      </c>
      <c r="H122" s="136">
        <v>422.9</v>
      </c>
      <c r="I122" s="136">
        <v>445.4</v>
      </c>
      <c r="J122" s="136">
        <v>451.45000000000005</v>
      </c>
      <c r="K122" s="136">
        <v>456.65</v>
      </c>
      <c r="L122" s="131">
        <v>446.25</v>
      </c>
      <c r="M122" s="131">
        <v>435</v>
      </c>
      <c r="N122" s="151">
        <v>1500000</v>
      </c>
      <c r="O122" s="344">
        <v>-3.5679845708775311E-2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128.5</v>
      </c>
      <c r="E123" s="135">
        <v>128.70000000000002</v>
      </c>
      <c r="F123" s="136">
        <v>127.20000000000005</v>
      </c>
      <c r="G123" s="136">
        <v>125.90000000000003</v>
      </c>
      <c r="H123" s="136">
        <v>124.40000000000006</v>
      </c>
      <c r="I123" s="136">
        <v>130.00000000000003</v>
      </c>
      <c r="J123" s="136">
        <v>131.49999999999997</v>
      </c>
      <c r="K123" s="136">
        <v>132.80000000000001</v>
      </c>
      <c r="L123" s="131">
        <v>130.19999999999999</v>
      </c>
      <c r="M123" s="131">
        <v>127.4</v>
      </c>
      <c r="N123" s="151">
        <v>17728400</v>
      </c>
      <c r="O123" s="344">
        <v>9.3658014450093661E-3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146.94999999999999</v>
      </c>
      <c r="E124" s="135">
        <v>146.88333333333333</v>
      </c>
      <c r="F124" s="136">
        <v>144.21666666666664</v>
      </c>
      <c r="G124" s="136">
        <v>141.48333333333332</v>
      </c>
      <c r="H124" s="136">
        <v>138.81666666666663</v>
      </c>
      <c r="I124" s="136">
        <v>149.61666666666665</v>
      </c>
      <c r="J124" s="136">
        <v>152.28333333333333</v>
      </c>
      <c r="K124" s="136">
        <v>155.01666666666665</v>
      </c>
      <c r="L124" s="131">
        <v>149.55000000000001</v>
      </c>
      <c r="M124" s="131">
        <v>144.15</v>
      </c>
      <c r="N124" s="151">
        <v>18297000</v>
      </c>
      <c r="O124" s="344">
        <v>-2.9362616376223442E-2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512.45000000000005</v>
      </c>
      <c r="E125" s="135">
        <v>512.31666666666672</v>
      </c>
      <c r="F125" s="136">
        <v>507.28333333333342</v>
      </c>
      <c r="G125" s="136">
        <v>502.11666666666667</v>
      </c>
      <c r="H125" s="136">
        <v>497.08333333333337</v>
      </c>
      <c r="I125" s="136">
        <v>517.48333333333346</v>
      </c>
      <c r="J125" s="136">
        <v>522.51666666666677</v>
      </c>
      <c r="K125" s="136">
        <v>527.68333333333351</v>
      </c>
      <c r="L125" s="131">
        <v>517.35</v>
      </c>
      <c r="M125" s="131">
        <v>507.15</v>
      </c>
      <c r="N125" s="151">
        <v>7914500</v>
      </c>
      <c r="O125" s="344">
        <v>-3.5652057364964483E-2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1402.8</v>
      </c>
      <c r="E126" s="135">
        <v>1401.25</v>
      </c>
      <c r="F126" s="136">
        <v>1386.6</v>
      </c>
      <c r="G126" s="136">
        <v>1370.3999999999999</v>
      </c>
      <c r="H126" s="136">
        <v>1355.7499999999998</v>
      </c>
      <c r="I126" s="136">
        <v>1417.45</v>
      </c>
      <c r="J126" s="136">
        <v>1432.1000000000001</v>
      </c>
      <c r="K126" s="136">
        <v>1448.3000000000002</v>
      </c>
      <c r="L126" s="131">
        <v>1415.9</v>
      </c>
      <c r="M126" s="131">
        <v>1385.05</v>
      </c>
      <c r="N126" s="151">
        <v>7877250</v>
      </c>
      <c r="O126" s="344">
        <v>9.6346555323590807E-2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788.6</v>
      </c>
      <c r="E127" s="135">
        <v>784.23333333333323</v>
      </c>
      <c r="F127" s="136">
        <v>774.91666666666652</v>
      </c>
      <c r="G127" s="136">
        <v>761.23333333333323</v>
      </c>
      <c r="H127" s="136">
        <v>751.91666666666652</v>
      </c>
      <c r="I127" s="136">
        <v>797.91666666666652</v>
      </c>
      <c r="J127" s="136">
        <v>807.23333333333335</v>
      </c>
      <c r="K127" s="136">
        <v>820.91666666666652</v>
      </c>
      <c r="L127" s="131">
        <v>793.55</v>
      </c>
      <c r="M127" s="131">
        <v>770.55</v>
      </c>
      <c r="N127" s="151">
        <v>9818200</v>
      </c>
      <c r="O127" s="344">
        <v>-2.1145927838648895E-2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696.1</v>
      </c>
      <c r="E128" s="135">
        <v>694.33333333333337</v>
      </c>
      <c r="F128" s="136">
        <v>689.76666666666677</v>
      </c>
      <c r="G128" s="136">
        <v>683.43333333333339</v>
      </c>
      <c r="H128" s="136">
        <v>678.86666666666679</v>
      </c>
      <c r="I128" s="136">
        <v>700.66666666666674</v>
      </c>
      <c r="J128" s="136">
        <v>705.23333333333335</v>
      </c>
      <c r="K128" s="136">
        <v>711.56666666666672</v>
      </c>
      <c r="L128" s="131">
        <v>698.9</v>
      </c>
      <c r="M128" s="131">
        <v>688</v>
      </c>
      <c r="N128" s="151">
        <v>20179000</v>
      </c>
      <c r="O128" s="344">
        <v>-6.9330956271975439E-4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436.8</v>
      </c>
      <c r="E129" s="135">
        <v>434.98333333333329</v>
      </c>
      <c r="F129" s="136">
        <v>428.21666666666658</v>
      </c>
      <c r="G129" s="136">
        <v>419.63333333333327</v>
      </c>
      <c r="H129" s="136">
        <v>412.86666666666656</v>
      </c>
      <c r="I129" s="136">
        <v>443.56666666666661</v>
      </c>
      <c r="J129" s="136">
        <v>450.33333333333337</v>
      </c>
      <c r="K129" s="136">
        <v>458.91666666666663</v>
      </c>
      <c r="L129" s="131">
        <v>441.75</v>
      </c>
      <c r="M129" s="131">
        <v>426.4</v>
      </c>
      <c r="N129" s="151">
        <v>11931250</v>
      </c>
      <c r="O129" s="344">
        <v>-1.5690376569037657E-3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120</v>
      </c>
      <c r="E130" s="135">
        <v>119.85000000000001</v>
      </c>
      <c r="F130" s="136">
        <v>118.95000000000002</v>
      </c>
      <c r="G130" s="136">
        <v>117.9</v>
      </c>
      <c r="H130" s="136">
        <v>117.00000000000001</v>
      </c>
      <c r="I130" s="136">
        <v>120.90000000000002</v>
      </c>
      <c r="J130" s="136">
        <v>121.80000000000003</v>
      </c>
      <c r="K130" s="136">
        <v>122.85000000000002</v>
      </c>
      <c r="L130" s="131">
        <v>120.75</v>
      </c>
      <c r="M130" s="131">
        <v>118.8</v>
      </c>
      <c r="N130" s="151">
        <v>10848000</v>
      </c>
      <c r="O130" s="344">
        <v>-3.9319872476089264E-2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340.1</v>
      </c>
      <c r="E131" s="135">
        <v>342.26666666666665</v>
      </c>
      <c r="F131" s="136">
        <v>336.5333333333333</v>
      </c>
      <c r="G131" s="136">
        <v>332.96666666666664</v>
      </c>
      <c r="H131" s="136">
        <v>327.23333333333329</v>
      </c>
      <c r="I131" s="136">
        <v>345.83333333333331</v>
      </c>
      <c r="J131" s="136">
        <v>351.56666666666666</v>
      </c>
      <c r="K131" s="136">
        <v>355.13333333333333</v>
      </c>
      <c r="L131" s="131">
        <v>348</v>
      </c>
      <c r="M131" s="131">
        <v>338.7</v>
      </c>
      <c r="N131" s="151">
        <v>7098000</v>
      </c>
      <c r="O131" s="344">
        <v>3.4482758620689655E-2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7122.35</v>
      </c>
      <c r="E132" s="135">
        <v>7131.8</v>
      </c>
      <c r="F132" s="136">
        <v>7075.6500000000005</v>
      </c>
      <c r="G132" s="136">
        <v>7028.9500000000007</v>
      </c>
      <c r="H132" s="136">
        <v>6972.8000000000011</v>
      </c>
      <c r="I132" s="136">
        <v>7178.5</v>
      </c>
      <c r="J132" s="136">
        <v>7234.65</v>
      </c>
      <c r="K132" s="136">
        <v>7281.3499999999995</v>
      </c>
      <c r="L132" s="131">
        <v>7187.95</v>
      </c>
      <c r="M132" s="131">
        <v>7085.1</v>
      </c>
      <c r="N132" s="151">
        <v>2834100</v>
      </c>
      <c r="O132" s="344">
        <v>3.1078610603290677E-2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586.70000000000005</v>
      </c>
      <c r="E133" s="135">
        <v>589.08333333333337</v>
      </c>
      <c r="F133" s="136">
        <v>581.06666666666672</v>
      </c>
      <c r="G133" s="136">
        <v>575.43333333333339</v>
      </c>
      <c r="H133" s="136">
        <v>567.41666666666674</v>
      </c>
      <c r="I133" s="136">
        <v>594.7166666666667</v>
      </c>
      <c r="J133" s="136">
        <v>602.73333333333335</v>
      </c>
      <c r="K133" s="136">
        <v>608.36666666666667</v>
      </c>
      <c r="L133" s="131">
        <v>597.1</v>
      </c>
      <c r="M133" s="131">
        <v>583.45000000000005</v>
      </c>
      <c r="N133" s="151">
        <v>10773750</v>
      </c>
      <c r="O133" s="344">
        <v>-4.3895113780755462E-3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788.55</v>
      </c>
      <c r="E134" s="135">
        <v>788.76666666666677</v>
      </c>
      <c r="F134" s="136">
        <v>776.53333333333353</v>
      </c>
      <c r="G134" s="136">
        <v>764.51666666666677</v>
      </c>
      <c r="H134" s="136">
        <v>752.28333333333353</v>
      </c>
      <c r="I134" s="136">
        <v>800.78333333333353</v>
      </c>
      <c r="J134" s="136">
        <v>813.01666666666688</v>
      </c>
      <c r="K134" s="136">
        <v>825.03333333333353</v>
      </c>
      <c r="L134" s="131">
        <v>801</v>
      </c>
      <c r="M134" s="131">
        <v>776.75</v>
      </c>
      <c r="N134" s="151">
        <v>2382800</v>
      </c>
      <c r="O134" s="344">
        <v>2.0077914294276297E-2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438.45</v>
      </c>
      <c r="E135" s="135">
        <v>439.08333333333331</v>
      </c>
      <c r="F135" s="136">
        <v>435.16666666666663</v>
      </c>
      <c r="G135" s="136">
        <v>431.88333333333333</v>
      </c>
      <c r="H135" s="136">
        <v>427.96666666666664</v>
      </c>
      <c r="I135" s="136">
        <v>442.36666666666662</v>
      </c>
      <c r="J135" s="136">
        <v>446.28333333333325</v>
      </c>
      <c r="K135" s="136">
        <v>449.56666666666661</v>
      </c>
      <c r="L135" s="131">
        <v>443</v>
      </c>
      <c r="M135" s="131">
        <v>435.8</v>
      </c>
      <c r="N135" s="151">
        <v>1612800</v>
      </c>
      <c r="O135" s="344">
        <v>8.2520630157539385E-3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934.05</v>
      </c>
      <c r="E136" s="135">
        <v>934.18333333333339</v>
      </c>
      <c r="F136" s="136">
        <v>926.86666666666679</v>
      </c>
      <c r="G136" s="136">
        <v>919.68333333333339</v>
      </c>
      <c r="H136" s="136">
        <v>912.36666666666679</v>
      </c>
      <c r="I136" s="136">
        <v>941.36666666666679</v>
      </c>
      <c r="J136" s="136">
        <v>948.68333333333339</v>
      </c>
      <c r="K136" s="136">
        <v>955.86666666666679</v>
      </c>
      <c r="L136" s="131">
        <v>941.5</v>
      </c>
      <c r="M136" s="131">
        <v>927</v>
      </c>
      <c r="N136" s="151">
        <v>610200</v>
      </c>
      <c r="O136" s="344">
        <v>1.5984015984015984E-2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949.45</v>
      </c>
      <c r="E137" s="135">
        <v>952.96666666666658</v>
      </c>
      <c r="F137" s="136">
        <v>939.03333333333319</v>
      </c>
      <c r="G137" s="136">
        <v>928.61666666666656</v>
      </c>
      <c r="H137" s="136">
        <v>914.68333333333317</v>
      </c>
      <c r="I137" s="136">
        <v>963.38333333333321</v>
      </c>
      <c r="J137" s="136">
        <v>977.31666666666661</v>
      </c>
      <c r="K137" s="136">
        <v>987.73333333333323</v>
      </c>
      <c r="L137" s="131">
        <v>966.9</v>
      </c>
      <c r="M137" s="131">
        <v>942.55</v>
      </c>
      <c r="N137" s="151">
        <v>3663600</v>
      </c>
      <c r="O137" s="344">
        <v>-3.9635105379050017E-2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165.45</v>
      </c>
      <c r="E138" s="135">
        <v>165.63333333333333</v>
      </c>
      <c r="F138" s="136">
        <v>163.41666666666666</v>
      </c>
      <c r="G138" s="136">
        <v>161.38333333333333</v>
      </c>
      <c r="H138" s="136">
        <v>159.16666666666666</v>
      </c>
      <c r="I138" s="136">
        <v>167.66666666666666</v>
      </c>
      <c r="J138" s="136">
        <v>169.88333333333335</v>
      </c>
      <c r="K138" s="136">
        <v>171.91666666666666</v>
      </c>
      <c r="L138" s="131">
        <v>167.85</v>
      </c>
      <c r="M138" s="131">
        <v>163.6</v>
      </c>
      <c r="N138" s="151">
        <v>30329700</v>
      </c>
      <c r="O138" s="344">
        <v>-7.3687156048876041E-3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57858.7</v>
      </c>
      <c r="E139" s="135">
        <v>57765.116666666669</v>
      </c>
      <c r="F139" s="136">
        <v>57194.583333333336</v>
      </c>
      <c r="G139" s="136">
        <v>56530.466666666667</v>
      </c>
      <c r="H139" s="136">
        <v>55959.933333333334</v>
      </c>
      <c r="I139" s="136">
        <v>58429.233333333337</v>
      </c>
      <c r="J139" s="136">
        <v>58999.766666666663</v>
      </c>
      <c r="K139" s="136">
        <v>59663.883333333339</v>
      </c>
      <c r="L139" s="131">
        <v>58335.65</v>
      </c>
      <c r="M139" s="131">
        <v>57101</v>
      </c>
      <c r="N139" s="151">
        <v>41750</v>
      </c>
      <c r="O139" s="344">
        <v>6.9946936806560538E-3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72.8</v>
      </c>
      <c r="E140" s="135">
        <v>73.016666666666666</v>
      </c>
      <c r="F140" s="136">
        <v>71.783333333333331</v>
      </c>
      <c r="G140" s="136">
        <v>70.766666666666666</v>
      </c>
      <c r="H140" s="136">
        <v>69.533333333333331</v>
      </c>
      <c r="I140" s="136">
        <v>74.033333333333331</v>
      </c>
      <c r="J140" s="136">
        <v>75.266666666666652</v>
      </c>
      <c r="K140" s="136">
        <v>76.283333333333331</v>
      </c>
      <c r="L140" s="131">
        <v>74.25</v>
      </c>
      <c r="M140" s="131">
        <v>72</v>
      </c>
      <c r="N140" s="151">
        <v>4123000</v>
      </c>
      <c r="O140" s="344">
        <v>1.7271157167530225E-2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596.25</v>
      </c>
      <c r="E141" s="135">
        <v>597.83333333333337</v>
      </c>
      <c r="F141" s="136">
        <v>590.66666666666674</v>
      </c>
      <c r="G141" s="136">
        <v>585.08333333333337</v>
      </c>
      <c r="H141" s="136">
        <v>577.91666666666674</v>
      </c>
      <c r="I141" s="136">
        <v>603.41666666666674</v>
      </c>
      <c r="J141" s="136">
        <v>610.58333333333348</v>
      </c>
      <c r="K141" s="136">
        <v>616.16666666666674</v>
      </c>
      <c r="L141" s="131">
        <v>605</v>
      </c>
      <c r="M141" s="131">
        <v>592.25</v>
      </c>
      <c r="N141" s="151">
        <v>2592000</v>
      </c>
      <c r="O141" s="344">
        <v>-9.7421203438395419E-3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54.45</v>
      </c>
      <c r="E142" s="135">
        <v>54.116666666666667</v>
      </c>
      <c r="F142" s="136">
        <v>53.483333333333334</v>
      </c>
      <c r="G142" s="136">
        <v>52.516666666666666</v>
      </c>
      <c r="H142" s="136">
        <v>51.883333333333333</v>
      </c>
      <c r="I142" s="136">
        <v>55.083333333333336</v>
      </c>
      <c r="J142" s="136">
        <v>55.716666666666676</v>
      </c>
      <c r="K142" s="136">
        <v>56.683333333333337</v>
      </c>
      <c r="L142" s="131">
        <v>54.75</v>
      </c>
      <c r="M142" s="131">
        <v>53.15</v>
      </c>
      <c r="N142" s="151">
        <v>33480000</v>
      </c>
      <c r="O142" s="344">
        <v>-2.4475524475524476E-2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65.25</v>
      </c>
      <c r="E143" s="135">
        <v>64.95</v>
      </c>
      <c r="F143" s="136">
        <v>63.850000000000009</v>
      </c>
      <c r="G143" s="136">
        <v>62.45</v>
      </c>
      <c r="H143" s="136">
        <v>61.350000000000009</v>
      </c>
      <c r="I143" s="136">
        <v>66.350000000000009</v>
      </c>
      <c r="J143" s="136">
        <v>67.45</v>
      </c>
      <c r="K143" s="136">
        <v>68.850000000000009</v>
      </c>
      <c r="L143" s="131">
        <v>66.05</v>
      </c>
      <c r="M143" s="131">
        <v>63.55</v>
      </c>
      <c r="N143" s="151">
        <v>38272000</v>
      </c>
      <c r="O143" s="344">
        <v>-7.1968962172647921E-2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106.3</v>
      </c>
      <c r="E144" s="135">
        <v>107.03333333333335</v>
      </c>
      <c r="F144" s="136">
        <v>104.86666666666669</v>
      </c>
      <c r="G144" s="136">
        <v>103.43333333333334</v>
      </c>
      <c r="H144" s="136">
        <v>101.26666666666668</v>
      </c>
      <c r="I144" s="136">
        <v>108.4666666666667</v>
      </c>
      <c r="J144" s="136">
        <v>110.63333333333335</v>
      </c>
      <c r="K144" s="136">
        <v>112.06666666666671</v>
      </c>
      <c r="L144" s="131">
        <v>109.2</v>
      </c>
      <c r="M144" s="131">
        <v>105.6</v>
      </c>
      <c r="N144" s="151">
        <v>44888000</v>
      </c>
      <c r="O144" s="344">
        <v>-2.772483105181078E-2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10342.799999999999</v>
      </c>
      <c r="E145" s="135">
        <v>10489.666666666666</v>
      </c>
      <c r="F145" s="136">
        <v>10136.283333333333</v>
      </c>
      <c r="G145" s="136">
        <v>9929.7666666666664</v>
      </c>
      <c r="H145" s="136">
        <v>9576.3833333333332</v>
      </c>
      <c r="I145" s="136">
        <v>10696.183333333332</v>
      </c>
      <c r="J145" s="136">
        <v>11049.566666666668</v>
      </c>
      <c r="K145" s="136">
        <v>11256.083333333332</v>
      </c>
      <c r="L145" s="131">
        <v>10843.05</v>
      </c>
      <c r="M145" s="131">
        <v>10283.15</v>
      </c>
      <c r="N145" s="151">
        <v>377450</v>
      </c>
      <c r="O145" s="344">
        <v>7.0780141843971633E-2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25.3</v>
      </c>
      <c r="E146" s="135">
        <v>25.200000000000003</v>
      </c>
      <c r="F146" s="136">
        <v>25.050000000000004</v>
      </c>
      <c r="G146" s="136">
        <v>24.8</v>
      </c>
      <c r="H146" s="136">
        <v>24.650000000000002</v>
      </c>
      <c r="I146" s="136">
        <v>25.450000000000006</v>
      </c>
      <c r="J146" s="136">
        <v>25.600000000000005</v>
      </c>
      <c r="K146" s="136">
        <v>25.850000000000009</v>
      </c>
      <c r="L146" s="131">
        <v>25.35</v>
      </c>
      <c r="M146" s="131">
        <v>24.95</v>
      </c>
      <c r="N146" s="151">
        <v>23328000</v>
      </c>
      <c r="O146" s="344">
        <v>-5.4704595185995623E-2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1337.05</v>
      </c>
      <c r="E147" s="135">
        <v>1339</v>
      </c>
      <c r="F147" s="136">
        <v>1325.55</v>
      </c>
      <c r="G147" s="136">
        <v>1314.05</v>
      </c>
      <c r="H147" s="136">
        <v>1300.5999999999999</v>
      </c>
      <c r="I147" s="136">
        <v>1350.5</v>
      </c>
      <c r="J147" s="136">
        <v>1363.9499999999998</v>
      </c>
      <c r="K147" s="136">
        <v>1375.45</v>
      </c>
      <c r="L147" s="131">
        <v>1352.45</v>
      </c>
      <c r="M147" s="131">
        <v>1327.5</v>
      </c>
      <c r="N147" s="151">
        <v>1113750</v>
      </c>
      <c r="O147" s="344">
        <v>-8.2767140210006182E-2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108.85</v>
      </c>
      <c r="E148" s="135">
        <v>108.60000000000001</v>
      </c>
      <c r="F148" s="136">
        <v>108.05000000000001</v>
      </c>
      <c r="G148" s="136">
        <v>107.25</v>
      </c>
      <c r="H148" s="136">
        <v>106.7</v>
      </c>
      <c r="I148" s="136">
        <v>109.40000000000002</v>
      </c>
      <c r="J148" s="136">
        <v>109.95</v>
      </c>
      <c r="K148" s="136">
        <v>110.75000000000003</v>
      </c>
      <c r="L148" s="131">
        <v>109.15</v>
      </c>
      <c r="M148" s="131">
        <v>107.8</v>
      </c>
      <c r="N148" s="151">
        <v>14910000</v>
      </c>
      <c r="O148" s="344">
        <v>-1.8949861823924202E-2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155</v>
      </c>
      <c r="E149" s="135">
        <v>153.70000000000002</v>
      </c>
      <c r="F149" s="136">
        <v>151.40000000000003</v>
      </c>
      <c r="G149" s="136">
        <v>147.80000000000001</v>
      </c>
      <c r="H149" s="136">
        <v>145.50000000000003</v>
      </c>
      <c r="I149" s="136">
        <v>157.30000000000004</v>
      </c>
      <c r="J149" s="136">
        <v>159.60000000000005</v>
      </c>
      <c r="K149" s="136">
        <v>163.20000000000005</v>
      </c>
      <c r="L149" s="131">
        <v>156</v>
      </c>
      <c r="M149" s="131">
        <v>150.1</v>
      </c>
      <c r="N149" s="151">
        <v>40712000</v>
      </c>
      <c r="O149" s="344">
        <v>0.15357588121953983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3373.85</v>
      </c>
      <c r="E150" s="135">
        <v>3385.0166666666664</v>
      </c>
      <c r="F150" s="136">
        <v>3327.583333333333</v>
      </c>
      <c r="G150" s="136">
        <v>3281.3166666666666</v>
      </c>
      <c r="H150" s="136">
        <v>3223.8833333333332</v>
      </c>
      <c r="I150" s="136">
        <v>3431.2833333333328</v>
      </c>
      <c r="J150" s="136">
        <v>3488.7166666666662</v>
      </c>
      <c r="K150" s="136">
        <v>3534.9833333333327</v>
      </c>
      <c r="L150" s="131">
        <v>3442.45</v>
      </c>
      <c r="M150" s="131">
        <v>3338.75</v>
      </c>
      <c r="N150" s="151">
        <v>206400</v>
      </c>
      <c r="O150" s="344">
        <v>6.6666666666666666E-2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178.2</v>
      </c>
      <c r="E151" s="135">
        <v>177.66666666666666</v>
      </c>
      <c r="F151" s="136">
        <v>176.33333333333331</v>
      </c>
      <c r="G151" s="136">
        <v>174.46666666666667</v>
      </c>
      <c r="H151" s="136">
        <v>173.13333333333333</v>
      </c>
      <c r="I151" s="136">
        <v>179.5333333333333</v>
      </c>
      <c r="J151" s="136">
        <v>180.86666666666662</v>
      </c>
      <c r="K151" s="136">
        <v>182.73333333333329</v>
      </c>
      <c r="L151" s="131">
        <v>179</v>
      </c>
      <c r="M151" s="131">
        <v>175.8</v>
      </c>
      <c r="N151" s="151">
        <v>10054242</v>
      </c>
      <c r="O151" s="344">
        <v>4.1549295774647887E-2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154.05000000000001</v>
      </c>
      <c r="E152" s="135">
        <v>153.18333333333334</v>
      </c>
      <c r="F152" s="136">
        <v>150.86666666666667</v>
      </c>
      <c r="G152" s="136">
        <v>147.68333333333334</v>
      </c>
      <c r="H152" s="136">
        <v>145.36666666666667</v>
      </c>
      <c r="I152" s="136">
        <v>156.36666666666667</v>
      </c>
      <c r="J152" s="136">
        <v>158.68333333333334</v>
      </c>
      <c r="K152" s="136">
        <v>161.86666666666667</v>
      </c>
      <c r="L152" s="131">
        <v>155.5</v>
      </c>
      <c r="M152" s="131">
        <v>150</v>
      </c>
      <c r="N152" s="151">
        <v>42930000</v>
      </c>
      <c r="O152" s="344">
        <v>4.9408745072875605E-2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99.45</v>
      </c>
      <c r="E153" s="135">
        <v>100.41666666666667</v>
      </c>
      <c r="F153" s="136">
        <v>97.88333333333334</v>
      </c>
      <c r="G153" s="136">
        <v>96.316666666666663</v>
      </c>
      <c r="H153" s="136">
        <v>93.783333333333331</v>
      </c>
      <c r="I153" s="136">
        <v>101.98333333333335</v>
      </c>
      <c r="J153" s="136">
        <v>104.51666666666668</v>
      </c>
      <c r="K153" s="136">
        <v>106.08333333333336</v>
      </c>
      <c r="L153" s="131">
        <v>102.95</v>
      </c>
      <c r="M153" s="131">
        <v>98.85</v>
      </c>
      <c r="N153" s="151">
        <v>14133000</v>
      </c>
      <c r="O153" s="344">
        <v>-6.5277777777777782E-2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23756.05</v>
      </c>
      <c r="E154" s="135">
        <v>23828.016666666666</v>
      </c>
      <c r="F154" s="136">
        <v>23579.033333333333</v>
      </c>
      <c r="G154" s="136">
        <v>23402.016666666666</v>
      </c>
      <c r="H154" s="136">
        <v>23153.033333333333</v>
      </c>
      <c r="I154" s="136">
        <v>24005.033333333333</v>
      </c>
      <c r="J154" s="136">
        <v>24254.016666666663</v>
      </c>
      <c r="K154" s="136">
        <v>24431.033333333333</v>
      </c>
      <c r="L154" s="131">
        <v>24077</v>
      </c>
      <c r="M154" s="131">
        <v>23651</v>
      </c>
      <c r="N154" s="151">
        <v>117500</v>
      </c>
      <c r="O154" s="344">
        <v>2.1281123643328368E-4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83.1</v>
      </c>
      <c r="E155" s="135">
        <v>84.233333333333334</v>
      </c>
      <c r="F155" s="136">
        <v>81.316666666666663</v>
      </c>
      <c r="G155" s="136">
        <v>79.533333333333331</v>
      </c>
      <c r="H155" s="136">
        <v>76.61666666666666</v>
      </c>
      <c r="I155" s="136">
        <v>86.016666666666666</v>
      </c>
      <c r="J155" s="136">
        <v>88.933333333333323</v>
      </c>
      <c r="K155" s="136">
        <v>90.716666666666669</v>
      </c>
      <c r="L155" s="131">
        <v>87.15</v>
      </c>
      <c r="M155" s="131">
        <v>82.45</v>
      </c>
      <c r="N155" s="151">
        <v>12421500</v>
      </c>
      <c r="O155" s="344">
        <v>-4.8306772908366533E-2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2647.75</v>
      </c>
      <c r="E156" s="135">
        <v>2660.6666666666665</v>
      </c>
      <c r="F156" s="136">
        <v>2626.9833333333331</v>
      </c>
      <c r="G156" s="136">
        <v>2606.2166666666667</v>
      </c>
      <c r="H156" s="136">
        <v>2572.5333333333333</v>
      </c>
      <c r="I156" s="136">
        <v>2681.4333333333329</v>
      </c>
      <c r="J156" s="136">
        <v>2715.1166666666663</v>
      </c>
      <c r="K156" s="136">
        <v>2735.8833333333328</v>
      </c>
      <c r="L156" s="131">
        <v>2694.35</v>
      </c>
      <c r="M156" s="131">
        <v>2639.9</v>
      </c>
      <c r="N156" s="151">
        <v>3193952</v>
      </c>
      <c r="O156" s="344">
        <v>-4.3306345321031817E-3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237.25</v>
      </c>
      <c r="E157" s="135">
        <v>239.36666666666667</v>
      </c>
      <c r="F157" s="136">
        <v>233.98333333333335</v>
      </c>
      <c r="G157" s="136">
        <v>230.71666666666667</v>
      </c>
      <c r="H157" s="136">
        <v>225.33333333333334</v>
      </c>
      <c r="I157" s="136">
        <v>242.63333333333335</v>
      </c>
      <c r="J157" s="136">
        <v>248.01666666666668</v>
      </c>
      <c r="K157" s="136">
        <v>251.28333333333336</v>
      </c>
      <c r="L157" s="131">
        <v>244.75</v>
      </c>
      <c r="M157" s="131">
        <v>236.1</v>
      </c>
      <c r="N157" s="151">
        <v>11259000</v>
      </c>
      <c r="O157" s="344">
        <v>-1.6767094576892849E-2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111.85</v>
      </c>
      <c r="E158" s="135">
        <v>111.43333333333334</v>
      </c>
      <c r="F158" s="136">
        <v>109.86666666666667</v>
      </c>
      <c r="G158" s="136">
        <v>107.88333333333334</v>
      </c>
      <c r="H158" s="136">
        <v>106.31666666666668</v>
      </c>
      <c r="I158" s="136">
        <v>113.41666666666667</v>
      </c>
      <c r="J158" s="136">
        <v>114.98333333333333</v>
      </c>
      <c r="K158" s="136">
        <v>116.96666666666667</v>
      </c>
      <c r="L158" s="131">
        <v>113</v>
      </c>
      <c r="M158" s="131">
        <v>109.45</v>
      </c>
      <c r="N158" s="151">
        <v>32159400</v>
      </c>
      <c r="O158" s="344">
        <v>2.9166666666666667E-2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1171.0999999999999</v>
      </c>
      <c r="E159" s="135">
        <v>1177.3</v>
      </c>
      <c r="F159" s="136">
        <v>1159.3</v>
      </c>
      <c r="G159" s="136">
        <v>1147.5</v>
      </c>
      <c r="H159" s="136">
        <v>1129.5</v>
      </c>
      <c r="I159" s="136">
        <v>1189.0999999999999</v>
      </c>
      <c r="J159" s="136">
        <v>1207.0999999999999</v>
      </c>
      <c r="K159" s="136">
        <v>1218.8999999999999</v>
      </c>
      <c r="L159" s="131">
        <v>1195.3</v>
      </c>
      <c r="M159" s="131">
        <v>1165.5</v>
      </c>
      <c r="N159" s="151">
        <v>2275500</v>
      </c>
      <c r="O159" s="344">
        <v>-1.9181034482758621E-2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86.3</v>
      </c>
      <c r="E160" s="135">
        <v>86.466666666666654</v>
      </c>
      <c r="F160" s="136">
        <v>85.233333333333306</v>
      </c>
      <c r="G160" s="136">
        <v>84.166666666666657</v>
      </c>
      <c r="H160" s="136">
        <v>82.933333333333309</v>
      </c>
      <c r="I160" s="136">
        <v>87.533333333333303</v>
      </c>
      <c r="J160" s="136">
        <v>88.766666666666652</v>
      </c>
      <c r="K160" s="136">
        <v>89.8333333333333</v>
      </c>
      <c r="L160" s="131">
        <v>87.7</v>
      </c>
      <c r="M160" s="131">
        <v>85.4</v>
      </c>
      <c r="N160" s="151">
        <v>113631000</v>
      </c>
      <c r="O160" s="344">
        <v>6.1361100780959466E-3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193.4</v>
      </c>
      <c r="E161" s="135">
        <v>192.01666666666665</v>
      </c>
      <c r="F161" s="136">
        <v>189.7833333333333</v>
      </c>
      <c r="G161" s="136">
        <v>186.16666666666666</v>
      </c>
      <c r="H161" s="136">
        <v>183.93333333333331</v>
      </c>
      <c r="I161" s="136">
        <v>195.6333333333333</v>
      </c>
      <c r="J161" s="136">
        <v>197.86666666666665</v>
      </c>
      <c r="K161" s="136">
        <v>201.48333333333329</v>
      </c>
      <c r="L161" s="131">
        <v>194.25</v>
      </c>
      <c r="M161" s="131">
        <v>188.4</v>
      </c>
      <c r="N161" s="151">
        <v>16128000</v>
      </c>
      <c r="O161" s="344">
        <v>6.301080938571052E-2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1636.85</v>
      </c>
      <c r="E162" s="135">
        <v>1642</v>
      </c>
      <c r="F162" s="136">
        <v>1625.75</v>
      </c>
      <c r="G162" s="136">
        <v>1614.65</v>
      </c>
      <c r="H162" s="136">
        <v>1598.4</v>
      </c>
      <c r="I162" s="136">
        <v>1653.1</v>
      </c>
      <c r="J162" s="136">
        <v>1669.35</v>
      </c>
      <c r="K162" s="136">
        <v>1680.4499999999998</v>
      </c>
      <c r="L162" s="131">
        <v>1658.25</v>
      </c>
      <c r="M162" s="131">
        <v>1630.9</v>
      </c>
      <c r="N162" s="151">
        <v>1225600</v>
      </c>
      <c r="O162" s="344">
        <v>-1.0016155088852988E-2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707.85</v>
      </c>
      <c r="E163" s="135">
        <v>711.83333333333337</v>
      </c>
      <c r="F163" s="136">
        <v>700.66666666666674</v>
      </c>
      <c r="G163" s="136">
        <v>693.48333333333335</v>
      </c>
      <c r="H163" s="136">
        <v>682.31666666666672</v>
      </c>
      <c r="I163" s="136">
        <v>719.01666666666677</v>
      </c>
      <c r="J163" s="136">
        <v>730.18333333333351</v>
      </c>
      <c r="K163" s="136">
        <v>737.36666666666679</v>
      </c>
      <c r="L163" s="131">
        <v>723</v>
      </c>
      <c r="M163" s="131">
        <v>704.65</v>
      </c>
      <c r="N163" s="151">
        <v>936800</v>
      </c>
      <c r="O163" s="344">
        <v>1.8260869565217393E-2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817.3</v>
      </c>
      <c r="E164" s="135">
        <v>822.06666666666661</v>
      </c>
      <c r="F164" s="136">
        <v>809.63333333333321</v>
      </c>
      <c r="G164" s="136">
        <v>801.96666666666658</v>
      </c>
      <c r="H164" s="136">
        <v>789.53333333333319</v>
      </c>
      <c r="I164" s="136">
        <v>829.73333333333323</v>
      </c>
      <c r="J164" s="136">
        <v>842.16666666666663</v>
      </c>
      <c r="K164" s="136">
        <v>849.83333333333326</v>
      </c>
      <c r="L164" s="131">
        <v>834.5</v>
      </c>
      <c r="M164" s="131">
        <v>814.4</v>
      </c>
      <c r="N164" s="151">
        <v>3227200</v>
      </c>
      <c r="O164" s="344">
        <v>-3.2613908872901679E-2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642.5</v>
      </c>
      <c r="E165" s="135">
        <v>644.16666666666663</v>
      </c>
      <c r="F165" s="136">
        <v>634.88333333333321</v>
      </c>
      <c r="G165" s="136">
        <v>627.26666666666654</v>
      </c>
      <c r="H165" s="136">
        <v>617.98333333333312</v>
      </c>
      <c r="I165" s="136">
        <v>651.7833333333333</v>
      </c>
      <c r="J165" s="136">
        <v>661.06666666666683</v>
      </c>
      <c r="K165" s="136">
        <v>668.68333333333339</v>
      </c>
      <c r="L165" s="131">
        <v>653.45000000000005</v>
      </c>
      <c r="M165" s="131">
        <v>636.54999999999995</v>
      </c>
      <c r="N165" s="151">
        <v>9645600</v>
      </c>
      <c r="O165" s="344">
        <v>0.53396946564885495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144.05000000000001</v>
      </c>
      <c r="E166" s="135">
        <v>142.16666666666666</v>
      </c>
      <c r="F166" s="136">
        <v>139.2833333333333</v>
      </c>
      <c r="G166" s="136">
        <v>134.51666666666665</v>
      </c>
      <c r="H166" s="136">
        <v>131.6333333333333</v>
      </c>
      <c r="I166" s="136">
        <v>146.93333333333331</v>
      </c>
      <c r="J166" s="136">
        <v>149.81666666666669</v>
      </c>
      <c r="K166" s="136">
        <v>154.58333333333331</v>
      </c>
      <c r="L166" s="131">
        <v>145.05000000000001</v>
      </c>
      <c r="M166" s="131">
        <v>137.4</v>
      </c>
      <c r="N166" s="151">
        <v>30108000</v>
      </c>
      <c r="O166" s="344">
        <v>-7.7120822622107968E-3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172.75</v>
      </c>
      <c r="E167" s="135">
        <v>169.91666666666666</v>
      </c>
      <c r="F167" s="136">
        <v>165.33333333333331</v>
      </c>
      <c r="G167" s="136">
        <v>157.91666666666666</v>
      </c>
      <c r="H167" s="136">
        <v>153.33333333333331</v>
      </c>
      <c r="I167" s="136">
        <v>177.33333333333331</v>
      </c>
      <c r="J167" s="136">
        <v>181.91666666666663</v>
      </c>
      <c r="K167" s="136">
        <v>189.33333333333331</v>
      </c>
      <c r="L167" s="131">
        <v>174.5</v>
      </c>
      <c r="M167" s="131">
        <v>162.5</v>
      </c>
      <c r="N167" s="151">
        <v>12760500</v>
      </c>
      <c r="O167" s="344">
        <v>6.4572644224752854E-2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1328.3</v>
      </c>
      <c r="E168" s="135">
        <v>1336.3833333333332</v>
      </c>
      <c r="F168" s="136">
        <v>1309.8666666666663</v>
      </c>
      <c r="G168" s="136">
        <v>1291.4333333333332</v>
      </c>
      <c r="H168" s="136">
        <v>1264.9166666666663</v>
      </c>
      <c r="I168" s="136">
        <v>1354.8166666666664</v>
      </c>
      <c r="J168" s="136">
        <v>1381.3333333333333</v>
      </c>
      <c r="K168" s="136">
        <v>1399.7666666666664</v>
      </c>
      <c r="L168" s="131">
        <v>1362.9</v>
      </c>
      <c r="M168" s="131">
        <v>1317.95</v>
      </c>
      <c r="N168" s="151">
        <v>51456000</v>
      </c>
      <c r="O168" s="344">
        <v>3.3709670938969025E-2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132.1</v>
      </c>
      <c r="E169" s="135">
        <v>129.41666666666666</v>
      </c>
      <c r="F169" s="136">
        <v>124.38333333333333</v>
      </c>
      <c r="G169" s="136">
        <v>116.66666666666667</v>
      </c>
      <c r="H169" s="136">
        <v>111.63333333333334</v>
      </c>
      <c r="I169" s="136">
        <v>137.13333333333333</v>
      </c>
      <c r="J169" s="136">
        <v>142.16666666666669</v>
      </c>
      <c r="K169" s="136">
        <v>149.8833333333333</v>
      </c>
      <c r="L169" s="131">
        <v>134.44999999999999</v>
      </c>
      <c r="M169" s="131">
        <v>121.7</v>
      </c>
      <c r="N169" s="151">
        <v>13210600</v>
      </c>
      <c r="O169" s="344">
        <v>-4.7252953309581847E-2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456.7</v>
      </c>
      <c r="E170" s="135">
        <v>457.01666666666665</v>
      </c>
      <c r="F170" s="136">
        <v>452.98333333333329</v>
      </c>
      <c r="G170" s="136">
        <v>449.26666666666665</v>
      </c>
      <c r="H170" s="136">
        <v>445.23333333333329</v>
      </c>
      <c r="I170" s="136">
        <v>460.73333333333329</v>
      </c>
      <c r="J170" s="136">
        <v>464.76666666666659</v>
      </c>
      <c r="K170" s="136">
        <v>468.48333333333329</v>
      </c>
      <c r="L170" s="131">
        <v>461.05</v>
      </c>
      <c r="M170" s="131">
        <v>453.3</v>
      </c>
      <c r="N170" s="151">
        <v>1311200</v>
      </c>
      <c r="O170" s="344">
        <v>2.4935511607910577E-2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10.85</v>
      </c>
      <c r="E171" s="135">
        <v>10.799999999999999</v>
      </c>
      <c r="F171" s="136">
        <v>10.499999999999998</v>
      </c>
      <c r="G171" s="136">
        <v>10.149999999999999</v>
      </c>
      <c r="H171" s="136">
        <v>9.8499999999999979</v>
      </c>
      <c r="I171" s="136">
        <v>11.149999999999999</v>
      </c>
      <c r="J171" s="136">
        <v>11.45</v>
      </c>
      <c r="K171" s="136">
        <v>11.799999999999999</v>
      </c>
      <c r="L171" s="131">
        <v>11.1</v>
      </c>
      <c r="M171" s="131">
        <v>10.45</v>
      </c>
      <c r="N171" s="151">
        <v>81184000</v>
      </c>
      <c r="O171" s="344">
        <v>-2.7223926380368097E-2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51.85</v>
      </c>
      <c r="E172" s="135">
        <v>52.266666666666673</v>
      </c>
      <c r="F172" s="136">
        <v>50.883333333333347</v>
      </c>
      <c r="G172" s="136">
        <v>49.916666666666671</v>
      </c>
      <c r="H172" s="136">
        <v>48.533333333333346</v>
      </c>
      <c r="I172" s="136">
        <v>53.233333333333348</v>
      </c>
      <c r="J172" s="136">
        <v>54.616666666666674</v>
      </c>
      <c r="K172" s="136">
        <v>55.58333333333335</v>
      </c>
      <c r="L172" s="131">
        <v>53.65</v>
      </c>
      <c r="M172" s="131">
        <v>51.3</v>
      </c>
      <c r="N172" s="151">
        <v>89976000</v>
      </c>
      <c r="O172" s="344">
        <v>0.10589970501474927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299.2</v>
      </c>
      <c r="E173" s="135">
        <v>298.2</v>
      </c>
      <c r="F173" s="136">
        <v>294.39999999999998</v>
      </c>
      <c r="G173" s="136">
        <v>289.59999999999997</v>
      </c>
      <c r="H173" s="136">
        <v>285.79999999999995</v>
      </c>
      <c r="I173" s="136">
        <v>303</v>
      </c>
      <c r="J173" s="136">
        <v>306.80000000000007</v>
      </c>
      <c r="K173" s="136">
        <v>311.60000000000002</v>
      </c>
      <c r="L173" s="131">
        <v>302</v>
      </c>
      <c r="M173" s="131">
        <v>293.39999999999998</v>
      </c>
      <c r="N173" s="151">
        <v>77688000</v>
      </c>
      <c r="O173" s="344">
        <v>6.2951737001632081E-3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17615</v>
      </c>
      <c r="E174" s="135">
        <v>17679.866666666665</v>
      </c>
      <c r="F174" s="136">
        <v>17465.783333333329</v>
      </c>
      <c r="G174" s="136">
        <v>17316.566666666666</v>
      </c>
      <c r="H174" s="136">
        <v>17102.48333333333</v>
      </c>
      <c r="I174" s="136">
        <v>17829.083333333328</v>
      </c>
      <c r="J174" s="136">
        <v>18043.166666666664</v>
      </c>
      <c r="K174" s="136">
        <v>18192.383333333328</v>
      </c>
      <c r="L174" s="131">
        <v>17893.95</v>
      </c>
      <c r="M174" s="131">
        <v>17530.650000000001</v>
      </c>
      <c r="N174" s="151">
        <v>81650</v>
      </c>
      <c r="O174" s="344">
        <v>6.1274509803921568E-4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1041.3499999999999</v>
      </c>
      <c r="E175" s="135">
        <v>1042.4666666666667</v>
      </c>
      <c r="F175" s="136">
        <v>1035.2333333333333</v>
      </c>
      <c r="G175" s="136">
        <v>1029.1166666666666</v>
      </c>
      <c r="H175" s="136">
        <v>1021.8833333333332</v>
      </c>
      <c r="I175" s="136">
        <v>1048.5833333333335</v>
      </c>
      <c r="J175" s="136">
        <v>1055.8166666666671</v>
      </c>
      <c r="K175" s="136">
        <v>1061.9333333333336</v>
      </c>
      <c r="L175" s="131">
        <v>1049.7</v>
      </c>
      <c r="M175" s="131">
        <v>1036.3499999999999</v>
      </c>
      <c r="N175" s="151">
        <v>1825450</v>
      </c>
      <c r="O175" s="344">
        <v>1.3125763125763126E-2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15.55</v>
      </c>
      <c r="E176" s="135">
        <v>15.533333333333333</v>
      </c>
      <c r="F176" s="136">
        <v>15.266666666666666</v>
      </c>
      <c r="G176" s="136">
        <v>14.983333333333333</v>
      </c>
      <c r="H176" s="136">
        <v>14.716666666666665</v>
      </c>
      <c r="I176" s="136">
        <v>15.816666666666666</v>
      </c>
      <c r="J176" s="136">
        <v>16.083333333333336</v>
      </c>
      <c r="K176" s="136">
        <v>16.366666666666667</v>
      </c>
      <c r="L176" s="131">
        <v>15.8</v>
      </c>
      <c r="M176" s="131">
        <v>15.25</v>
      </c>
      <c r="N176" s="151">
        <v>140882391</v>
      </c>
      <c r="O176" s="344">
        <v>-8.2649978420371167E-2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2418.25</v>
      </c>
      <c r="E177" s="135">
        <v>2407.4166666666665</v>
      </c>
      <c r="F177" s="136">
        <v>2375.833333333333</v>
      </c>
      <c r="G177" s="136">
        <v>2333.4166666666665</v>
      </c>
      <c r="H177" s="136">
        <v>2301.833333333333</v>
      </c>
      <c r="I177" s="136">
        <v>2449.833333333333</v>
      </c>
      <c r="J177" s="136">
        <v>2481.4166666666661</v>
      </c>
      <c r="K177" s="136">
        <v>2523.833333333333</v>
      </c>
      <c r="L177" s="131">
        <v>2439</v>
      </c>
      <c r="M177" s="131">
        <v>2365</v>
      </c>
      <c r="N177" s="151">
        <v>826000</v>
      </c>
      <c r="O177" s="344">
        <v>9.4039735099337746E-2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1268.8499999999999</v>
      </c>
      <c r="E178" s="135">
        <v>1264.0166666666667</v>
      </c>
      <c r="F178" s="136">
        <v>1253.1333333333332</v>
      </c>
      <c r="G178" s="136">
        <v>1237.4166666666665</v>
      </c>
      <c r="H178" s="136">
        <v>1226.5333333333331</v>
      </c>
      <c r="I178" s="136">
        <v>1279.7333333333333</v>
      </c>
      <c r="J178" s="136">
        <v>1290.616666666667</v>
      </c>
      <c r="K178" s="136">
        <v>1306.3333333333335</v>
      </c>
      <c r="L178" s="131">
        <v>1274.9000000000001</v>
      </c>
      <c r="M178" s="131">
        <v>1248.3</v>
      </c>
      <c r="N178" s="151">
        <v>3925800</v>
      </c>
      <c r="O178" s="344">
        <v>1.552072016141549E-2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438.9</v>
      </c>
      <c r="E179" s="135">
        <v>442.43333333333334</v>
      </c>
      <c r="F179" s="136">
        <v>433.4666666666667</v>
      </c>
      <c r="G179" s="136">
        <v>428.03333333333336</v>
      </c>
      <c r="H179" s="136">
        <v>419.06666666666672</v>
      </c>
      <c r="I179" s="136">
        <v>447.86666666666667</v>
      </c>
      <c r="J179" s="136">
        <v>456.83333333333326</v>
      </c>
      <c r="K179" s="136">
        <v>462.26666666666665</v>
      </c>
      <c r="L179" s="131">
        <v>451.4</v>
      </c>
      <c r="M179" s="131">
        <v>437</v>
      </c>
      <c r="N179" s="151">
        <v>4728900</v>
      </c>
      <c r="O179" s="344">
        <v>2.7240143369175629E-2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466.75</v>
      </c>
      <c r="E180" s="135">
        <v>467.51666666666665</v>
      </c>
      <c r="F180" s="136">
        <v>463.23333333333329</v>
      </c>
      <c r="G180" s="136">
        <v>459.71666666666664</v>
      </c>
      <c r="H180" s="136">
        <v>455.43333333333328</v>
      </c>
      <c r="I180" s="136">
        <v>471.0333333333333</v>
      </c>
      <c r="J180" s="136">
        <v>475.31666666666661</v>
      </c>
      <c r="K180" s="136">
        <v>478.83333333333331</v>
      </c>
      <c r="L180" s="131">
        <v>471.8</v>
      </c>
      <c r="M180" s="131">
        <v>464</v>
      </c>
      <c r="N180" s="151">
        <v>51173100</v>
      </c>
      <c r="O180" s="344">
        <v>1.7052534924903259E-2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618</v>
      </c>
      <c r="E181" s="135">
        <v>619.6</v>
      </c>
      <c r="F181" s="136">
        <v>608.40000000000009</v>
      </c>
      <c r="G181" s="136">
        <v>598.80000000000007</v>
      </c>
      <c r="H181" s="136">
        <v>587.60000000000014</v>
      </c>
      <c r="I181" s="136">
        <v>629.20000000000005</v>
      </c>
      <c r="J181" s="136">
        <v>640.40000000000009</v>
      </c>
      <c r="K181" s="136">
        <v>650</v>
      </c>
      <c r="L181" s="131">
        <v>630.79999999999995</v>
      </c>
      <c r="M181" s="131">
        <v>610</v>
      </c>
      <c r="N181" s="151">
        <v>6705000</v>
      </c>
      <c r="O181" s="344">
        <v>-1.9350997320631139E-3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6.85</v>
      </c>
      <c r="E182" s="135">
        <v>6.8999999999999995</v>
      </c>
      <c r="F182" s="136">
        <v>6.6999999999999993</v>
      </c>
      <c r="G182" s="136">
        <v>6.55</v>
      </c>
      <c r="H182" s="136">
        <v>6.35</v>
      </c>
      <c r="I182" s="136">
        <v>7.0499999999999989</v>
      </c>
      <c r="J182" s="136">
        <v>7.25</v>
      </c>
      <c r="K182" s="136">
        <v>7.3999999999999986</v>
      </c>
      <c r="L182" s="131">
        <v>7.1</v>
      </c>
      <c r="M182" s="131">
        <v>6.75</v>
      </c>
      <c r="N182" s="151">
        <v>238488000</v>
      </c>
      <c r="O182" s="344">
        <v>7.0603337612323491E-3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38.75</v>
      </c>
      <c r="E183" s="135">
        <v>39</v>
      </c>
      <c r="F183" s="136">
        <v>38.200000000000003</v>
      </c>
      <c r="G183" s="136">
        <v>37.650000000000006</v>
      </c>
      <c r="H183" s="136">
        <v>36.850000000000009</v>
      </c>
      <c r="I183" s="136">
        <v>39.549999999999997</v>
      </c>
      <c r="J183" s="136">
        <v>40.349999999999994</v>
      </c>
      <c r="K183" s="136">
        <v>40.899999999999991</v>
      </c>
      <c r="L183" s="131">
        <v>39.799999999999997</v>
      </c>
      <c r="M183" s="131">
        <v>38.450000000000003</v>
      </c>
      <c r="N183" s="151">
        <v>27150000</v>
      </c>
      <c r="O183" s="344">
        <v>2.2598870056497175E-2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586.65</v>
      </c>
      <c r="E184" s="135">
        <v>585.73333333333335</v>
      </c>
      <c r="F184" s="136">
        <v>580.86666666666667</v>
      </c>
      <c r="G184" s="136">
        <v>575.08333333333337</v>
      </c>
      <c r="H184" s="136">
        <v>570.2166666666667</v>
      </c>
      <c r="I184" s="136">
        <v>591.51666666666665</v>
      </c>
      <c r="J184" s="136">
        <v>596.38333333333344</v>
      </c>
      <c r="K184" s="136">
        <v>602.16666666666663</v>
      </c>
      <c r="L184" s="131">
        <v>590.6</v>
      </c>
      <c r="M184" s="131">
        <v>579.95000000000005</v>
      </c>
      <c r="N184" s="151">
        <v>4830750</v>
      </c>
      <c r="O184" s="344">
        <v>-3.6211282358222352E-2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610.9</v>
      </c>
      <c r="E185" s="135">
        <v>611.08333333333337</v>
      </c>
      <c r="F185" s="136">
        <v>604.26666666666677</v>
      </c>
      <c r="G185" s="136">
        <v>597.63333333333344</v>
      </c>
      <c r="H185" s="136">
        <v>590.81666666666683</v>
      </c>
      <c r="I185" s="136">
        <v>617.7166666666667</v>
      </c>
      <c r="J185" s="136">
        <v>624.5333333333333</v>
      </c>
      <c r="K185" s="136">
        <v>631.16666666666663</v>
      </c>
      <c r="L185" s="131">
        <v>617.9</v>
      </c>
      <c r="M185" s="131">
        <v>604.45000000000005</v>
      </c>
      <c r="N185" s="151">
        <v>3127000</v>
      </c>
      <c r="O185" s="344">
        <v>-5.407124681933842E-3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983.75</v>
      </c>
      <c r="E186" s="135">
        <v>974.2833333333333</v>
      </c>
      <c r="F186" s="136">
        <v>957.26666666666665</v>
      </c>
      <c r="G186" s="136">
        <v>930.7833333333333</v>
      </c>
      <c r="H186" s="136">
        <v>913.76666666666665</v>
      </c>
      <c r="I186" s="136">
        <v>1000.7666666666667</v>
      </c>
      <c r="J186" s="136">
        <v>1017.7833333333333</v>
      </c>
      <c r="K186" s="136">
        <v>1044.2666666666667</v>
      </c>
      <c r="L186" s="131">
        <v>991.3</v>
      </c>
      <c r="M186" s="131">
        <v>947.8</v>
      </c>
      <c r="N186" s="151">
        <v>1643200</v>
      </c>
      <c r="O186" s="344">
        <v>-3.6585365853658534E-2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204.15</v>
      </c>
      <c r="E187" s="135">
        <v>205.71666666666667</v>
      </c>
      <c r="F187" s="136">
        <v>201.83333333333334</v>
      </c>
      <c r="G187" s="136">
        <v>199.51666666666668</v>
      </c>
      <c r="H187" s="136">
        <v>195.63333333333335</v>
      </c>
      <c r="I187" s="136">
        <v>208.03333333333333</v>
      </c>
      <c r="J187" s="136">
        <v>211.91666666666666</v>
      </c>
      <c r="K187" s="136">
        <v>214.23333333333332</v>
      </c>
      <c r="L187" s="131">
        <v>209.6</v>
      </c>
      <c r="M187" s="131">
        <v>203.4</v>
      </c>
      <c r="N187" s="151">
        <v>13065750</v>
      </c>
      <c r="O187" s="344">
        <v>2.2719267347657626E-2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180.6</v>
      </c>
      <c r="E188" s="135">
        <v>180.26666666666665</v>
      </c>
      <c r="F188" s="136">
        <v>178.43333333333331</v>
      </c>
      <c r="G188" s="136">
        <v>176.26666666666665</v>
      </c>
      <c r="H188" s="136">
        <v>174.43333333333331</v>
      </c>
      <c r="I188" s="136">
        <v>182.43333333333331</v>
      </c>
      <c r="J188" s="136">
        <v>184.26666666666668</v>
      </c>
      <c r="K188" s="136">
        <v>186.43333333333331</v>
      </c>
      <c r="L188" s="131">
        <v>182.1</v>
      </c>
      <c r="M188" s="131">
        <v>178.1</v>
      </c>
      <c r="N188" s="151">
        <v>54812000</v>
      </c>
      <c r="O188" s="344">
        <v>-7.1369054088323731E-3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90.15</v>
      </c>
      <c r="E189" s="135">
        <v>89.933333333333337</v>
      </c>
      <c r="F189" s="136">
        <v>88.616666666666674</v>
      </c>
      <c r="G189" s="136">
        <v>87.083333333333343</v>
      </c>
      <c r="H189" s="136">
        <v>85.76666666666668</v>
      </c>
      <c r="I189" s="136">
        <v>91.466666666666669</v>
      </c>
      <c r="J189" s="136">
        <v>92.783333333333331</v>
      </c>
      <c r="K189" s="136">
        <v>94.316666666666663</v>
      </c>
      <c r="L189" s="131">
        <v>91.25</v>
      </c>
      <c r="M189" s="131">
        <v>88.4</v>
      </c>
      <c r="N189" s="151">
        <v>30555800</v>
      </c>
      <c r="O189" s="344">
        <v>2.6423283124840439E-2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74.2</v>
      </c>
      <c r="E190" s="135">
        <v>74.149999999999991</v>
      </c>
      <c r="F190" s="136">
        <v>73.249999999999986</v>
      </c>
      <c r="G190" s="136">
        <v>72.3</v>
      </c>
      <c r="H190" s="136">
        <v>71.399999999999991</v>
      </c>
      <c r="I190" s="136">
        <v>75.09999999999998</v>
      </c>
      <c r="J190" s="136">
        <v>75.999999999999986</v>
      </c>
      <c r="K190" s="136">
        <v>76.949999999999974</v>
      </c>
      <c r="L190" s="131">
        <v>75.05</v>
      </c>
      <c r="M190" s="131">
        <v>73.2</v>
      </c>
      <c r="N190" s="151">
        <v>54054000</v>
      </c>
      <c r="O190" s="344">
        <v>1.5899864682002707E-2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516.75</v>
      </c>
      <c r="E191" s="135">
        <v>517.38333333333333</v>
      </c>
      <c r="F191" s="136">
        <v>512.76666666666665</v>
      </c>
      <c r="G191" s="136">
        <v>508.7833333333333</v>
      </c>
      <c r="H191" s="136">
        <v>504.16666666666663</v>
      </c>
      <c r="I191" s="136">
        <v>521.36666666666667</v>
      </c>
      <c r="J191" s="136">
        <v>525.98333333333323</v>
      </c>
      <c r="K191" s="136">
        <v>529.9666666666667</v>
      </c>
      <c r="L191" s="131">
        <v>522</v>
      </c>
      <c r="M191" s="131">
        <v>513.4</v>
      </c>
      <c r="N191" s="151">
        <v>29082010</v>
      </c>
      <c r="O191" s="344">
        <v>9.2418719393202991E-3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2049</v>
      </c>
      <c r="E192" s="135">
        <v>2042.4166666666667</v>
      </c>
      <c r="F192" s="136">
        <v>2005.1333333333337</v>
      </c>
      <c r="G192" s="136">
        <v>1961.2666666666669</v>
      </c>
      <c r="H192" s="136">
        <v>1923.9833333333338</v>
      </c>
      <c r="I192" s="136">
        <v>2086.2833333333338</v>
      </c>
      <c r="J192" s="136">
        <v>2123.5666666666666</v>
      </c>
      <c r="K192" s="136">
        <v>2167.4333333333334</v>
      </c>
      <c r="L192" s="131">
        <v>2079.6999999999998</v>
      </c>
      <c r="M192" s="131">
        <v>1998.55</v>
      </c>
      <c r="N192" s="151">
        <v>16304000</v>
      </c>
      <c r="O192" s="344">
        <v>6.6021544044330388E-2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803.1</v>
      </c>
      <c r="E193" s="135">
        <v>801.91666666666663</v>
      </c>
      <c r="F193" s="136">
        <v>792.2833333333333</v>
      </c>
      <c r="G193" s="136">
        <v>781.4666666666667</v>
      </c>
      <c r="H193" s="136">
        <v>771.83333333333337</v>
      </c>
      <c r="I193" s="136">
        <v>812.73333333333323</v>
      </c>
      <c r="J193" s="136">
        <v>822.36666666666667</v>
      </c>
      <c r="K193" s="136">
        <v>833.18333333333317</v>
      </c>
      <c r="L193" s="131">
        <v>811.55</v>
      </c>
      <c r="M193" s="131">
        <v>791.1</v>
      </c>
      <c r="N193" s="151">
        <v>12798000</v>
      </c>
      <c r="O193" s="344">
        <v>1.282051282051282E-2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1098.95</v>
      </c>
      <c r="E194" s="135">
        <v>1099.3833333333332</v>
      </c>
      <c r="F194" s="136">
        <v>1083.7666666666664</v>
      </c>
      <c r="G194" s="136">
        <v>1068.5833333333333</v>
      </c>
      <c r="H194" s="136">
        <v>1052.9666666666665</v>
      </c>
      <c r="I194" s="136">
        <v>1114.5666666666664</v>
      </c>
      <c r="J194" s="136">
        <v>1130.1833333333332</v>
      </c>
      <c r="K194" s="136">
        <v>1145.3666666666663</v>
      </c>
      <c r="L194" s="131">
        <v>1115</v>
      </c>
      <c r="M194" s="131">
        <v>1084.2</v>
      </c>
      <c r="N194" s="151">
        <v>10485750</v>
      </c>
      <c r="O194" s="344">
        <v>-4.2462845010615709E-2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1851.3</v>
      </c>
      <c r="E195" s="135">
        <v>1849.0333333333335</v>
      </c>
      <c r="F195" s="136">
        <v>1829.5166666666671</v>
      </c>
      <c r="G195" s="136">
        <v>1807.7333333333336</v>
      </c>
      <c r="H195" s="136">
        <v>1788.2166666666672</v>
      </c>
      <c r="I195" s="136">
        <v>1870.8166666666671</v>
      </c>
      <c r="J195" s="136">
        <v>1890.3333333333335</v>
      </c>
      <c r="K195" s="136">
        <v>1912.116666666667</v>
      </c>
      <c r="L195" s="131">
        <v>1868.55</v>
      </c>
      <c r="M195" s="131">
        <v>1827.25</v>
      </c>
      <c r="N195" s="151">
        <v>573000</v>
      </c>
      <c r="O195" s="344">
        <v>-1.6309012875536481E-2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257.39999999999998</v>
      </c>
      <c r="E196" s="135">
        <v>257.45</v>
      </c>
      <c r="F196" s="136">
        <v>255.64999999999998</v>
      </c>
      <c r="G196" s="136">
        <v>253.89999999999998</v>
      </c>
      <c r="H196" s="136">
        <v>252.09999999999997</v>
      </c>
      <c r="I196" s="136">
        <v>259.2</v>
      </c>
      <c r="J196" s="136">
        <v>261.00000000000006</v>
      </c>
      <c r="K196" s="136">
        <v>262.75</v>
      </c>
      <c r="L196" s="131">
        <v>259.25</v>
      </c>
      <c r="M196" s="131">
        <v>255.7</v>
      </c>
      <c r="N196" s="151">
        <v>1836000</v>
      </c>
      <c r="O196" s="344">
        <v>-3.6220472440944881E-2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35.799999999999997</v>
      </c>
      <c r="E197" s="135">
        <v>36.066666666666663</v>
      </c>
      <c r="F197" s="136">
        <v>35.333333333333329</v>
      </c>
      <c r="G197" s="136">
        <v>34.866666666666667</v>
      </c>
      <c r="H197" s="136">
        <v>34.133333333333333</v>
      </c>
      <c r="I197" s="136">
        <v>36.533333333333324</v>
      </c>
      <c r="J197" s="136">
        <v>37.266666666666659</v>
      </c>
      <c r="K197" s="136">
        <v>37.73333333333332</v>
      </c>
      <c r="L197" s="131">
        <v>36.799999999999997</v>
      </c>
      <c r="M197" s="131">
        <v>35.6</v>
      </c>
      <c r="N197" s="67">
        <v>57681000</v>
      </c>
      <c r="O197" s="344">
        <v>4.7945205479452052E-2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490.15</v>
      </c>
      <c r="E198" s="135">
        <v>491.91666666666669</v>
      </c>
      <c r="F198" s="136">
        <v>480.83333333333337</v>
      </c>
      <c r="G198" s="136">
        <v>471.51666666666671</v>
      </c>
      <c r="H198" s="136">
        <v>460.43333333333339</v>
      </c>
      <c r="I198" s="136">
        <v>501.23333333333335</v>
      </c>
      <c r="J198" s="136">
        <v>512.31666666666672</v>
      </c>
      <c r="K198" s="136">
        <v>521.63333333333333</v>
      </c>
      <c r="L198" s="131">
        <v>503</v>
      </c>
      <c r="M198" s="131">
        <v>482.6</v>
      </c>
      <c r="N198" s="67">
        <v>5191000</v>
      </c>
      <c r="O198" s="344">
        <v>1.9242096995876694E-2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1388.65</v>
      </c>
      <c r="E199" s="135">
        <v>1391.8999999999999</v>
      </c>
      <c r="F199" s="136">
        <v>1379.7999999999997</v>
      </c>
      <c r="G199" s="136">
        <v>1370.9499999999998</v>
      </c>
      <c r="H199" s="136">
        <v>1358.8499999999997</v>
      </c>
      <c r="I199" s="136">
        <v>1400.7499999999998</v>
      </c>
      <c r="J199" s="136">
        <v>1412.8499999999997</v>
      </c>
      <c r="K199" s="136">
        <v>1421.6999999999998</v>
      </c>
      <c r="L199" s="131">
        <v>1404</v>
      </c>
      <c r="M199" s="131">
        <v>1383.05</v>
      </c>
      <c r="N199" s="67">
        <v>2667700</v>
      </c>
      <c r="O199" s="344">
        <v>-2.6315789473684209E-2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336.35</v>
      </c>
      <c r="E200" s="135">
        <v>338.2166666666667</v>
      </c>
      <c r="F200" s="136">
        <v>331.13333333333338</v>
      </c>
      <c r="G200" s="136">
        <v>325.91666666666669</v>
      </c>
      <c r="H200" s="136">
        <v>318.83333333333337</v>
      </c>
      <c r="I200" s="136">
        <v>343.43333333333339</v>
      </c>
      <c r="J200" s="136">
        <v>350.51666666666665</v>
      </c>
      <c r="K200" s="136">
        <v>355.73333333333341</v>
      </c>
      <c r="L200" s="131">
        <v>345.3</v>
      </c>
      <c r="M200" s="131">
        <v>333</v>
      </c>
      <c r="N200" s="67">
        <v>4043200</v>
      </c>
      <c r="O200" s="344">
        <v>-2.5828835774865073E-2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3929.1</v>
      </c>
      <c r="E201" s="135">
        <v>3947.0833333333335</v>
      </c>
      <c r="F201" s="136">
        <v>3897.6166666666668</v>
      </c>
      <c r="G201" s="136">
        <v>3866.1333333333332</v>
      </c>
      <c r="H201" s="136">
        <v>3816.6666666666665</v>
      </c>
      <c r="I201" s="136">
        <v>3978.5666666666671</v>
      </c>
      <c r="J201" s="136">
        <v>4028.0333333333333</v>
      </c>
      <c r="K201" s="136">
        <v>4059.5166666666673</v>
      </c>
      <c r="L201" s="131">
        <v>3996.55</v>
      </c>
      <c r="M201" s="131">
        <v>3915.6</v>
      </c>
      <c r="N201" s="67">
        <v>2049000</v>
      </c>
      <c r="O201" s="344">
        <v>2.9131089904570567E-2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83.35</v>
      </c>
      <c r="E202" s="135">
        <v>83.95</v>
      </c>
      <c r="F202" s="136">
        <v>82.2</v>
      </c>
      <c r="G202" s="136">
        <v>81.05</v>
      </c>
      <c r="H202" s="136">
        <v>79.3</v>
      </c>
      <c r="I202" s="136">
        <v>85.100000000000009</v>
      </c>
      <c r="J202" s="136">
        <v>86.850000000000009</v>
      </c>
      <c r="K202" s="136">
        <v>88.000000000000014</v>
      </c>
      <c r="L202" s="131">
        <v>85.7</v>
      </c>
      <c r="M202" s="131">
        <v>82.8</v>
      </c>
      <c r="N202" s="67">
        <v>33334000</v>
      </c>
      <c r="O202" s="344">
        <v>2.4526678141135974E-2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926.05</v>
      </c>
      <c r="E203" s="135">
        <v>921.15</v>
      </c>
      <c r="F203" s="136">
        <v>911.55</v>
      </c>
      <c r="G203" s="136">
        <v>897.05</v>
      </c>
      <c r="H203" s="136">
        <v>887.44999999999993</v>
      </c>
      <c r="I203" s="136">
        <v>935.65</v>
      </c>
      <c r="J203" s="136">
        <v>945.25000000000011</v>
      </c>
      <c r="K203" s="136">
        <v>959.75</v>
      </c>
      <c r="L203" s="131">
        <v>930.75</v>
      </c>
      <c r="M203" s="131">
        <v>906.65</v>
      </c>
      <c r="N203" s="67">
        <v>15174000</v>
      </c>
      <c r="O203" s="344">
        <v>-1.5791551519936833E-3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176</v>
      </c>
      <c r="E204" s="135">
        <v>174.46666666666667</v>
      </c>
      <c r="F204" s="136">
        <v>172.28333333333333</v>
      </c>
      <c r="G204" s="136">
        <v>168.56666666666666</v>
      </c>
      <c r="H204" s="136">
        <v>166.38333333333333</v>
      </c>
      <c r="I204" s="136">
        <v>178.18333333333334</v>
      </c>
      <c r="J204" s="136">
        <v>180.36666666666667</v>
      </c>
      <c r="K204" s="136">
        <v>184.08333333333334</v>
      </c>
      <c r="L204" s="131">
        <v>176.65</v>
      </c>
      <c r="M204" s="131">
        <v>170.75</v>
      </c>
      <c r="N204" s="67">
        <v>32292000</v>
      </c>
      <c r="O204" s="344">
        <v>3.0837004405286344E-2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217.5</v>
      </c>
      <c r="E205" s="135">
        <v>218.46666666666667</v>
      </c>
      <c r="F205" s="136">
        <v>214.03333333333333</v>
      </c>
      <c r="G205" s="136">
        <v>210.56666666666666</v>
      </c>
      <c r="H205" s="136">
        <v>206.13333333333333</v>
      </c>
      <c r="I205" s="136">
        <v>221.93333333333334</v>
      </c>
      <c r="J205" s="136">
        <v>226.36666666666667</v>
      </c>
      <c r="K205" s="136">
        <v>229.83333333333334</v>
      </c>
      <c r="L205" s="131">
        <v>222.9</v>
      </c>
      <c r="M205" s="131">
        <v>215</v>
      </c>
      <c r="N205" s="67">
        <v>2745000</v>
      </c>
      <c r="O205" s="344">
        <v>1.4412416851441241E-2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600.5</v>
      </c>
      <c r="E206" s="135">
        <v>602.16666666666663</v>
      </c>
      <c r="F206" s="136">
        <v>596.33333333333326</v>
      </c>
      <c r="G206" s="136">
        <v>592.16666666666663</v>
      </c>
      <c r="H206" s="136">
        <v>586.33333333333326</v>
      </c>
      <c r="I206" s="136">
        <v>606.33333333333326</v>
      </c>
      <c r="J206" s="136">
        <v>612.16666666666652</v>
      </c>
      <c r="K206" s="136">
        <v>616.33333333333326</v>
      </c>
      <c r="L206" s="131">
        <v>608</v>
      </c>
      <c r="M206" s="131">
        <v>598</v>
      </c>
      <c r="N206" s="67">
        <v>5399000</v>
      </c>
      <c r="O206" s="344">
        <v>-3.9152874176899805E-2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263.75</v>
      </c>
      <c r="E207" s="135">
        <v>262.25</v>
      </c>
      <c r="F207" s="136">
        <v>259.8</v>
      </c>
      <c r="G207" s="136">
        <v>255.85000000000002</v>
      </c>
      <c r="H207" s="136">
        <v>253.40000000000003</v>
      </c>
      <c r="I207" s="136">
        <v>266.2</v>
      </c>
      <c r="J207" s="136">
        <v>268.65000000000003</v>
      </c>
      <c r="K207" s="136">
        <v>272.59999999999997</v>
      </c>
      <c r="L207" s="131">
        <v>264.7</v>
      </c>
      <c r="M207" s="131">
        <v>258.3</v>
      </c>
      <c r="N207" s="67">
        <v>34643200</v>
      </c>
      <c r="O207" s="344">
        <v>-3.1490427625693325E-2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431.85</v>
      </c>
      <c r="E208" s="135">
        <v>433.38333333333338</v>
      </c>
      <c r="F208" s="136">
        <v>427.31666666666678</v>
      </c>
      <c r="G208" s="136">
        <v>422.78333333333342</v>
      </c>
      <c r="H208" s="136">
        <v>416.71666666666681</v>
      </c>
      <c r="I208" s="136">
        <v>437.91666666666674</v>
      </c>
      <c r="J208" s="136">
        <v>443.98333333333335</v>
      </c>
      <c r="K208" s="136">
        <v>448.51666666666671</v>
      </c>
      <c r="L208" s="131">
        <v>439.45</v>
      </c>
      <c r="M208" s="131">
        <v>428.85</v>
      </c>
      <c r="N208" s="67">
        <v>4177800</v>
      </c>
      <c r="O208" s="344">
        <v>1.932367149758454E-2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245.85</v>
      </c>
      <c r="E209" s="135">
        <v>247.91666666666666</v>
      </c>
      <c r="F209" s="136">
        <v>242.23333333333332</v>
      </c>
      <c r="G209" s="136">
        <v>238.61666666666667</v>
      </c>
      <c r="H209" s="136">
        <v>232.93333333333334</v>
      </c>
      <c r="I209" s="136">
        <v>251.5333333333333</v>
      </c>
      <c r="J209" s="136">
        <v>257.21666666666664</v>
      </c>
      <c r="K209" s="136">
        <v>260.83333333333326</v>
      </c>
      <c r="L209" s="131">
        <v>253.6</v>
      </c>
      <c r="M209" s="131">
        <v>244.3</v>
      </c>
      <c r="N209" s="67">
        <v>137287500</v>
      </c>
      <c r="O209" s="344">
        <v>2.2776162601202039E-2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456.4</v>
      </c>
      <c r="E210" s="135">
        <v>456.8</v>
      </c>
      <c r="F210" s="136">
        <v>442</v>
      </c>
      <c r="G210" s="136">
        <v>427.59999999999997</v>
      </c>
      <c r="H210" s="136">
        <v>412.79999999999995</v>
      </c>
      <c r="I210" s="136">
        <v>471.20000000000005</v>
      </c>
      <c r="J210" s="136">
        <v>486.00000000000011</v>
      </c>
      <c r="K210" s="136">
        <v>500.40000000000009</v>
      </c>
      <c r="L210" s="131">
        <v>471.6</v>
      </c>
      <c r="M210" s="131">
        <v>442.4</v>
      </c>
      <c r="N210" s="67">
        <v>19968000</v>
      </c>
      <c r="O210" s="344">
        <v>8.4439423891556051E-2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32" sqref="O3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43542</v>
      </c>
    </row>
    <row r="7" spans="1:15" ht="13.5" thickBot="1">
      <c r="A7"/>
    </row>
    <row r="8" spans="1:15" ht="28.5" customHeight="1" thickBot="1">
      <c r="A8" s="492" t="s">
        <v>13</v>
      </c>
      <c r="B8" s="493" t="s">
        <v>14</v>
      </c>
      <c r="C8" s="491" t="s">
        <v>15</v>
      </c>
      <c r="D8" s="491" t="s">
        <v>16</v>
      </c>
      <c r="E8" s="491" t="s">
        <v>17</v>
      </c>
      <c r="F8" s="491"/>
      <c r="G8" s="491"/>
      <c r="H8" s="491" t="s">
        <v>18</v>
      </c>
      <c r="I8" s="491"/>
      <c r="J8" s="491"/>
      <c r="K8" s="23"/>
      <c r="L8" s="34"/>
      <c r="M8" s="34"/>
    </row>
    <row r="9" spans="1:15" ht="36" customHeight="1">
      <c r="A9" s="487"/>
      <c r="B9" s="489"/>
      <c r="C9" s="494" t="s">
        <v>19</v>
      </c>
      <c r="D9" s="49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11426.85</v>
      </c>
      <c r="D10" s="128">
        <v>11428.216666666665</v>
      </c>
      <c r="E10" s="128">
        <v>11369.433333333331</v>
      </c>
      <c r="F10" s="128">
        <v>11312.016666666665</v>
      </c>
      <c r="G10" s="128">
        <v>11253.23333333333</v>
      </c>
      <c r="H10" s="128">
        <v>11485.633333333331</v>
      </c>
      <c r="I10" s="128">
        <v>11544.416666666668</v>
      </c>
      <c r="J10" s="128">
        <v>11601.833333333332</v>
      </c>
      <c r="K10" s="127">
        <v>11487</v>
      </c>
      <c r="L10" s="127">
        <v>11370.8</v>
      </c>
      <c r="M10" s="129"/>
    </row>
    <row r="11" spans="1:15">
      <c r="A11" s="66">
        <v>2</v>
      </c>
      <c r="B11" s="124" t="s">
        <v>246</v>
      </c>
      <c r="C11" s="126">
        <v>29381.45</v>
      </c>
      <c r="D11" s="125">
        <v>29297.666666666668</v>
      </c>
      <c r="E11" s="125">
        <v>29074.633333333335</v>
      </c>
      <c r="F11" s="125">
        <v>28767.816666666666</v>
      </c>
      <c r="G11" s="125">
        <v>28544.783333333333</v>
      </c>
      <c r="H11" s="125">
        <v>29604.483333333337</v>
      </c>
      <c r="I11" s="125">
        <v>29827.51666666667</v>
      </c>
      <c r="J11" s="125">
        <v>30134.333333333339</v>
      </c>
      <c r="K11" s="126">
        <v>29520.7</v>
      </c>
      <c r="L11" s="126">
        <v>28990.85</v>
      </c>
      <c r="M11" s="129"/>
    </row>
    <row r="12" spans="1:15">
      <c r="A12" s="66">
        <v>3</v>
      </c>
      <c r="B12" s="123" t="s">
        <v>1983</v>
      </c>
      <c r="C12" s="126">
        <v>2223.8000000000002</v>
      </c>
      <c r="D12" s="125">
        <v>2208.1</v>
      </c>
      <c r="E12" s="125">
        <v>2178.6999999999998</v>
      </c>
      <c r="F12" s="125">
        <v>2133.6</v>
      </c>
      <c r="G12" s="125">
        <v>2104.1999999999998</v>
      </c>
      <c r="H12" s="125">
        <v>2253.1999999999998</v>
      </c>
      <c r="I12" s="125">
        <v>2282.6000000000004</v>
      </c>
      <c r="J12" s="125">
        <v>2327.6999999999998</v>
      </c>
      <c r="K12" s="126">
        <v>2237.5</v>
      </c>
      <c r="L12" s="126">
        <v>2163</v>
      </c>
      <c r="M12" s="129"/>
    </row>
    <row r="13" spans="1:15">
      <c r="A13" s="66">
        <v>4</v>
      </c>
      <c r="B13" s="124" t="s">
        <v>247</v>
      </c>
      <c r="C13" s="126">
        <v>3173.25</v>
      </c>
      <c r="D13" s="125">
        <v>3165.7333333333336</v>
      </c>
      <c r="E13" s="125">
        <v>3151.3166666666671</v>
      </c>
      <c r="F13" s="125">
        <v>3129.3833333333337</v>
      </c>
      <c r="G13" s="125">
        <v>3114.9666666666672</v>
      </c>
      <c r="H13" s="125">
        <v>3187.666666666667</v>
      </c>
      <c r="I13" s="125">
        <v>3202.083333333333</v>
      </c>
      <c r="J13" s="125">
        <v>3224.0166666666669</v>
      </c>
      <c r="K13" s="126">
        <v>3180.15</v>
      </c>
      <c r="L13" s="126">
        <v>3143.8</v>
      </c>
      <c r="M13" s="129"/>
    </row>
    <row r="14" spans="1:15">
      <c r="A14" s="66">
        <v>5</v>
      </c>
      <c r="B14" s="124" t="s">
        <v>248</v>
      </c>
      <c r="C14" s="126">
        <v>15546.6</v>
      </c>
      <c r="D14" s="125">
        <v>15506.9</v>
      </c>
      <c r="E14" s="125">
        <v>15364.55</v>
      </c>
      <c r="F14" s="125">
        <v>15182.5</v>
      </c>
      <c r="G14" s="125">
        <v>15040.15</v>
      </c>
      <c r="H14" s="125">
        <v>15688.949999999999</v>
      </c>
      <c r="I14" s="125">
        <v>15831.300000000001</v>
      </c>
      <c r="J14" s="125">
        <v>16013.349999999999</v>
      </c>
      <c r="K14" s="126">
        <v>15649.25</v>
      </c>
      <c r="L14" s="126">
        <v>15324.85</v>
      </c>
      <c r="M14" s="129"/>
    </row>
    <row r="15" spans="1:15">
      <c r="A15" s="66">
        <v>6</v>
      </c>
      <c r="B15" s="124" t="s">
        <v>249</v>
      </c>
      <c r="C15" s="126">
        <v>3537.95</v>
      </c>
      <c r="D15" s="125">
        <v>3515.85</v>
      </c>
      <c r="E15" s="125">
        <v>3480.45</v>
      </c>
      <c r="F15" s="125">
        <v>3422.95</v>
      </c>
      <c r="G15" s="125">
        <v>3387.5499999999997</v>
      </c>
      <c r="H15" s="125">
        <v>3573.35</v>
      </c>
      <c r="I15" s="125">
        <v>3608.7500000000005</v>
      </c>
      <c r="J15" s="125">
        <v>3666.25</v>
      </c>
      <c r="K15" s="126">
        <v>3551.25</v>
      </c>
      <c r="L15" s="126">
        <v>3458.35</v>
      </c>
      <c r="M15" s="129"/>
    </row>
    <row r="16" spans="1:15">
      <c r="A16" s="66">
        <v>7</v>
      </c>
      <c r="B16" s="124" t="s">
        <v>242</v>
      </c>
      <c r="C16" s="126">
        <v>4932.8</v>
      </c>
      <c r="D16" s="125">
        <v>4928.5666666666666</v>
      </c>
      <c r="E16" s="125">
        <v>4908.9833333333336</v>
      </c>
      <c r="F16" s="125">
        <v>4885.166666666667</v>
      </c>
      <c r="G16" s="125">
        <v>4865.5833333333339</v>
      </c>
      <c r="H16" s="125">
        <v>4952.3833333333332</v>
      </c>
      <c r="I16" s="125">
        <v>4971.9666666666672</v>
      </c>
      <c r="J16" s="125">
        <v>4995.7833333333328</v>
      </c>
      <c r="K16" s="126">
        <v>4948.1499999999996</v>
      </c>
      <c r="L16" s="126">
        <v>4904.75</v>
      </c>
      <c r="M16" s="129"/>
    </row>
    <row r="17" spans="1:13">
      <c r="A17" s="66">
        <v>8</v>
      </c>
      <c r="B17" s="124" t="s">
        <v>185</v>
      </c>
      <c r="C17" s="124">
        <v>1303.8</v>
      </c>
      <c r="D17" s="125">
        <v>1305.7666666666667</v>
      </c>
      <c r="E17" s="125">
        <v>1294.1333333333332</v>
      </c>
      <c r="F17" s="125">
        <v>1284.4666666666665</v>
      </c>
      <c r="G17" s="125">
        <v>1272.833333333333</v>
      </c>
      <c r="H17" s="125">
        <v>1315.4333333333334</v>
      </c>
      <c r="I17" s="125">
        <v>1327.0666666666671</v>
      </c>
      <c r="J17" s="125">
        <v>1336.7333333333336</v>
      </c>
      <c r="K17" s="124">
        <v>1317.4</v>
      </c>
      <c r="L17" s="124">
        <v>1296.0999999999999</v>
      </c>
      <c r="M17" s="124">
        <v>2.18031</v>
      </c>
    </row>
    <row r="18" spans="1:13">
      <c r="A18" s="66">
        <v>9</v>
      </c>
      <c r="B18" s="124" t="s">
        <v>30</v>
      </c>
      <c r="C18" s="124">
        <v>1531.85</v>
      </c>
      <c r="D18" s="125">
        <v>1539.1999999999998</v>
      </c>
      <c r="E18" s="125">
        <v>1519.0999999999997</v>
      </c>
      <c r="F18" s="125">
        <v>1506.35</v>
      </c>
      <c r="G18" s="125">
        <v>1486.2499999999998</v>
      </c>
      <c r="H18" s="125">
        <v>1551.9499999999996</v>
      </c>
      <c r="I18" s="125">
        <v>1572.05</v>
      </c>
      <c r="J18" s="125">
        <v>1584.7999999999995</v>
      </c>
      <c r="K18" s="124">
        <v>1559.3</v>
      </c>
      <c r="L18" s="124">
        <v>1526.45</v>
      </c>
      <c r="M18" s="124">
        <v>8.3414099999999998</v>
      </c>
    </row>
    <row r="19" spans="1:13">
      <c r="A19" s="66">
        <v>10</v>
      </c>
      <c r="B19" s="124" t="s">
        <v>412</v>
      </c>
      <c r="C19" s="124">
        <v>1759.25</v>
      </c>
      <c r="D19" s="125">
        <v>1759.75</v>
      </c>
      <c r="E19" s="125">
        <v>1739.5</v>
      </c>
      <c r="F19" s="125">
        <v>1719.75</v>
      </c>
      <c r="G19" s="125">
        <v>1699.5</v>
      </c>
      <c r="H19" s="125">
        <v>1779.5</v>
      </c>
      <c r="I19" s="125">
        <v>1799.75</v>
      </c>
      <c r="J19" s="125">
        <v>1819.5</v>
      </c>
      <c r="K19" s="124">
        <v>1780</v>
      </c>
      <c r="L19" s="124">
        <v>1740</v>
      </c>
      <c r="M19" s="124">
        <v>7.5800000000000006E-2</v>
      </c>
    </row>
    <row r="20" spans="1:13">
      <c r="A20" s="66">
        <v>11</v>
      </c>
      <c r="B20" s="124" t="s">
        <v>2103</v>
      </c>
      <c r="C20" s="124">
        <v>610.9</v>
      </c>
      <c r="D20" s="125">
        <v>607.2833333333333</v>
      </c>
      <c r="E20" s="125">
        <v>598.61666666666656</v>
      </c>
      <c r="F20" s="125">
        <v>586.33333333333326</v>
      </c>
      <c r="G20" s="125">
        <v>577.66666666666652</v>
      </c>
      <c r="H20" s="125">
        <v>619.56666666666661</v>
      </c>
      <c r="I20" s="125">
        <v>628.23333333333335</v>
      </c>
      <c r="J20" s="125">
        <v>640.51666666666665</v>
      </c>
      <c r="K20" s="124">
        <v>615.95000000000005</v>
      </c>
      <c r="L20" s="124">
        <v>595</v>
      </c>
      <c r="M20" s="124">
        <v>2.5952799999999998</v>
      </c>
    </row>
    <row r="21" spans="1:13">
      <c r="A21" s="66">
        <v>12</v>
      </c>
      <c r="B21" s="124" t="s">
        <v>31</v>
      </c>
      <c r="C21" s="124">
        <v>141.85</v>
      </c>
      <c r="D21" s="125">
        <v>143.66666666666666</v>
      </c>
      <c r="E21" s="125">
        <v>138.43333333333331</v>
      </c>
      <c r="F21" s="125">
        <v>135.01666666666665</v>
      </c>
      <c r="G21" s="125">
        <v>129.7833333333333</v>
      </c>
      <c r="H21" s="125">
        <v>147.08333333333331</v>
      </c>
      <c r="I21" s="125">
        <v>152.31666666666666</v>
      </c>
      <c r="J21" s="125">
        <v>155.73333333333332</v>
      </c>
      <c r="K21" s="124">
        <v>148.9</v>
      </c>
      <c r="L21" s="124">
        <v>140.25</v>
      </c>
      <c r="M21" s="124">
        <v>59.817010000000003</v>
      </c>
    </row>
    <row r="22" spans="1:13">
      <c r="A22" s="66">
        <v>13</v>
      </c>
      <c r="B22" s="124" t="s">
        <v>32</v>
      </c>
      <c r="C22" s="124">
        <v>367.1</v>
      </c>
      <c r="D22" s="125">
        <v>365.84999999999997</v>
      </c>
      <c r="E22" s="125">
        <v>362.74999999999994</v>
      </c>
      <c r="F22" s="125">
        <v>358.4</v>
      </c>
      <c r="G22" s="125">
        <v>355.29999999999995</v>
      </c>
      <c r="H22" s="125">
        <v>370.19999999999993</v>
      </c>
      <c r="I22" s="125">
        <v>373.29999999999995</v>
      </c>
      <c r="J22" s="125">
        <v>377.64999999999992</v>
      </c>
      <c r="K22" s="124">
        <v>368.95</v>
      </c>
      <c r="L22" s="124">
        <v>361.5</v>
      </c>
      <c r="M22" s="124">
        <v>30.578250000000001</v>
      </c>
    </row>
    <row r="23" spans="1:13">
      <c r="A23" s="66">
        <v>14</v>
      </c>
      <c r="B23" s="124" t="s">
        <v>33</v>
      </c>
      <c r="C23" s="124">
        <v>50.85</v>
      </c>
      <c r="D23" s="125">
        <v>50.766666666666673</v>
      </c>
      <c r="E23" s="125">
        <v>50.283333333333346</v>
      </c>
      <c r="F23" s="125">
        <v>49.716666666666676</v>
      </c>
      <c r="G23" s="125">
        <v>49.233333333333348</v>
      </c>
      <c r="H23" s="125">
        <v>51.333333333333343</v>
      </c>
      <c r="I23" s="125">
        <v>51.816666666666677</v>
      </c>
      <c r="J23" s="125">
        <v>52.38333333333334</v>
      </c>
      <c r="K23" s="124">
        <v>51.25</v>
      </c>
      <c r="L23" s="124">
        <v>50.2</v>
      </c>
      <c r="M23" s="124">
        <v>108.27468</v>
      </c>
    </row>
    <row r="24" spans="1:13">
      <c r="A24" s="66">
        <v>15</v>
      </c>
      <c r="B24" s="124" t="s">
        <v>393</v>
      </c>
      <c r="C24" s="124">
        <v>227.1</v>
      </c>
      <c r="D24" s="125">
        <v>228.70000000000002</v>
      </c>
      <c r="E24" s="125">
        <v>224.40000000000003</v>
      </c>
      <c r="F24" s="125">
        <v>221.70000000000002</v>
      </c>
      <c r="G24" s="125">
        <v>217.40000000000003</v>
      </c>
      <c r="H24" s="125">
        <v>231.40000000000003</v>
      </c>
      <c r="I24" s="125">
        <v>235.70000000000005</v>
      </c>
      <c r="J24" s="125">
        <v>238.40000000000003</v>
      </c>
      <c r="K24" s="124">
        <v>233</v>
      </c>
      <c r="L24" s="124">
        <v>226</v>
      </c>
      <c r="M24" s="124">
        <v>15.94351</v>
      </c>
    </row>
    <row r="25" spans="1:13">
      <c r="A25" s="66">
        <v>16</v>
      </c>
      <c r="B25" s="124" t="s">
        <v>232</v>
      </c>
      <c r="C25" s="124">
        <v>1014.2</v>
      </c>
      <c r="D25" s="125">
        <v>1022.85</v>
      </c>
      <c r="E25" s="125">
        <v>1001</v>
      </c>
      <c r="F25" s="125">
        <v>987.8</v>
      </c>
      <c r="G25" s="125">
        <v>965.94999999999993</v>
      </c>
      <c r="H25" s="125">
        <v>1036.0500000000002</v>
      </c>
      <c r="I25" s="125">
        <v>1057.9000000000001</v>
      </c>
      <c r="J25" s="125">
        <v>1071.1000000000001</v>
      </c>
      <c r="K25" s="124">
        <v>1044.7</v>
      </c>
      <c r="L25" s="124">
        <v>1009.65</v>
      </c>
      <c r="M25" s="124">
        <v>3.36768</v>
      </c>
    </row>
    <row r="26" spans="1:13">
      <c r="A26" s="66">
        <v>17</v>
      </c>
      <c r="B26" s="124" t="s">
        <v>423</v>
      </c>
      <c r="C26" s="124">
        <v>1760.4</v>
      </c>
      <c r="D26" s="125">
        <v>1756.5333333333335</v>
      </c>
      <c r="E26" s="125">
        <v>1732.0666666666671</v>
      </c>
      <c r="F26" s="125">
        <v>1703.7333333333336</v>
      </c>
      <c r="G26" s="125">
        <v>1679.2666666666671</v>
      </c>
      <c r="H26" s="125">
        <v>1784.866666666667</v>
      </c>
      <c r="I26" s="125">
        <v>1809.3333333333337</v>
      </c>
      <c r="J26" s="125">
        <v>1837.666666666667</v>
      </c>
      <c r="K26" s="124">
        <v>1781</v>
      </c>
      <c r="L26" s="124">
        <v>1728.2</v>
      </c>
      <c r="M26" s="124">
        <v>3.4908700000000001</v>
      </c>
    </row>
    <row r="27" spans="1:13">
      <c r="A27" s="66">
        <v>18</v>
      </c>
      <c r="B27" s="124" t="s">
        <v>186</v>
      </c>
      <c r="C27" s="124">
        <v>746.55</v>
      </c>
      <c r="D27" s="125">
        <v>747.56666666666661</v>
      </c>
      <c r="E27" s="125">
        <v>742.13333333333321</v>
      </c>
      <c r="F27" s="125">
        <v>737.71666666666658</v>
      </c>
      <c r="G27" s="125">
        <v>732.28333333333319</v>
      </c>
      <c r="H27" s="125">
        <v>751.98333333333323</v>
      </c>
      <c r="I27" s="125">
        <v>757.41666666666663</v>
      </c>
      <c r="J27" s="125">
        <v>761.83333333333326</v>
      </c>
      <c r="K27" s="124">
        <v>753</v>
      </c>
      <c r="L27" s="124">
        <v>743.15</v>
      </c>
      <c r="M27" s="124">
        <v>2.2291099999999999</v>
      </c>
    </row>
    <row r="28" spans="1:13">
      <c r="A28" s="66">
        <v>19</v>
      </c>
      <c r="B28" s="124" t="s">
        <v>35</v>
      </c>
      <c r="C28" s="124">
        <v>225.35</v>
      </c>
      <c r="D28" s="125">
        <v>226.13333333333335</v>
      </c>
      <c r="E28" s="125">
        <v>222.76666666666671</v>
      </c>
      <c r="F28" s="125">
        <v>220.18333333333337</v>
      </c>
      <c r="G28" s="125">
        <v>216.81666666666672</v>
      </c>
      <c r="H28" s="125">
        <v>228.7166666666667</v>
      </c>
      <c r="I28" s="125">
        <v>232.08333333333331</v>
      </c>
      <c r="J28" s="125">
        <v>234.66666666666669</v>
      </c>
      <c r="K28" s="124">
        <v>229.5</v>
      </c>
      <c r="L28" s="124">
        <v>223.55</v>
      </c>
      <c r="M28" s="124">
        <v>32.266390000000001</v>
      </c>
    </row>
    <row r="29" spans="1:13">
      <c r="A29" s="66">
        <v>20</v>
      </c>
      <c r="B29" s="124" t="s">
        <v>37</v>
      </c>
      <c r="C29" s="124">
        <v>1124.1500000000001</v>
      </c>
      <c r="D29" s="125">
        <v>1129.0166666666667</v>
      </c>
      <c r="E29" s="125">
        <v>1105.1333333333332</v>
      </c>
      <c r="F29" s="125">
        <v>1086.1166666666666</v>
      </c>
      <c r="G29" s="125">
        <v>1062.2333333333331</v>
      </c>
      <c r="H29" s="125">
        <v>1148.0333333333333</v>
      </c>
      <c r="I29" s="125">
        <v>1171.916666666667</v>
      </c>
      <c r="J29" s="125">
        <v>1190.9333333333334</v>
      </c>
      <c r="K29" s="124">
        <v>1152.9000000000001</v>
      </c>
      <c r="L29" s="124">
        <v>1110</v>
      </c>
      <c r="M29" s="124">
        <v>7.3121499999999999</v>
      </c>
    </row>
    <row r="30" spans="1:13">
      <c r="A30" s="66">
        <v>21</v>
      </c>
      <c r="B30" s="124" t="s">
        <v>38</v>
      </c>
      <c r="C30" s="124">
        <v>222.25</v>
      </c>
      <c r="D30" s="125">
        <v>222.83333333333334</v>
      </c>
      <c r="E30" s="125">
        <v>220.51666666666668</v>
      </c>
      <c r="F30" s="125">
        <v>218.78333333333333</v>
      </c>
      <c r="G30" s="125">
        <v>216.46666666666667</v>
      </c>
      <c r="H30" s="125">
        <v>224.56666666666669</v>
      </c>
      <c r="I30" s="125">
        <v>226.88333333333335</v>
      </c>
      <c r="J30" s="125">
        <v>228.6166666666667</v>
      </c>
      <c r="K30" s="124">
        <v>225.15</v>
      </c>
      <c r="L30" s="124">
        <v>221.1</v>
      </c>
      <c r="M30" s="124">
        <v>25.916550000000001</v>
      </c>
    </row>
    <row r="31" spans="1:13">
      <c r="A31" s="66">
        <v>22</v>
      </c>
      <c r="B31" s="124" t="s">
        <v>39</v>
      </c>
      <c r="C31" s="124">
        <v>95.75</v>
      </c>
      <c r="D31" s="125">
        <v>95.616666666666674</v>
      </c>
      <c r="E31" s="125">
        <v>94.633333333333354</v>
      </c>
      <c r="F31" s="125">
        <v>93.51666666666668</v>
      </c>
      <c r="G31" s="125">
        <v>92.53333333333336</v>
      </c>
      <c r="H31" s="125">
        <v>96.733333333333348</v>
      </c>
      <c r="I31" s="125">
        <v>97.716666666666669</v>
      </c>
      <c r="J31" s="125">
        <v>98.833333333333343</v>
      </c>
      <c r="K31" s="124">
        <v>96.6</v>
      </c>
      <c r="L31" s="124">
        <v>94.5</v>
      </c>
      <c r="M31" s="124">
        <v>63.683050000000001</v>
      </c>
    </row>
    <row r="32" spans="1:13">
      <c r="A32" s="66">
        <v>23</v>
      </c>
      <c r="B32" s="124" t="s">
        <v>40</v>
      </c>
      <c r="C32" s="124">
        <v>94.1</v>
      </c>
      <c r="D32" s="125">
        <v>94.25</v>
      </c>
      <c r="E32" s="125">
        <v>93.5</v>
      </c>
      <c r="F32" s="125">
        <v>92.9</v>
      </c>
      <c r="G32" s="125">
        <v>92.15</v>
      </c>
      <c r="H32" s="125">
        <v>94.85</v>
      </c>
      <c r="I32" s="125">
        <v>95.6</v>
      </c>
      <c r="J32" s="125">
        <v>96.199999999999989</v>
      </c>
      <c r="K32" s="124">
        <v>95</v>
      </c>
      <c r="L32" s="124">
        <v>93.65</v>
      </c>
      <c r="M32" s="124">
        <v>244.37890999999999</v>
      </c>
    </row>
    <row r="33" spans="1:13">
      <c r="A33" s="66">
        <v>24</v>
      </c>
      <c r="B33" s="124" t="s">
        <v>41</v>
      </c>
      <c r="C33" s="124">
        <v>1432.55</v>
      </c>
      <c r="D33" s="125">
        <v>1439.4000000000003</v>
      </c>
      <c r="E33" s="125">
        <v>1421.8000000000006</v>
      </c>
      <c r="F33" s="125">
        <v>1411.0500000000004</v>
      </c>
      <c r="G33" s="125">
        <v>1393.4500000000007</v>
      </c>
      <c r="H33" s="125">
        <v>1450.1500000000005</v>
      </c>
      <c r="I33" s="125">
        <v>1467.7500000000005</v>
      </c>
      <c r="J33" s="125">
        <v>1478.5000000000005</v>
      </c>
      <c r="K33" s="124">
        <v>1457</v>
      </c>
      <c r="L33" s="124">
        <v>1428.65</v>
      </c>
      <c r="M33" s="124">
        <v>16.676269999999999</v>
      </c>
    </row>
    <row r="34" spans="1:13">
      <c r="A34" s="66">
        <v>25</v>
      </c>
      <c r="B34" s="124" t="s">
        <v>42</v>
      </c>
      <c r="C34" s="124">
        <v>771.6</v>
      </c>
      <c r="D34" s="125">
        <v>775</v>
      </c>
      <c r="E34" s="125">
        <v>765</v>
      </c>
      <c r="F34" s="125">
        <v>758.4</v>
      </c>
      <c r="G34" s="125">
        <v>748.4</v>
      </c>
      <c r="H34" s="125">
        <v>781.6</v>
      </c>
      <c r="I34" s="125">
        <v>791.6</v>
      </c>
      <c r="J34" s="125">
        <v>798.2</v>
      </c>
      <c r="K34" s="124">
        <v>785</v>
      </c>
      <c r="L34" s="124">
        <v>768.4</v>
      </c>
      <c r="M34" s="124">
        <v>18.60397</v>
      </c>
    </row>
    <row r="35" spans="1:13">
      <c r="A35" s="66">
        <v>26</v>
      </c>
      <c r="B35" s="124" t="s">
        <v>2013</v>
      </c>
      <c r="C35" s="124">
        <v>1478.5</v>
      </c>
      <c r="D35" s="125">
        <v>1480.1499999999999</v>
      </c>
      <c r="E35" s="125">
        <v>1470.2999999999997</v>
      </c>
      <c r="F35" s="125">
        <v>1462.1</v>
      </c>
      <c r="G35" s="125">
        <v>1452.2499999999998</v>
      </c>
      <c r="H35" s="125">
        <v>1488.3499999999997</v>
      </c>
      <c r="I35" s="125">
        <v>1498.1999999999996</v>
      </c>
      <c r="J35" s="125">
        <v>1506.3999999999996</v>
      </c>
      <c r="K35" s="124">
        <v>1490</v>
      </c>
      <c r="L35" s="124">
        <v>1471.95</v>
      </c>
      <c r="M35" s="124">
        <v>4.4900099999999998</v>
      </c>
    </row>
    <row r="36" spans="1:13">
      <c r="A36" s="66">
        <v>27</v>
      </c>
      <c r="B36" s="124" t="s">
        <v>43</v>
      </c>
      <c r="C36" s="124">
        <v>735.1</v>
      </c>
      <c r="D36" s="125">
        <v>738.58333333333337</v>
      </c>
      <c r="E36" s="125">
        <v>728.2166666666667</v>
      </c>
      <c r="F36" s="125">
        <v>721.33333333333337</v>
      </c>
      <c r="G36" s="125">
        <v>710.9666666666667</v>
      </c>
      <c r="H36" s="125">
        <v>745.4666666666667</v>
      </c>
      <c r="I36" s="125">
        <v>755.83333333333326</v>
      </c>
      <c r="J36" s="125">
        <v>762.7166666666667</v>
      </c>
      <c r="K36" s="124">
        <v>748.95</v>
      </c>
      <c r="L36" s="124">
        <v>731.7</v>
      </c>
      <c r="M36" s="124">
        <v>145.60368</v>
      </c>
    </row>
    <row r="37" spans="1:13">
      <c r="A37" s="66">
        <v>28</v>
      </c>
      <c r="B37" s="124" t="s">
        <v>44</v>
      </c>
      <c r="C37" s="124">
        <v>3023.8</v>
      </c>
      <c r="D37" s="125">
        <v>3012</v>
      </c>
      <c r="E37" s="125">
        <v>2991.8</v>
      </c>
      <c r="F37" s="125">
        <v>2959.8</v>
      </c>
      <c r="G37" s="125">
        <v>2939.6000000000004</v>
      </c>
      <c r="H37" s="125">
        <v>3044</v>
      </c>
      <c r="I37" s="125">
        <v>3064.2</v>
      </c>
      <c r="J37" s="125">
        <v>3096.2</v>
      </c>
      <c r="K37" s="124">
        <v>3032.2</v>
      </c>
      <c r="L37" s="124">
        <v>2980</v>
      </c>
      <c r="M37" s="124">
        <v>5.3850800000000003</v>
      </c>
    </row>
    <row r="38" spans="1:13">
      <c r="A38" s="66">
        <v>29</v>
      </c>
      <c r="B38" s="124" t="s">
        <v>187</v>
      </c>
      <c r="C38" s="124">
        <v>2860.75</v>
      </c>
      <c r="D38" s="125">
        <v>2858.25</v>
      </c>
      <c r="E38" s="125">
        <v>2817.5</v>
      </c>
      <c r="F38" s="125">
        <v>2774.25</v>
      </c>
      <c r="G38" s="125">
        <v>2733.5</v>
      </c>
      <c r="H38" s="125">
        <v>2901.5</v>
      </c>
      <c r="I38" s="125">
        <v>2942.25</v>
      </c>
      <c r="J38" s="125">
        <v>2985.5</v>
      </c>
      <c r="K38" s="124">
        <v>2899</v>
      </c>
      <c r="L38" s="124">
        <v>2815</v>
      </c>
      <c r="M38" s="124">
        <v>20.915620000000001</v>
      </c>
    </row>
    <row r="39" spans="1:13">
      <c r="A39" s="66">
        <v>30</v>
      </c>
      <c r="B39" s="124" t="s">
        <v>188</v>
      </c>
      <c r="C39" s="124">
        <v>6927.95</v>
      </c>
      <c r="D39" s="125">
        <v>6943.9833333333336</v>
      </c>
      <c r="E39" s="125">
        <v>6883.9666666666672</v>
      </c>
      <c r="F39" s="125">
        <v>6839.9833333333336</v>
      </c>
      <c r="G39" s="125">
        <v>6779.9666666666672</v>
      </c>
      <c r="H39" s="125">
        <v>6987.9666666666672</v>
      </c>
      <c r="I39" s="125">
        <v>7047.9833333333336</v>
      </c>
      <c r="J39" s="125">
        <v>7091.9666666666672</v>
      </c>
      <c r="K39" s="124">
        <v>7004</v>
      </c>
      <c r="L39" s="124">
        <v>6900</v>
      </c>
      <c r="M39" s="124">
        <v>2.1945600000000001</v>
      </c>
    </row>
    <row r="40" spans="1:13">
      <c r="A40" s="66">
        <v>31</v>
      </c>
      <c r="B40" s="124" t="s">
        <v>521</v>
      </c>
      <c r="C40" s="124">
        <v>931.65</v>
      </c>
      <c r="D40" s="125">
        <v>936.11666666666667</v>
      </c>
      <c r="E40" s="125">
        <v>923.33333333333337</v>
      </c>
      <c r="F40" s="125">
        <v>915.01666666666665</v>
      </c>
      <c r="G40" s="125">
        <v>902.23333333333335</v>
      </c>
      <c r="H40" s="125">
        <v>944.43333333333339</v>
      </c>
      <c r="I40" s="125">
        <v>957.2166666666667</v>
      </c>
      <c r="J40" s="125">
        <v>965.53333333333342</v>
      </c>
      <c r="K40" s="124">
        <v>948.9</v>
      </c>
      <c r="L40" s="124">
        <v>927.8</v>
      </c>
      <c r="M40" s="124">
        <v>5.8732499999999996</v>
      </c>
    </row>
    <row r="41" spans="1:13">
      <c r="A41" s="66">
        <v>32</v>
      </c>
      <c r="B41" s="124" t="s">
        <v>45</v>
      </c>
      <c r="C41" s="124">
        <v>118.15</v>
      </c>
      <c r="D41" s="125">
        <v>118</v>
      </c>
      <c r="E41" s="125">
        <v>116.15</v>
      </c>
      <c r="F41" s="125">
        <v>114.15</v>
      </c>
      <c r="G41" s="125">
        <v>112.30000000000001</v>
      </c>
      <c r="H41" s="125">
        <v>120</v>
      </c>
      <c r="I41" s="125">
        <v>121.85</v>
      </c>
      <c r="J41" s="125">
        <v>123.85</v>
      </c>
      <c r="K41" s="124">
        <v>119.85</v>
      </c>
      <c r="L41" s="124">
        <v>116</v>
      </c>
      <c r="M41" s="124">
        <v>211.21349000000001</v>
      </c>
    </row>
    <row r="42" spans="1:13">
      <c r="A42" s="66">
        <v>33</v>
      </c>
      <c r="B42" s="124" t="s">
        <v>46</v>
      </c>
      <c r="C42" s="124">
        <v>93.15</v>
      </c>
      <c r="D42" s="125">
        <v>93.616666666666674</v>
      </c>
      <c r="E42" s="125">
        <v>92.233333333333348</v>
      </c>
      <c r="F42" s="125">
        <v>91.316666666666677</v>
      </c>
      <c r="G42" s="125">
        <v>89.933333333333351</v>
      </c>
      <c r="H42" s="125">
        <v>94.533333333333346</v>
      </c>
      <c r="I42" s="125">
        <v>95.916666666666671</v>
      </c>
      <c r="J42" s="125">
        <v>96.833333333333343</v>
      </c>
      <c r="K42" s="124">
        <v>95</v>
      </c>
      <c r="L42" s="124">
        <v>92.7</v>
      </c>
      <c r="M42" s="124">
        <v>116.33846</v>
      </c>
    </row>
    <row r="43" spans="1:13">
      <c r="A43" s="66">
        <v>34</v>
      </c>
      <c r="B43" s="124" t="s">
        <v>47</v>
      </c>
      <c r="C43" s="124">
        <v>1374.2</v>
      </c>
      <c r="D43" s="125">
        <v>1373.0333333333335</v>
      </c>
      <c r="E43" s="125">
        <v>1359.4666666666672</v>
      </c>
      <c r="F43" s="125">
        <v>1344.7333333333336</v>
      </c>
      <c r="G43" s="125">
        <v>1331.1666666666672</v>
      </c>
      <c r="H43" s="125">
        <v>1387.7666666666671</v>
      </c>
      <c r="I43" s="125">
        <v>1401.3333333333333</v>
      </c>
      <c r="J43" s="125">
        <v>1416.0666666666671</v>
      </c>
      <c r="K43" s="124">
        <v>1386.6</v>
      </c>
      <c r="L43" s="124">
        <v>1358.3</v>
      </c>
      <c r="M43" s="124">
        <v>19.208189999999998</v>
      </c>
    </row>
    <row r="44" spans="1:13">
      <c r="A44" s="66">
        <v>35</v>
      </c>
      <c r="B44" s="124" t="s">
        <v>553</v>
      </c>
      <c r="C44" s="124">
        <v>309.35000000000002</v>
      </c>
      <c r="D44" s="125">
        <v>308.90000000000003</v>
      </c>
      <c r="E44" s="125">
        <v>306.80000000000007</v>
      </c>
      <c r="F44" s="125">
        <v>304.25000000000006</v>
      </c>
      <c r="G44" s="125">
        <v>302.15000000000009</v>
      </c>
      <c r="H44" s="125">
        <v>311.45000000000005</v>
      </c>
      <c r="I44" s="125">
        <v>313.55000000000007</v>
      </c>
      <c r="J44" s="125">
        <v>316.10000000000002</v>
      </c>
      <c r="K44" s="124">
        <v>311</v>
      </c>
      <c r="L44" s="124">
        <v>306.35000000000002</v>
      </c>
      <c r="M44" s="124">
        <v>8.1533700000000007</v>
      </c>
    </row>
    <row r="45" spans="1:13">
      <c r="A45" s="66">
        <v>36</v>
      </c>
      <c r="B45" s="124" t="s">
        <v>189</v>
      </c>
      <c r="C45" s="124">
        <v>94.95</v>
      </c>
      <c r="D45" s="125">
        <v>94.25</v>
      </c>
      <c r="E45" s="125">
        <v>93.05</v>
      </c>
      <c r="F45" s="125">
        <v>91.149999999999991</v>
      </c>
      <c r="G45" s="125">
        <v>89.949999999999989</v>
      </c>
      <c r="H45" s="125">
        <v>96.15</v>
      </c>
      <c r="I45" s="125">
        <v>97.35</v>
      </c>
      <c r="J45" s="125">
        <v>99.250000000000014</v>
      </c>
      <c r="K45" s="124">
        <v>95.45</v>
      </c>
      <c r="L45" s="124">
        <v>92.35</v>
      </c>
      <c r="M45" s="124">
        <v>211.85335000000001</v>
      </c>
    </row>
    <row r="46" spans="1:13">
      <c r="A46" s="66">
        <v>37</v>
      </c>
      <c r="B46" s="124" t="s">
        <v>1828</v>
      </c>
      <c r="C46" s="124">
        <v>1064.8</v>
      </c>
      <c r="D46" s="125">
        <v>1065.2666666666667</v>
      </c>
      <c r="E46" s="125">
        <v>1055.5333333333333</v>
      </c>
      <c r="F46" s="125">
        <v>1046.2666666666667</v>
      </c>
      <c r="G46" s="125">
        <v>1036.5333333333333</v>
      </c>
      <c r="H46" s="125">
        <v>1074.5333333333333</v>
      </c>
      <c r="I46" s="125">
        <v>1084.2666666666664</v>
      </c>
      <c r="J46" s="125">
        <v>1093.5333333333333</v>
      </c>
      <c r="K46" s="124">
        <v>1075</v>
      </c>
      <c r="L46" s="124">
        <v>1056</v>
      </c>
      <c r="M46" s="124">
        <v>13.154949999999999</v>
      </c>
    </row>
    <row r="47" spans="1:13">
      <c r="A47" s="66">
        <v>38</v>
      </c>
      <c r="B47" s="124" t="s">
        <v>48</v>
      </c>
      <c r="C47" s="124">
        <v>535.54999999999995</v>
      </c>
      <c r="D47" s="125">
        <v>536.69999999999993</v>
      </c>
      <c r="E47" s="125">
        <v>525.14999999999986</v>
      </c>
      <c r="F47" s="125">
        <v>514.74999999999989</v>
      </c>
      <c r="G47" s="125">
        <v>503.19999999999982</v>
      </c>
      <c r="H47" s="125">
        <v>547.09999999999991</v>
      </c>
      <c r="I47" s="125">
        <v>558.64999999999986</v>
      </c>
      <c r="J47" s="125">
        <v>569.04999999999995</v>
      </c>
      <c r="K47" s="124">
        <v>548.25</v>
      </c>
      <c r="L47" s="124">
        <v>526.29999999999995</v>
      </c>
      <c r="M47" s="124">
        <v>39.143000000000001</v>
      </c>
    </row>
    <row r="48" spans="1:13">
      <c r="A48" s="66">
        <v>39</v>
      </c>
      <c r="B48" s="124" t="s">
        <v>50</v>
      </c>
      <c r="C48" s="124">
        <v>67.8</v>
      </c>
      <c r="D48" s="125">
        <v>67.316666666666663</v>
      </c>
      <c r="E48" s="125">
        <v>66.583333333333329</v>
      </c>
      <c r="F48" s="125">
        <v>65.36666666666666</v>
      </c>
      <c r="G48" s="125">
        <v>64.633333333333326</v>
      </c>
      <c r="H48" s="125">
        <v>68.533333333333331</v>
      </c>
      <c r="I48" s="125">
        <v>69.26666666666668</v>
      </c>
      <c r="J48" s="125">
        <v>70.483333333333334</v>
      </c>
      <c r="K48" s="124">
        <v>68.05</v>
      </c>
      <c r="L48" s="124">
        <v>66.099999999999994</v>
      </c>
      <c r="M48" s="124">
        <v>68.783370000000005</v>
      </c>
    </row>
    <row r="49" spans="1:13">
      <c r="A49" s="66">
        <v>40</v>
      </c>
      <c r="B49" s="124" t="s">
        <v>53</v>
      </c>
      <c r="C49" s="124">
        <v>396.3</v>
      </c>
      <c r="D49" s="125">
        <v>394.66666666666669</v>
      </c>
      <c r="E49" s="125">
        <v>391.03333333333336</v>
      </c>
      <c r="F49" s="125">
        <v>385.76666666666665</v>
      </c>
      <c r="G49" s="125">
        <v>382.13333333333333</v>
      </c>
      <c r="H49" s="125">
        <v>399.93333333333339</v>
      </c>
      <c r="I49" s="125">
        <v>403.56666666666672</v>
      </c>
      <c r="J49" s="125">
        <v>408.83333333333343</v>
      </c>
      <c r="K49" s="124">
        <v>398.3</v>
      </c>
      <c r="L49" s="124">
        <v>389.4</v>
      </c>
      <c r="M49" s="124">
        <v>86.290909999999997</v>
      </c>
    </row>
    <row r="50" spans="1:13">
      <c r="A50" s="66">
        <v>41</v>
      </c>
      <c r="B50" s="124" t="s">
        <v>49</v>
      </c>
      <c r="C50" s="124">
        <v>337.7</v>
      </c>
      <c r="D50" s="125">
        <v>337.91666666666669</v>
      </c>
      <c r="E50" s="125">
        <v>330.98333333333335</v>
      </c>
      <c r="F50" s="125">
        <v>324.26666666666665</v>
      </c>
      <c r="G50" s="125">
        <v>317.33333333333331</v>
      </c>
      <c r="H50" s="125">
        <v>344.63333333333338</v>
      </c>
      <c r="I50" s="125">
        <v>351.56666666666666</v>
      </c>
      <c r="J50" s="125">
        <v>358.28333333333342</v>
      </c>
      <c r="K50" s="124">
        <v>344.85</v>
      </c>
      <c r="L50" s="124">
        <v>331.2</v>
      </c>
      <c r="M50" s="124">
        <v>103.97551</v>
      </c>
    </row>
    <row r="51" spans="1:13">
      <c r="A51" s="66">
        <v>42</v>
      </c>
      <c r="B51" s="124" t="s">
        <v>190</v>
      </c>
      <c r="C51" s="124">
        <v>313.2</v>
      </c>
      <c r="D51" s="125">
        <v>314.81666666666666</v>
      </c>
      <c r="E51" s="125">
        <v>309.63333333333333</v>
      </c>
      <c r="F51" s="125">
        <v>306.06666666666666</v>
      </c>
      <c r="G51" s="125">
        <v>300.88333333333333</v>
      </c>
      <c r="H51" s="125">
        <v>318.38333333333333</v>
      </c>
      <c r="I51" s="125">
        <v>323.56666666666661</v>
      </c>
      <c r="J51" s="125">
        <v>327.13333333333333</v>
      </c>
      <c r="K51" s="124">
        <v>320</v>
      </c>
      <c r="L51" s="124">
        <v>311.25</v>
      </c>
      <c r="M51" s="124">
        <v>28.804819999999999</v>
      </c>
    </row>
    <row r="52" spans="1:13">
      <c r="A52" s="66">
        <v>43</v>
      </c>
      <c r="B52" s="124" t="s">
        <v>51</v>
      </c>
      <c r="C52" s="124">
        <v>623</v>
      </c>
      <c r="D52" s="125">
        <v>623.30000000000007</v>
      </c>
      <c r="E52" s="125">
        <v>617.70000000000016</v>
      </c>
      <c r="F52" s="125">
        <v>612.40000000000009</v>
      </c>
      <c r="G52" s="125">
        <v>606.80000000000018</v>
      </c>
      <c r="H52" s="125">
        <v>628.60000000000014</v>
      </c>
      <c r="I52" s="125">
        <v>634.20000000000005</v>
      </c>
      <c r="J52" s="125">
        <v>639.50000000000011</v>
      </c>
      <c r="K52" s="124">
        <v>628.9</v>
      </c>
      <c r="L52" s="124">
        <v>618</v>
      </c>
      <c r="M52" s="124">
        <v>9.7510100000000008</v>
      </c>
    </row>
    <row r="53" spans="1:13">
      <c r="A53" s="66">
        <v>44</v>
      </c>
      <c r="B53" s="124" t="s">
        <v>52</v>
      </c>
      <c r="C53" s="124">
        <v>18365.25</v>
      </c>
      <c r="D53" s="125">
        <v>18453.566666666666</v>
      </c>
      <c r="E53" s="125">
        <v>18217.23333333333</v>
      </c>
      <c r="F53" s="125">
        <v>18069.216666666664</v>
      </c>
      <c r="G53" s="125">
        <v>17832.883333333328</v>
      </c>
      <c r="H53" s="125">
        <v>18601.583333333332</v>
      </c>
      <c r="I53" s="125">
        <v>18837.916666666668</v>
      </c>
      <c r="J53" s="125">
        <v>18985.933333333334</v>
      </c>
      <c r="K53" s="124">
        <v>18689.900000000001</v>
      </c>
      <c r="L53" s="124">
        <v>18305.55</v>
      </c>
      <c r="M53" s="124">
        <v>0.30081999999999998</v>
      </c>
    </row>
    <row r="54" spans="1:13">
      <c r="A54" s="66">
        <v>45</v>
      </c>
      <c r="B54" s="124" t="s">
        <v>191</v>
      </c>
      <c r="C54" s="124">
        <v>3066.55</v>
      </c>
      <c r="D54" s="125">
        <v>3096.75</v>
      </c>
      <c r="E54" s="125">
        <v>3024.5</v>
      </c>
      <c r="F54" s="125">
        <v>2982.45</v>
      </c>
      <c r="G54" s="125">
        <v>2910.2</v>
      </c>
      <c r="H54" s="125">
        <v>3138.8</v>
      </c>
      <c r="I54" s="125">
        <v>3211.05</v>
      </c>
      <c r="J54" s="125">
        <v>3253.1000000000004</v>
      </c>
      <c r="K54" s="124">
        <v>3169</v>
      </c>
      <c r="L54" s="124">
        <v>3054.7</v>
      </c>
      <c r="M54" s="124">
        <v>4.0325100000000003</v>
      </c>
    </row>
    <row r="55" spans="1:13">
      <c r="A55" s="66">
        <v>46</v>
      </c>
      <c r="B55" s="124" t="s">
        <v>192</v>
      </c>
      <c r="C55" s="124">
        <v>1438.75</v>
      </c>
      <c r="D55" s="125">
        <v>1448.4333333333334</v>
      </c>
      <c r="E55" s="125">
        <v>1421.8666666666668</v>
      </c>
      <c r="F55" s="125">
        <v>1404.9833333333333</v>
      </c>
      <c r="G55" s="125">
        <v>1378.4166666666667</v>
      </c>
      <c r="H55" s="125">
        <v>1465.3166666666668</v>
      </c>
      <c r="I55" s="125">
        <v>1491.8833333333334</v>
      </c>
      <c r="J55" s="125">
        <v>1508.7666666666669</v>
      </c>
      <c r="K55" s="124">
        <v>1475</v>
      </c>
      <c r="L55" s="124">
        <v>1431.55</v>
      </c>
      <c r="M55" s="124">
        <v>4.1262100000000004</v>
      </c>
    </row>
    <row r="56" spans="1:13">
      <c r="A56" s="66">
        <v>47</v>
      </c>
      <c r="B56" s="124" t="s">
        <v>193</v>
      </c>
      <c r="C56" s="124">
        <v>342.45</v>
      </c>
      <c r="D56" s="125">
        <v>340.43333333333334</v>
      </c>
      <c r="E56" s="125">
        <v>331.41666666666669</v>
      </c>
      <c r="F56" s="125">
        <v>320.38333333333333</v>
      </c>
      <c r="G56" s="125">
        <v>311.36666666666667</v>
      </c>
      <c r="H56" s="125">
        <v>351.4666666666667</v>
      </c>
      <c r="I56" s="125">
        <v>360.48333333333335</v>
      </c>
      <c r="J56" s="125">
        <v>371.51666666666671</v>
      </c>
      <c r="K56" s="124">
        <v>349.45</v>
      </c>
      <c r="L56" s="124">
        <v>329.4</v>
      </c>
      <c r="M56" s="124">
        <v>37.77187</v>
      </c>
    </row>
    <row r="57" spans="1:13">
      <c r="A57" s="66">
        <v>48</v>
      </c>
      <c r="B57" s="124" t="s">
        <v>54</v>
      </c>
      <c r="C57" s="124">
        <v>264.60000000000002</v>
      </c>
      <c r="D57" s="125">
        <v>265.53333333333336</v>
      </c>
      <c r="E57" s="125">
        <v>261.2166666666667</v>
      </c>
      <c r="F57" s="125">
        <v>257.83333333333331</v>
      </c>
      <c r="G57" s="125">
        <v>253.51666666666665</v>
      </c>
      <c r="H57" s="125">
        <v>268.91666666666674</v>
      </c>
      <c r="I57" s="125">
        <v>273.23333333333346</v>
      </c>
      <c r="J57" s="125">
        <v>276.61666666666679</v>
      </c>
      <c r="K57" s="124">
        <v>269.85000000000002</v>
      </c>
      <c r="L57" s="124">
        <v>262.14999999999998</v>
      </c>
      <c r="M57" s="124">
        <v>56.458570000000002</v>
      </c>
    </row>
    <row r="58" spans="1:13">
      <c r="A58" s="66">
        <v>49</v>
      </c>
      <c r="B58" s="124" t="s">
        <v>230</v>
      </c>
      <c r="C58" s="124">
        <v>165.35</v>
      </c>
      <c r="D58" s="125">
        <v>164.83333333333334</v>
      </c>
      <c r="E58" s="125">
        <v>160.16666666666669</v>
      </c>
      <c r="F58" s="125">
        <v>154.98333333333335</v>
      </c>
      <c r="G58" s="125">
        <v>150.31666666666669</v>
      </c>
      <c r="H58" s="125">
        <v>170.01666666666668</v>
      </c>
      <c r="I58" s="125">
        <v>174.68333333333337</v>
      </c>
      <c r="J58" s="125">
        <v>179.86666666666667</v>
      </c>
      <c r="K58" s="124">
        <v>169.5</v>
      </c>
      <c r="L58" s="124">
        <v>159.65</v>
      </c>
      <c r="M58" s="124">
        <v>96.780100000000004</v>
      </c>
    </row>
    <row r="59" spans="1:13">
      <c r="A59" s="66">
        <v>50</v>
      </c>
      <c r="B59" s="124" t="s">
        <v>614</v>
      </c>
      <c r="C59" s="124">
        <v>33.9</v>
      </c>
      <c r="D59" s="125">
        <v>34.116666666666667</v>
      </c>
      <c r="E59" s="125">
        <v>33.633333333333333</v>
      </c>
      <c r="F59" s="125">
        <v>33.366666666666667</v>
      </c>
      <c r="G59" s="125">
        <v>32.883333333333333</v>
      </c>
      <c r="H59" s="125">
        <v>34.383333333333333</v>
      </c>
      <c r="I59" s="125">
        <v>34.866666666666667</v>
      </c>
      <c r="J59" s="125">
        <v>35.133333333333333</v>
      </c>
      <c r="K59" s="124">
        <v>34.6</v>
      </c>
      <c r="L59" s="124">
        <v>33.85</v>
      </c>
      <c r="M59" s="124">
        <v>5.2478400000000001</v>
      </c>
    </row>
    <row r="60" spans="1:13">
      <c r="A60" s="66">
        <v>51</v>
      </c>
      <c r="B60" s="124" t="s">
        <v>55</v>
      </c>
      <c r="C60" s="124">
        <v>887.95</v>
      </c>
      <c r="D60" s="125">
        <v>890</v>
      </c>
      <c r="E60" s="125">
        <v>878.5</v>
      </c>
      <c r="F60" s="125">
        <v>869.05</v>
      </c>
      <c r="G60" s="125">
        <v>857.55</v>
      </c>
      <c r="H60" s="125">
        <v>899.45</v>
      </c>
      <c r="I60" s="125">
        <v>910.95</v>
      </c>
      <c r="J60" s="125">
        <v>920.40000000000009</v>
      </c>
      <c r="K60" s="124">
        <v>901.5</v>
      </c>
      <c r="L60" s="124">
        <v>880.55</v>
      </c>
      <c r="M60" s="124">
        <v>3.97492</v>
      </c>
    </row>
    <row r="61" spans="1:13">
      <c r="A61" s="66">
        <v>52</v>
      </c>
      <c r="B61" s="124" t="s">
        <v>629</v>
      </c>
      <c r="C61" s="124">
        <v>1390.1</v>
      </c>
      <c r="D61" s="125">
        <v>1385.4666666666665</v>
      </c>
      <c r="E61" s="125">
        <v>1367.9333333333329</v>
      </c>
      <c r="F61" s="125">
        <v>1345.7666666666664</v>
      </c>
      <c r="G61" s="125">
        <v>1328.2333333333329</v>
      </c>
      <c r="H61" s="125">
        <v>1407.633333333333</v>
      </c>
      <c r="I61" s="125">
        <v>1425.1666666666663</v>
      </c>
      <c r="J61" s="125">
        <v>1447.333333333333</v>
      </c>
      <c r="K61" s="124">
        <v>1403</v>
      </c>
      <c r="L61" s="124">
        <v>1363.3</v>
      </c>
      <c r="M61" s="124">
        <v>5.2991000000000001</v>
      </c>
    </row>
    <row r="62" spans="1:13">
      <c r="A62" s="66">
        <v>53</v>
      </c>
      <c r="B62" s="124" t="s">
        <v>57</v>
      </c>
      <c r="C62" s="124">
        <v>532.6</v>
      </c>
      <c r="D62" s="125">
        <v>532.31666666666672</v>
      </c>
      <c r="E62" s="125">
        <v>529.23333333333346</v>
      </c>
      <c r="F62" s="125">
        <v>525.86666666666679</v>
      </c>
      <c r="G62" s="125">
        <v>522.78333333333353</v>
      </c>
      <c r="H62" s="125">
        <v>535.68333333333339</v>
      </c>
      <c r="I62" s="125">
        <v>538.76666666666665</v>
      </c>
      <c r="J62" s="125">
        <v>542.13333333333333</v>
      </c>
      <c r="K62" s="124">
        <v>535.4</v>
      </c>
      <c r="L62" s="124">
        <v>528.95000000000005</v>
      </c>
      <c r="M62" s="124">
        <v>20.192399999999999</v>
      </c>
    </row>
    <row r="63" spans="1:13">
      <c r="A63" s="66">
        <v>54</v>
      </c>
      <c r="B63" s="124" t="s">
        <v>58</v>
      </c>
      <c r="C63" s="124">
        <v>244.35</v>
      </c>
      <c r="D63" s="125">
        <v>242.83333333333334</v>
      </c>
      <c r="E63" s="125">
        <v>239.51666666666668</v>
      </c>
      <c r="F63" s="125">
        <v>234.68333333333334</v>
      </c>
      <c r="G63" s="125">
        <v>231.36666666666667</v>
      </c>
      <c r="H63" s="125">
        <v>247.66666666666669</v>
      </c>
      <c r="I63" s="125">
        <v>250.98333333333335</v>
      </c>
      <c r="J63" s="125">
        <v>255.81666666666669</v>
      </c>
      <c r="K63" s="124">
        <v>246.15</v>
      </c>
      <c r="L63" s="124">
        <v>238</v>
      </c>
      <c r="M63" s="124">
        <v>164.65364</v>
      </c>
    </row>
    <row r="64" spans="1:13">
      <c r="A64" s="66">
        <v>55</v>
      </c>
      <c r="B64" s="124" t="s">
        <v>59</v>
      </c>
      <c r="C64" s="124">
        <v>1272.8499999999999</v>
      </c>
      <c r="D64" s="125">
        <v>1277.9666666666665</v>
      </c>
      <c r="E64" s="125">
        <v>1262.883333333333</v>
      </c>
      <c r="F64" s="125">
        <v>1252.9166666666665</v>
      </c>
      <c r="G64" s="125">
        <v>1237.833333333333</v>
      </c>
      <c r="H64" s="125">
        <v>1287.9333333333329</v>
      </c>
      <c r="I64" s="125">
        <v>1303.0166666666664</v>
      </c>
      <c r="J64" s="125">
        <v>1312.9833333333329</v>
      </c>
      <c r="K64" s="124">
        <v>1293.05</v>
      </c>
      <c r="L64" s="124">
        <v>1268</v>
      </c>
      <c r="M64" s="124">
        <v>6.5911299999999997</v>
      </c>
    </row>
    <row r="65" spans="1:13">
      <c r="A65" s="66">
        <v>56</v>
      </c>
      <c r="B65" s="124" t="s">
        <v>194</v>
      </c>
      <c r="C65" s="124">
        <v>515.45000000000005</v>
      </c>
      <c r="D65" s="125">
        <v>513.43333333333339</v>
      </c>
      <c r="E65" s="125">
        <v>509.26666666666677</v>
      </c>
      <c r="F65" s="125">
        <v>503.08333333333337</v>
      </c>
      <c r="G65" s="125">
        <v>498.91666666666674</v>
      </c>
      <c r="H65" s="125">
        <v>519.61666666666679</v>
      </c>
      <c r="I65" s="125">
        <v>523.7833333333333</v>
      </c>
      <c r="J65" s="125">
        <v>529.96666666666681</v>
      </c>
      <c r="K65" s="124">
        <v>517.6</v>
      </c>
      <c r="L65" s="124">
        <v>507.25</v>
      </c>
      <c r="M65" s="124">
        <v>10.693960000000001</v>
      </c>
    </row>
    <row r="66" spans="1:13">
      <c r="A66" s="66">
        <v>57</v>
      </c>
      <c r="B66" s="124" t="s">
        <v>640</v>
      </c>
      <c r="C66" s="124">
        <v>479.5</v>
      </c>
      <c r="D66" s="125">
        <v>481.06666666666666</v>
      </c>
      <c r="E66" s="125">
        <v>473.63333333333333</v>
      </c>
      <c r="F66" s="125">
        <v>467.76666666666665</v>
      </c>
      <c r="G66" s="125">
        <v>460.33333333333331</v>
      </c>
      <c r="H66" s="125">
        <v>486.93333333333334</v>
      </c>
      <c r="I66" s="125">
        <v>494.36666666666662</v>
      </c>
      <c r="J66" s="125">
        <v>500.23333333333335</v>
      </c>
      <c r="K66" s="124">
        <v>488.5</v>
      </c>
      <c r="L66" s="124">
        <v>475.2</v>
      </c>
      <c r="M66" s="124">
        <v>1.0423500000000001</v>
      </c>
    </row>
    <row r="67" spans="1:13">
      <c r="A67" s="66">
        <v>58</v>
      </c>
      <c r="B67" s="124" t="s">
        <v>652</v>
      </c>
      <c r="C67" s="124">
        <v>228</v>
      </c>
      <c r="D67" s="125">
        <v>227.76666666666665</v>
      </c>
      <c r="E67" s="125">
        <v>226.5333333333333</v>
      </c>
      <c r="F67" s="125">
        <v>225.06666666666666</v>
      </c>
      <c r="G67" s="125">
        <v>223.83333333333331</v>
      </c>
      <c r="H67" s="125">
        <v>229.23333333333329</v>
      </c>
      <c r="I67" s="125">
        <v>230.46666666666664</v>
      </c>
      <c r="J67" s="125">
        <v>231.93333333333328</v>
      </c>
      <c r="K67" s="124">
        <v>229</v>
      </c>
      <c r="L67" s="124">
        <v>226.3</v>
      </c>
      <c r="M67" s="124">
        <v>3.0644</v>
      </c>
    </row>
    <row r="68" spans="1:13">
      <c r="A68" s="66">
        <v>59</v>
      </c>
      <c r="B68" s="124" t="s">
        <v>344</v>
      </c>
      <c r="C68" s="124">
        <v>740.95</v>
      </c>
      <c r="D68" s="125">
        <v>744.16666666666663</v>
      </c>
      <c r="E68" s="125">
        <v>734.7833333333333</v>
      </c>
      <c r="F68" s="125">
        <v>728.61666666666667</v>
      </c>
      <c r="G68" s="125">
        <v>719.23333333333335</v>
      </c>
      <c r="H68" s="125">
        <v>750.33333333333326</v>
      </c>
      <c r="I68" s="125">
        <v>759.7166666666667</v>
      </c>
      <c r="J68" s="125">
        <v>765.88333333333321</v>
      </c>
      <c r="K68" s="124">
        <v>753.55</v>
      </c>
      <c r="L68" s="124">
        <v>738</v>
      </c>
      <c r="M68" s="124">
        <v>3.1582300000000001</v>
      </c>
    </row>
    <row r="69" spans="1:13">
      <c r="A69" s="66">
        <v>60</v>
      </c>
      <c r="B69" s="124" t="s">
        <v>63</v>
      </c>
      <c r="C69" s="124">
        <v>197.45</v>
      </c>
      <c r="D69" s="125">
        <v>199.25</v>
      </c>
      <c r="E69" s="125">
        <v>194.75</v>
      </c>
      <c r="F69" s="125">
        <v>192.05</v>
      </c>
      <c r="G69" s="125">
        <v>187.55</v>
      </c>
      <c r="H69" s="125">
        <v>201.95</v>
      </c>
      <c r="I69" s="125">
        <v>206.45</v>
      </c>
      <c r="J69" s="125">
        <v>209.14999999999998</v>
      </c>
      <c r="K69" s="124">
        <v>203.75</v>
      </c>
      <c r="L69" s="124">
        <v>196.55</v>
      </c>
      <c r="M69" s="124">
        <v>93.179379999999995</v>
      </c>
    </row>
    <row r="70" spans="1:13">
      <c r="A70" s="66">
        <v>61</v>
      </c>
      <c r="B70" s="124" t="s">
        <v>60</v>
      </c>
      <c r="C70" s="124">
        <v>425.45</v>
      </c>
      <c r="D70" s="125">
        <v>429.36666666666662</v>
      </c>
      <c r="E70" s="125">
        <v>419.58333333333326</v>
      </c>
      <c r="F70" s="125">
        <v>413.71666666666664</v>
      </c>
      <c r="G70" s="125">
        <v>403.93333333333328</v>
      </c>
      <c r="H70" s="125">
        <v>435.23333333333323</v>
      </c>
      <c r="I70" s="125">
        <v>445.01666666666665</v>
      </c>
      <c r="J70" s="125">
        <v>450.88333333333321</v>
      </c>
      <c r="K70" s="124">
        <v>439.15</v>
      </c>
      <c r="L70" s="124">
        <v>423.5</v>
      </c>
      <c r="M70" s="124">
        <v>27.717559999999999</v>
      </c>
    </row>
    <row r="71" spans="1:13">
      <c r="A71" s="66">
        <v>62</v>
      </c>
      <c r="B71" s="124" t="s">
        <v>231</v>
      </c>
      <c r="C71" s="124">
        <v>132.19999999999999</v>
      </c>
      <c r="D71" s="125">
        <v>131.29999999999998</v>
      </c>
      <c r="E71" s="125">
        <v>129.29999999999995</v>
      </c>
      <c r="F71" s="125">
        <v>126.39999999999998</v>
      </c>
      <c r="G71" s="125">
        <v>124.39999999999995</v>
      </c>
      <c r="H71" s="125">
        <v>134.19999999999996</v>
      </c>
      <c r="I71" s="125">
        <v>136.20000000000002</v>
      </c>
      <c r="J71" s="125">
        <v>139.09999999999997</v>
      </c>
      <c r="K71" s="124">
        <v>133.30000000000001</v>
      </c>
      <c r="L71" s="124">
        <v>128.4</v>
      </c>
      <c r="M71" s="124">
        <v>156.48972000000001</v>
      </c>
    </row>
    <row r="72" spans="1:13">
      <c r="A72" s="66">
        <v>63</v>
      </c>
      <c r="B72" s="124" t="s">
        <v>61</v>
      </c>
      <c r="C72" s="124">
        <v>39.6</v>
      </c>
      <c r="D72" s="125">
        <v>38.983333333333334</v>
      </c>
      <c r="E72" s="125">
        <v>37.866666666666667</v>
      </c>
      <c r="F72" s="125">
        <v>36.133333333333333</v>
      </c>
      <c r="G72" s="125">
        <v>35.016666666666666</v>
      </c>
      <c r="H72" s="125">
        <v>40.716666666666669</v>
      </c>
      <c r="I72" s="125">
        <v>41.833333333333343</v>
      </c>
      <c r="J72" s="125">
        <v>43.56666666666667</v>
      </c>
      <c r="K72" s="124">
        <v>40.1</v>
      </c>
      <c r="L72" s="124">
        <v>37.25</v>
      </c>
      <c r="M72" s="124">
        <v>186.32758999999999</v>
      </c>
    </row>
    <row r="73" spans="1:13">
      <c r="A73" s="66">
        <v>64</v>
      </c>
      <c r="B73" s="124" t="s">
        <v>62</v>
      </c>
      <c r="C73" s="124">
        <v>1708</v>
      </c>
      <c r="D73" s="125">
        <v>1709.8666666666668</v>
      </c>
      <c r="E73" s="125">
        <v>1693.1333333333337</v>
      </c>
      <c r="F73" s="125">
        <v>1678.2666666666669</v>
      </c>
      <c r="G73" s="125">
        <v>1661.5333333333338</v>
      </c>
      <c r="H73" s="125">
        <v>1724.7333333333336</v>
      </c>
      <c r="I73" s="125">
        <v>1741.4666666666667</v>
      </c>
      <c r="J73" s="125">
        <v>1756.3333333333335</v>
      </c>
      <c r="K73" s="124">
        <v>1726.6</v>
      </c>
      <c r="L73" s="124">
        <v>1695</v>
      </c>
      <c r="M73" s="124">
        <v>8.3030399999999993</v>
      </c>
    </row>
    <row r="74" spans="1:13">
      <c r="A74" s="66">
        <v>65</v>
      </c>
      <c r="B74" s="124" t="s">
        <v>1065</v>
      </c>
      <c r="C74" s="124">
        <v>1058.95</v>
      </c>
      <c r="D74" s="125">
        <v>1047.4666666666667</v>
      </c>
      <c r="E74" s="125">
        <v>1027.5833333333335</v>
      </c>
      <c r="F74" s="125">
        <v>996.21666666666681</v>
      </c>
      <c r="G74" s="125">
        <v>976.3333333333336</v>
      </c>
      <c r="H74" s="125">
        <v>1078.8333333333335</v>
      </c>
      <c r="I74" s="125">
        <v>1098.7166666666667</v>
      </c>
      <c r="J74" s="125">
        <v>1130.0833333333333</v>
      </c>
      <c r="K74" s="124">
        <v>1067.3499999999999</v>
      </c>
      <c r="L74" s="124">
        <v>1016.1</v>
      </c>
      <c r="M74" s="124">
        <v>3.3256899999999998</v>
      </c>
    </row>
    <row r="75" spans="1:13">
      <c r="A75" s="66">
        <v>66</v>
      </c>
      <c r="B75" s="124" t="s">
        <v>64</v>
      </c>
      <c r="C75" s="124">
        <v>2658.9</v>
      </c>
      <c r="D75" s="125">
        <v>2664.5333333333333</v>
      </c>
      <c r="E75" s="125">
        <v>2635.3166666666666</v>
      </c>
      <c r="F75" s="125">
        <v>2611.7333333333331</v>
      </c>
      <c r="G75" s="125">
        <v>2582.5166666666664</v>
      </c>
      <c r="H75" s="125">
        <v>2688.1166666666668</v>
      </c>
      <c r="I75" s="125">
        <v>2717.333333333333</v>
      </c>
      <c r="J75" s="125">
        <v>2740.916666666667</v>
      </c>
      <c r="K75" s="124">
        <v>2693.75</v>
      </c>
      <c r="L75" s="124">
        <v>2640.95</v>
      </c>
      <c r="M75" s="124">
        <v>14.36054</v>
      </c>
    </row>
    <row r="76" spans="1:13">
      <c r="A76" s="66">
        <v>67</v>
      </c>
      <c r="B76" s="124" t="s">
        <v>706</v>
      </c>
      <c r="C76" s="124">
        <v>187.85</v>
      </c>
      <c r="D76" s="125">
        <v>189.80000000000004</v>
      </c>
      <c r="E76" s="125">
        <v>184.10000000000008</v>
      </c>
      <c r="F76" s="125">
        <v>180.35000000000005</v>
      </c>
      <c r="G76" s="125">
        <v>174.65000000000009</v>
      </c>
      <c r="H76" s="125">
        <v>193.55000000000007</v>
      </c>
      <c r="I76" s="125">
        <v>199.25000000000006</v>
      </c>
      <c r="J76" s="125">
        <v>203.00000000000006</v>
      </c>
      <c r="K76" s="124">
        <v>195.5</v>
      </c>
      <c r="L76" s="124">
        <v>186.05</v>
      </c>
      <c r="M76" s="124">
        <v>54.022089999999999</v>
      </c>
    </row>
    <row r="77" spans="1:13">
      <c r="A77" s="66">
        <v>68</v>
      </c>
      <c r="B77" s="124" t="s">
        <v>65</v>
      </c>
      <c r="C77" s="124">
        <v>22612.35</v>
      </c>
      <c r="D77" s="125">
        <v>22625.45</v>
      </c>
      <c r="E77" s="125">
        <v>22412.9</v>
      </c>
      <c r="F77" s="125">
        <v>22213.45</v>
      </c>
      <c r="G77" s="125">
        <v>22000.9</v>
      </c>
      <c r="H77" s="125">
        <v>22824.9</v>
      </c>
      <c r="I77" s="125">
        <v>23037.449999999997</v>
      </c>
      <c r="J77" s="125">
        <v>23236.9</v>
      </c>
      <c r="K77" s="124">
        <v>22838</v>
      </c>
      <c r="L77" s="124">
        <v>22426</v>
      </c>
      <c r="M77" s="124">
        <v>0.9819</v>
      </c>
    </row>
    <row r="78" spans="1:13">
      <c r="A78" s="66">
        <v>69</v>
      </c>
      <c r="B78" s="124" t="s">
        <v>195</v>
      </c>
      <c r="C78" s="124">
        <v>393.7</v>
      </c>
      <c r="D78" s="125">
        <v>394.5333333333333</v>
      </c>
      <c r="E78" s="125">
        <v>386.16666666666663</v>
      </c>
      <c r="F78" s="125">
        <v>378.63333333333333</v>
      </c>
      <c r="G78" s="125">
        <v>370.26666666666665</v>
      </c>
      <c r="H78" s="125">
        <v>402.06666666666661</v>
      </c>
      <c r="I78" s="125">
        <v>410.43333333333328</v>
      </c>
      <c r="J78" s="125">
        <v>417.96666666666658</v>
      </c>
      <c r="K78" s="124">
        <v>402.9</v>
      </c>
      <c r="L78" s="124">
        <v>387</v>
      </c>
      <c r="M78" s="124">
        <v>8.1116100000000007</v>
      </c>
    </row>
    <row r="79" spans="1:13">
      <c r="A79" s="66">
        <v>70</v>
      </c>
      <c r="B79" s="124" t="s">
        <v>1908</v>
      </c>
      <c r="C79" s="124">
        <v>1154.6500000000001</v>
      </c>
      <c r="D79" s="125">
        <v>1154.8</v>
      </c>
      <c r="E79" s="125">
        <v>1144.8499999999999</v>
      </c>
      <c r="F79" s="125">
        <v>1135.05</v>
      </c>
      <c r="G79" s="125">
        <v>1125.0999999999999</v>
      </c>
      <c r="H79" s="125">
        <v>1164.5999999999999</v>
      </c>
      <c r="I79" s="125">
        <v>1174.5500000000002</v>
      </c>
      <c r="J79" s="125">
        <v>1184.3499999999999</v>
      </c>
      <c r="K79" s="124">
        <v>1164.75</v>
      </c>
      <c r="L79" s="124">
        <v>1145</v>
      </c>
      <c r="M79" s="124">
        <v>2.06914</v>
      </c>
    </row>
    <row r="80" spans="1:13">
      <c r="A80" s="66">
        <v>71</v>
      </c>
      <c r="B80" s="124" t="s">
        <v>66</v>
      </c>
      <c r="C80" s="124">
        <v>114</v>
      </c>
      <c r="D80" s="125">
        <v>114.06666666666666</v>
      </c>
      <c r="E80" s="125">
        <v>113.13333333333333</v>
      </c>
      <c r="F80" s="125">
        <v>112.26666666666667</v>
      </c>
      <c r="G80" s="125">
        <v>111.33333333333333</v>
      </c>
      <c r="H80" s="125">
        <v>114.93333333333332</v>
      </c>
      <c r="I80" s="125">
        <v>115.86666666666666</v>
      </c>
      <c r="J80" s="125">
        <v>116.73333333333332</v>
      </c>
      <c r="K80" s="124">
        <v>115</v>
      </c>
      <c r="L80" s="124">
        <v>113.2</v>
      </c>
      <c r="M80" s="124">
        <v>29.6433</v>
      </c>
    </row>
    <row r="81" spans="1:13">
      <c r="A81" s="66">
        <v>72</v>
      </c>
      <c r="B81" s="124" t="s">
        <v>67</v>
      </c>
      <c r="C81" s="124">
        <v>229.65</v>
      </c>
      <c r="D81" s="125">
        <v>230.46666666666667</v>
      </c>
      <c r="E81" s="125">
        <v>227.28333333333333</v>
      </c>
      <c r="F81" s="125">
        <v>224.91666666666666</v>
      </c>
      <c r="G81" s="125">
        <v>221.73333333333332</v>
      </c>
      <c r="H81" s="125">
        <v>232.83333333333334</v>
      </c>
      <c r="I81" s="125">
        <v>236.01666666666668</v>
      </c>
      <c r="J81" s="125">
        <v>238.38333333333335</v>
      </c>
      <c r="K81" s="124">
        <v>233.65</v>
      </c>
      <c r="L81" s="124">
        <v>228.1</v>
      </c>
      <c r="M81" s="124">
        <v>26.528569999999998</v>
      </c>
    </row>
    <row r="82" spans="1:13">
      <c r="A82" s="66">
        <v>73</v>
      </c>
      <c r="B82" s="124" t="s">
        <v>68</v>
      </c>
      <c r="C82" s="124">
        <v>91.4</v>
      </c>
      <c r="D82" s="125">
        <v>91.416666666666671</v>
      </c>
      <c r="E82" s="125">
        <v>90.033333333333346</v>
      </c>
      <c r="F82" s="125">
        <v>88.666666666666671</v>
      </c>
      <c r="G82" s="125">
        <v>87.283333333333346</v>
      </c>
      <c r="H82" s="125">
        <v>92.783333333333346</v>
      </c>
      <c r="I82" s="125">
        <v>94.166666666666671</v>
      </c>
      <c r="J82" s="125">
        <v>95.533333333333346</v>
      </c>
      <c r="K82" s="124">
        <v>92.8</v>
      </c>
      <c r="L82" s="124">
        <v>90.05</v>
      </c>
      <c r="M82" s="124">
        <v>237.36071999999999</v>
      </c>
    </row>
    <row r="83" spans="1:13">
      <c r="A83" s="66">
        <v>74</v>
      </c>
      <c r="B83" s="124" t="s">
        <v>69</v>
      </c>
      <c r="C83" s="124">
        <v>359.35</v>
      </c>
      <c r="D83" s="125">
        <v>357.11666666666662</v>
      </c>
      <c r="E83" s="125">
        <v>352.23333333333323</v>
      </c>
      <c r="F83" s="125">
        <v>345.11666666666662</v>
      </c>
      <c r="G83" s="125">
        <v>340.23333333333323</v>
      </c>
      <c r="H83" s="125">
        <v>364.23333333333323</v>
      </c>
      <c r="I83" s="125">
        <v>369.11666666666656</v>
      </c>
      <c r="J83" s="125">
        <v>376.23333333333323</v>
      </c>
      <c r="K83" s="124">
        <v>362</v>
      </c>
      <c r="L83" s="124">
        <v>350</v>
      </c>
      <c r="M83" s="124">
        <v>74.630439999999993</v>
      </c>
    </row>
    <row r="84" spans="1:13">
      <c r="A84" s="66">
        <v>75</v>
      </c>
      <c r="B84" s="124" t="s">
        <v>71</v>
      </c>
      <c r="C84" s="124">
        <v>16.95</v>
      </c>
      <c r="D84" s="125">
        <v>16.95</v>
      </c>
      <c r="E84" s="125">
        <v>16.7</v>
      </c>
      <c r="F84" s="125">
        <v>16.45</v>
      </c>
      <c r="G84" s="125">
        <v>16.2</v>
      </c>
      <c r="H84" s="125">
        <v>17.2</v>
      </c>
      <c r="I84" s="125">
        <v>17.45</v>
      </c>
      <c r="J84" s="125">
        <v>17.7</v>
      </c>
      <c r="K84" s="124">
        <v>17.2</v>
      </c>
      <c r="L84" s="124">
        <v>16.7</v>
      </c>
      <c r="M84" s="124">
        <v>492.25734</v>
      </c>
    </row>
    <row r="85" spans="1:13">
      <c r="A85" s="66">
        <v>76</v>
      </c>
      <c r="B85" s="124" t="s">
        <v>181</v>
      </c>
      <c r="C85" s="124">
        <v>7060.55</v>
      </c>
      <c r="D85" s="125">
        <v>7093.5166666666664</v>
      </c>
      <c r="E85" s="125">
        <v>6993.833333333333</v>
      </c>
      <c r="F85" s="125">
        <v>6927.1166666666668</v>
      </c>
      <c r="G85" s="125">
        <v>6827.4333333333334</v>
      </c>
      <c r="H85" s="125">
        <v>7160.2333333333327</v>
      </c>
      <c r="I85" s="125">
        <v>7259.916666666667</v>
      </c>
      <c r="J85" s="125">
        <v>7326.6333333333323</v>
      </c>
      <c r="K85" s="124">
        <v>7193.2</v>
      </c>
      <c r="L85" s="124">
        <v>7026.8</v>
      </c>
      <c r="M85" s="124">
        <v>0.35315999999999997</v>
      </c>
    </row>
    <row r="86" spans="1:13">
      <c r="A86" s="66">
        <v>77</v>
      </c>
      <c r="B86" s="124" t="s">
        <v>782</v>
      </c>
      <c r="C86" s="124">
        <v>1301.1500000000001</v>
      </c>
      <c r="D86" s="125">
        <v>1303.9666666666669</v>
      </c>
      <c r="E86" s="125">
        <v>1293.9833333333338</v>
      </c>
      <c r="F86" s="125">
        <v>1286.8166666666668</v>
      </c>
      <c r="G86" s="125">
        <v>1276.8333333333337</v>
      </c>
      <c r="H86" s="125">
        <v>1311.1333333333339</v>
      </c>
      <c r="I86" s="125">
        <v>1321.116666666667</v>
      </c>
      <c r="J86" s="125">
        <v>1328.283333333334</v>
      </c>
      <c r="K86" s="124">
        <v>1313.95</v>
      </c>
      <c r="L86" s="124">
        <v>1296.8</v>
      </c>
      <c r="M86" s="124">
        <v>0.14562</v>
      </c>
    </row>
    <row r="87" spans="1:13">
      <c r="A87" s="66">
        <v>78</v>
      </c>
      <c r="B87" s="124" t="s">
        <v>70</v>
      </c>
      <c r="C87" s="124">
        <v>641.54999999999995</v>
      </c>
      <c r="D87" s="125">
        <v>642.2166666666667</v>
      </c>
      <c r="E87" s="125">
        <v>632.43333333333339</v>
      </c>
      <c r="F87" s="125">
        <v>623.31666666666672</v>
      </c>
      <c r="G87" s="125">
        <v>613.53333333333342</v>
      </c>
      <c r="H87" s="125">
        <v>651.33333333333337</v>
      </c>
      <c r="I87" s="125">
        <v>661.11666666666667</v>
      </c>
      <c r="J87" s="125">
        <v>670.23333333333335</v>
      </c>
      <c r="K87" s="124">
        <v>652</v>
      </c>
      <c r="L87" s="124">
        <v>633.1</v>
      </c>
      <c r="M87" s="124">
        <v>15.335290000000001</v>
      </c>
    </row>
    <row r="88" spans="1:13">
      <c r="A88" s="66">
        <v>79</v>
      </c>
      <c r="B88" s="124" t="s">
        <v>340</v>
      </c>
      <c r="C88" s="124">
        <v>701.6</v>
      </c>
      <c r="D88" s="125">
        <v>707.13333333333333</v>
      </c>
      <c r="E88" s="125">
        <v>691.36666666666667</v>
      </c>
      <c r="F88" s="125">
        <v>681.13333333333333</v>
      </c>
      <c r="G88" s="125">
        <v>665.36666666666667</v>
      </c>
      <c r="H88" s="125">
        <v>717.36666666666667</v>
      </c>
      <c r="I88" s="125">
        <v>733.13333333333333</v>
      </c>
      <c r="J88" s="125">
        <v>743.36666666666667</v>
      </c>
      <c r="K88" s="124">
        <v>722.9</v>
      </c>
      <c r="L88" s="124">
        <v>696.9</v>
      </c>
      <c r="M88" s="124">
        <v>24.13757</v>
      </c>
    </row>
    <row r="89" spans="1:13">
      <c r="A89" s="66">
        <v>80</v>
      </c>
      <c r="B89" s="124" t="s">
        <v>72</v>
      </c>
      <c r="C89" s="124">
        <v>534.35</v>
      </c>
      <c r="D89" s="125">
        <v>532.9</v>
      </c>
      <c r="E89" s="125">
        <v>528.79999999999995</v>
      </c>
      <c r="F89" s="125">
        <v>523.25</v>
      </c>
      <c r="G89" s="125">
        <v>519.15</v>
      </c>
      <c r="H89" s="125">
        <v>538.44999999999993</v>
      </c>
      <c r="I89" s="125">
        <v>542.55000000000007</v>
      </c>
      <c r="J89" s="125">
        <v>548.09999999999991</v>
      </c>
      <c r="K89" s="124">
        <v>537</v>
      </c>
      <c r="L89" s="124">
        <v>527.35</v>
      </c>
      <c r="M89" s="124">
        <v>3.2002799999999998</v>
      </c>
    </row>
    <row r="90" spans="1:13">
      <c r="A90" s="66">
        <v>81</v>
      </c>
      <c r="B90" s="124" t="s">
        <v>816</v>
      </c>
      <c r="C90" s="124">
        <v>281.89999999999998</v>
      </c>
      <c r="D90" s="125">
        <v>283.08333333333331</v>
      </c>
      <c r="E90" s="125">
        <v>277.71666666666664</v>
      </c>
      <c r="F90" s="125">
        <v>273.5333333333333</v>
      </c>
      <c r="G90" s="125">
        <v>268.16666666666663</v>
      </c>
      <c r="H90" s="125">
        <v>287.26666666666665</v>
      </c>
      <c r="I90" s="125">
        <v>292.63333333333333</v>
      </c>
      <c r="J90" s="125">
        <v>296.81666666666666</v>
      </c>
      <c r="K90" s="124">
        <v>288.45</v>
      </c>
      <c r="L90" s="124">
        <v>278.89999999999998</v>
      </c>
      <c r="M90" s="124">
        <v>23.342669999999998</v>
      </c>
    </row>
    <row r="91" spans="1:13">
      <c r="A91" s="66">
        <v>82</v>
      </c>
      <c r="B91" s="124" t="s">
        <v>310</v>
      </c>
      <c r="C91" s="124">
        <v>92.9</v>
      </c>
      <c r="D91" s="125">
        <v>93.216666666666654</v>
      </c>
      <c r="E91" s="125">
        <v>92.183333333333309</v>
      </c>
      <c r="F91" s="125">
        <v>91.466666666666654</v>
      </c>
      <c r="G91" s="125">
        <v>90.433333333333309</v>
      </c>
      <c r="H91" s="125">
        <v>93.933333333333309</v>
      </c>
      <c r="I91" s="125">
        <v>94.96666666666664</v>
      </c>
      <c r="J91" s="125">
        <v>95.683333333333309</v>
      </c>
      <c r="K91" s="124">
        <v>94.25</v>
      </c>
      <c r="L91" s="124">
        <v>92.5</v>
      </c>
      <c r="M91" s="124">
        <v>1.61808</v>
      </c>
    </row>
    <row r="92" spans="1:13">
      <c r="A92" s="66">
        <v>83</v>
      </c>
      <c r="B92" s="124" t="s">
        <v>197</v>
      </c>
      <c r="C92" s="124">
        <v>181.5</v>
      </c>
      <c r="D92" s="125">
        <v>181.80000000000004</v>
      </c>
      <c r="E92" s="125">
        <v>179.00000000000009</v>
      </c>
      <c r="F92" s="125">
        <v>176.50000000000006</v>
      </c>
      <c r="G92" s="125">
        <v>173.7000000000001</v>
      </c>
      <c r="H92" s="125">
        <v>184.30000000000007</v>
      </c>
      <c r="I92" s="125">
        <v>187.10000000000002</v>
      </c>
      <c r="J92" s="125">
        <v>189.60000000000005</v>
      </c>
      <c r="K92" s="124">
        <v>184.6</v>
      </c>
      <c r="L92" s="124">
        <v>179.3</v>
      </c>
      <c r="M92" s="124">
        <v>2.49587</v>
      </c>
    </row>
    <row r="93" spans="1:13">
      <c r="A93" s="66">
        <v>84</v>
      </c>
      <c r="B93" s="124" t="s">
        <v>75</v>
      </c>
      <c r="C93" s="124">
        <v>1029.3</v>
      </c>
      <c r="D93" s="125">
        <v>1023.9833333333332</v>
      </c>
      <c r="E93" s="125">
        <v>1014.1166666666666</v>
      </c>
      <c r="F93" s="125">
        <v>998.93333333333328</v>
      </c>
      <c r="G93" s="125">
        <v>989.06666666666661</v>
      </c>
      <c r="H93" s="125">
        <v>1039.1666666666665</v>
      </c>
      <c r="I93" s="125">
        <v>1049.0333333333331</v>
      </c>
      <c r="J93" s="125">
        <v>1064.2166666666665</v>
      </c>
      <c r="K93" s="124">
        <v>1033.8499999999999</v>
      </c>
      <c r="L93" s="124">
        <v>1008.8</v>
      </c>
      <c r="M93" s="124">
        <v>26.038440000000001</v>
      </c>
    </row>
    <row r="94" spans="1:13">
      <c r="A94" s="66">
        <v>85</v>
      </c>
      <c r="B94" s="124" t="s">
        <v>77</v>
      </c>
      <c r="C94" s="124">
        <v>2253</v>
      </c>
      <c r="D94" s="125">
        <v>2246.9833333333331</v>
      </c>
      <c r="E94" s="125">
        <v>2234.0666666666662</v>
      </c>
      <c r="F94" s="125">
        <v>2215.1333333333332</v>
      </c>
      <c r="G94" s="125">
        <v>2202.2166666666662</v>
      </c>
      <c r="H94" s="125">
        <v>2265.9166666666661</v>
      </c>
      <c r="I94" s="125">
        <v>2278.833333333333</v>
      </c>
      <c r="J94" s="125">
        <v>2297.766666666666</v>
      </c>
      <c r="K94" s="124">
        <v>2259.9</v>
      </c>
      <c r="L94" s="124">
        <v>2228.0500000000002</v>
      </c>
      <c r="M94" s="124">
        <v>31.907720000000001</v>
      </c>
    </row>
    <row r="95" spans="1:13">
      <c r="A95" s="66">
        <v>86</v>
      </c>
      <c r="B95" s="124" t="s">
        <v>74</v>
      </c>
      <c r="C95" s="124">
        <v>745.1</v>
      </c>
      <c r="D95" s="125">
        <v>747.0333333333333</v>
      </c>
      <c r="E95" s="125">
        <v>740.06666666666661</v>
      </c>
      <c r="F95" s="125">
        <v>735.0333333333333</v>
      </c>
      <c r="G95" s="125">
        <v>728.06666666666661</v>
      </c>
      <c r="H95" s="125">
        <v>752.06666666666661</v>
      </c>
      <c r="I95" s="125">
        <v>759.0333333333333</v>
      </c>
      <c r="J95" s="125">
        <v>764.06666666666661</v>
      </c>
      <c r="K95" s="124">
        <v>754</v>
      </c>
      <c r="L95" s="124">
        <v>742</v>
      </c>
      <c r="M95" s="124">
        <v>16.826740000000001</v>
      </c>
    </row>
    <row r="96" spans="1:13">
      <c r="A96" s="66">
        <v>87</v>
      </c>
      <c r="B96" s="124" t="s">
        <v>79</v>
      </c>
      <c r="C96" s="124">
        <v>2735.85</v>
      </c>
      <c r="D96" s="125">
        <v>2741.3166666666671</v>
      </c>
      <c r="E96" s="125">
        <v>2711.6333333333341</v>
      </c>
      <c r="F96" s="125">
        <v>2687.416666666667</v>
      </c>
      <c r="G96" s="125">
        <v>2657.733333333334</v>
      </c>
      <c r="H96" s="125">
        <v>2765.5333333333342</v>
      </c>
      <c r="I96" s="125">
        <v>2795.2166666666676</v>
      </c>
      <c r="J96" s="125">
        <v>2819.4333333333343</v>
      </c>
      <c r="K96" s="124">
        <v>2771</v>
      </c>
      <c r="L96" s="124">
        <v>2717.1</v>
      </c>
      <c r="M96" s="124">
        <v>9.1686999999999994</v>
      </c>
    </row>
    <row r="97" spans="1:13">
      <c r="A97" s="66">
        <v>88</v>
      </c>
      <c r="B97" s="124" t="s">
        <v>80</v>
      </c>
      <c r="C97" s="124">
        <v>341.5</v>
      </c>
      <c r="D97" s="125">
        <v>341.18333333333334</v>
      </c>
      <c r="E97" s="125">
        <v>336.31666666666666</v>
      </c>
      <c r="F97" s="125">
        <v>331.13333333333333</v>
      </c>
      <c r="G97" s="125">
        <v>326.26666666666665</v>
      </c>
      <c r="H97" s="125">
        <v>346.36666666666667</v>
      </c>
      <c r="I97" s="125">
        <v>351.23333333333335</v>
      </c>
      <c r="J97" s="125">
        <v>356.41666666666669</v>
      </c>
      <c r="K97" s="124">
        <v>346.05</v>
      </c>
      <c r="L97" s="124">
        <v>336</v>
      </c>
      <c r="M97" s="124">
        <v>11.671290000000001</v>
      </c>
    </row>
    <row r="98" spans="1:13">
      <c r="A98" s="66">
        <v>89</v>
      </c>
      <c r="B98" s="124" t="s">
        <v>81</v>
      </c>
      <c r="C98" s="124">
        <v>199.05</v>
      </c>
      <c r="D98" s="125">
        <v>199.61666666666667</v>
      </c>
      <c r="E98" s="125">
        <v>196.68333333333334</v>
      </c>
      <c r="F98" s="125">
        <v>194.31666666666666</v>
      </c>
      <c r="G98" s="125">
        <v>191.38333333333333</v>
      </c>
      <c r="H98" s="125">
        <v>201.98333333333335</v>
      </c>
      <c r="I98" s="125">
        <v>204.91666666666669</v>
      </c>
      <c r="J98" s="125">
        <v>207.28333333333336</v>
      </c>
      <c r="K98" s="124">
        <v>202.55</v>
      </c>
      <c r="L98" s="124">
        <v>197.25</v>
      </c>
      <c r="M98" s="124">
        <v>74.895889999999994</v>
      </c>
    </row>
    <row r="99" spans="1:13">
      <c r="A99" s="66">
        <v>90</v>
      </c>
      <c r="B99" s="124" t="s">
        <v>82</v>
      </c>
      <c r="C99" s="124">
        <v>276.95</v>
      </c>
      <c r="D99" s="125">
        <v>274.11666666666667</v>
      </c>
      <c r="E99" s="125">
        <v>268.23333333333335</v>
      </c>
      <c r="F99" s="125">
        <v>259.51666666666665</v>
      </c>
      <c r="G99" s="125">
        <v>253.63333333333333</v>
      </c>
      <c r="H99" s="125">
        <v>282.83333333333337</v>
      </c>
      <c r="I99" s="125">
        <v>288.7166666666667</v>
      </c>
      <c r="J99" s="125">
        <v>297.43333333333339</v>
      </c>
      <c r="K99" s="124">
        <v>280</v>
      </c>
      <c r="L99" s="124">
        <v>265.39999999999998</v>
      </c>
      <c r="M99" s="124">
        <v>119.07408</v>
      </c>
    </row>
    <row r="100" spans="1:13">
      <c r="A100" s="66">
        <v>91</v>
      </c>
      <c r="B100" s="124" t="s">
        <v>83</v>
      </c>
      <c r="C100" s="124">
        <v>1698.4</v>
      </c>
      <c r="D100" s="125">
        <v>1713.1166666666668</v>
      </c>
      <c r="E100" s="125">
        <v>1679.7333333333336</v>
      </c>
      <c r="F100" s="125">
        <v>1661.0666666666668</v>
      </c>
      <c r="G100" s="125">
        <v>1627.6833333333336</v>
      </c>
      <c r="H100" s="125">
        <v>1731.7833333333335</v>
      </c>
      <c r="I100" s="125">
        <v>1765.1666666666667</v>
      </c>
      <c r="J100" s="125">
        <v>1783.8333333333335</v>
      </c>
      <c r="K100" s="124">
        <v>1746.5</v>
      </c>
      <c r="L100" s="124">
        <v>1694.45</v>
      </c>
      <c r="M100" s="124">
        <v>35.717619999999997</v>
      </c>
    </row>
    <row r="101" spans="1:13">
      <c r="A101" s="66">
        <v>92</v>
      </c>
      <c r="B101" s="124" t="s">
        <v>84</v>
      </c>
      <c r="C101" s="124">
        <v>275.10000000000002</v>
      </c>
      <c r="D101" s="125">
        <v>273.90000000000003</v>
      </c>
      <c r="E101" s="125">
        <v>271.70000000000005</v>
      </c>
      <c r="F101" s="125">
        <v>268.3</v>
      </c>
      <c r="G101" s="125">
        <v>266.10000000000002</v>
      </c>
      <c r="H101" s="125">
        <v>277.30000000000007</v>
      </c>
      <c r="I101" s="125">
        <v>279.5</v>
      </c>
      <c r="J101" s="125">
        <v>282.90000000000009</v>
      </c>
      <c r="K101" s="124">
        <v>276.10000000000002</v>
      </c>
      <c r="L101" s="124">
        <v>270.5</v>
      </c>
      <c r="M101" s="124">
        <v>6.1771599999999998</v>
      </c>
    </row>
    <row r="102" spans="1:13">
      <c r="A102" s="66">
        <v>93</v>
      </c>
      <c r="B102" s="124" t="s">
        <v>2044</v>
      </c>
      <c r="C102" s="124">
        <v>44.5</v>
      </c>
      <c r="D102" s="125">
        <v>44.783333333333331</v>
      </c>
      <c r="E102" s="125">
        <v>44.016666666666666</v>
      </c>
      <c r="F102" s="125">
        <v>43.533333333333331</v>
      </c>
      <c r="G102" s="125">
        <v>42.766666666666666</v>
      </c>
      <c r="H102" s="125">
        <v>45.266666666666666</v>
      </c>
      <c r="I102" s="125">
        <v>46.033333333333331</v>
      </c>
      <c r="J102" s="125">
        <v>46.516666666666666</v>
      </c>
      <c r="K102" s="124">
        <v>45.55</v>
      </c>
      <c r="L102" s="124">
        <v>44.3</v>
      </c>
      <c r="M102" s="124">
        <v>10.54349</v>
      </c>
    </row>
    <row r="103" spans="1:13">
      <c r="A103" s="66">
        <v>94</v>
      </c>
      <c r="B103" s="124" t="s">
        <v>76</v>
      </c>
      <c r="C103" s="124">
        <v>1974.65</v>
      </c>
      <c r="D103" s="125">
        <v>1974.0833333333333</v>
      </c>
      <c r="E103" s="125">
        <v>1956.4666666666665</v>
      </c>
      <c r="F103" s="125">
        <v>1938.2833333333333</v>
      </c>
      <c r="G103" s="125">
        <v>1920.6666666666665</v>
      </c>
      <c r="H103" s="125">
        <v>1992.2666666666664</v>
      </c>
      <c r="I103" s="125">
        <v>2009.8833333333332</v>
      </c>
      <c r="J103" s="125">
        <v>2028.0666666666664</v>
      </c>
      <c r="K103" s="124">
        <v>1991.7</v>
      </c>
      <c r="L103" s="124">
        <v>1955.9</v>
      </c>
      <c r="M103" s="124">
        <v>59.84639</v>
      </c>
    </row>
    <row r="104" spans="1:13">
      <c r="A104" s="66">
        <v>95</v>
      </c>
      <c r="B104" s="124" t="s">
        <v>99</v>
      </c>
      <c r="C104" s="124">
        <v>290.8</v>
      </c>
      <c r="D104" s="125">
        <v>292.23333333333335</v>
      </c>
      <c r="E104" s="125">
        <v>287.91666666666669</v>
      </c>
      <c r="F104" s="125">
        <v>285.03333333333336</v>
      </c>
      <c r="G104" s="125">
        <v>280.7166666666667</v>
      </c>
      <c r="H104" s="125">
        <v>295.11666666666667</v>
      </c>
      <c r="I104" s="125">
        <v>299.43333333333328</v>
      </c>
      <c r="J104" s="125">
        <v>302.31666666666666</v>
      </c>
      <c r="K104" s="124">
        <v>296.55</v>
      </c>
      <c r="L104" s="124">
        <v>289.35000000000002</v>
      </c>
      <c r="M104" s="124">
        <v>213.95473000000001</v>
      </c>
    </row>
    <row r="105" spans="1:13">
      <c r="A105" s="66">
        <v>96</v>
      </c>
      <c r="B105" s="124" t="s">
        <v>87</v>
      </c>
      <c r="C105" s="124">
        <v>395.3</v>
      </c>
      <c r="D105" s="125">
        <v>393.88333333333338</v>
      </c>
      <c r="E105" s="125">
        <v>389.51666666666677</v>
      </c>
      <c r="F105" s="125">
        <v>383.73333333333341</v>
      </c>
      <c r="G105" s="125">
        <v>379.36666666666679</v>
      </c>
      <c r="H105" s="125">
        <v>399.66666666666674</v>
      </c>
      <c r="I105" s="125">
        <v>404.03333333333342</v>
      </c>
      <c r="J105" s="125">
        <v>409.81666666666672</v>
      </c>
      <c r="K105" s="124">
        <v>398.25</v>
      </c>
      <c r="L105" s="124">
        <v>388.1</v>
      </c>
      <c r="M105" s="124">
        <v>314.66545000000002</v>
      </c>
    </row>
    <row r="106" spans="1:13">
      <c r="A106" s="66">
        <v>97</v>
      </c>
      <c r="B106" s="124" t="s">
        <v>1897</v>
      </c>
      <c r="C106" s="124">
        <v>340.55</v>
      </c>
      <c r="D106" s="125">
        <v>339.65000000000003</v>
      </c>
      <c r="E106" s="125">
        <v>336.00000000000006</v>
      </c>
      <c r="F106" s="125">
        <v>331.45000000000005</v>
      </c>
      <c r="G106" s="125">
        <v>327.80000000000007</v>
      </c>
      <c r="H106" s="125">
        <v>344.20000000000005</v>
      </c>
      <c r="I106" s="125">
        <v>347.85</v>
      </c>
      <c r="J106" s="125">
        <v>352.40000000000003</v>
      </c>
      <c r="K106" s="124">
        <v>343.3</v>
      </c>
      <c r="L106" s="124">
        <v>335.1</v>
      </c>
      <c r="M106" s="124">
        <v>12.32849</v>
      </c>
    </row>
    <row r="107" spans="1:13">
      <c r="A107" s="66">
        <v>98</v>
      </c>
      <c r="B107" s="124" t="s">
        <v>88</v>
      </c>
      <c r="C107" s="124">
        <v>42.8</v>
      </c>
      <c r="D107" s="125">
        <v>43.066666666666663</v>
      </c>
      <c r="E107" s="125">
        <v>42.283333333333324</v>
      </c>
      <c r="F107" s="125">
        <v>41.766666666666659</v>
      </c>
      <c r="G107" s="125">
        <v>40.98333333333332</v>
      </c>
      <c r="H107" s="125">
        <v>43.583333333333329</v>
      </c>
      <c r="I107" s="125">
        <v>44.36666666666666</v>
      </c>
      <c r="J107" s="125">
        <v>44.883333333333333</v>
      </c>
      <c r="K107" s="124">
        <v>43.85</v>
      </c>
      <c r="L107" s="124">
        <v>42.55</v>
      </c>
      <c r="M107" s="124">
        <v>212.41201000000001</v>
      </c>
    </row>
    <row r="108" spans="1:13">
      <c r="A108" s="66">
        <v>99</v>
      </c>
      <c r="B108" s="124" t="s">
        <v>3356</v>
      </c>
      <c r="C108" s="124">
        <v>52.05</v>
      </c>
      <c r="D108" s="125">
        <v>51.79999999999999</v>
      </c>
      <c r="E108" s="125">
        <v>51.049999999999983</v>
      </c>
      <c r="F108" s="125">
        <v>50.04999999999999</v>
      </c>
      <c r="G108" s="125">
        <v>49.299999999999983</v>
      </c>
      <c r="H108" s="125">
        <v>52.799999999999983</v>
      </c>
      <c r="I108" s="125">
        <v>53.55</v>
      </c>
      <c r="J108" s="125">
        <v>54.549999999999983</v>
      </c>
      <c r="K108" s="124">
        <v>52.55</v>
      </c>
      <c r="L108" s="124">
        <v>50.8</v>
      </c>
      <c r="M108" s="124">
        <v>426.89785000000001</v>
      </c>
    </row>
    <row r="109" spans="1:13">
      <c r="A109" s="66">
        <v>100</v>
      </c>
      <c r="B109" s="124" t="s">
        <v>90</v>
      </c>
      <c r="C109" s="124">
        <v>44.3</v>
      </c>
      <c r="D109" s="125">
        <v>43.883333333333333</v>
      </c>
      <c r="E109" s="125">
        <v>42.516666666666666</v>
      </c>
      <c r="F109" s="125">
        <v>40.733333333333334</v>
      </c>
      <c r="G109" s="125">
        <v>39.366666666666667</v>
      </c>
      <c r="H109" s="125">
        <v>45.666666666666664</v>
      </c>
      <c r="I109" s="125">
        <v>47.033333333333324</v>
      </c>
      <c r="J109" s="125">
        <v>48.816666666666663</v>
      </c>
      <c r="K109" s="124">
        <v>45.25</v>
      </c>
      <c r="L109" s="124">
        <v>42.1</v>
      </c>
      <c r="M109" s="124">
        <v>218.80421000000001</v>
      </c>
    </row>
    <row r="110" spans="1:13">
      <c r="A110" s="66">
        <v>101</v>
      </c>
      <c r="B110" s="124" t="s">
        <v>98</v>
      </c>
      <c r="C110" s="124">
        <v>150.9</v>
      </c>
      <c r="D110" s="125">
        <v>151.23333333333332</v>
      </c>
      <c r="E110" s="125">
        <v>149.46666666666664</v>
      </c>
      <c r="F110" s="125">
        <v>148.03333333333333</v>
      </c>
      <c r="G110" s="125">
        <v>146.26666666666665</v>
      </c>
      <c r="H110" s="125">
        <v>152.66666666666663</v>
      </c>
      <c r="I110" s="125">
        <v>154.43333333333334</v>
      </c>
      <c r="J110" s="125">
        <v>155.86666666666662</v>
      </c>
      <c r="K110" s="124">
        <v>153</v>
      </c>
      <c r="L110" s="124">
        <v>149.80000000000001</v>
      </c>
      <c r="M110" s="124">
        <v>17.242460000000001</v>
      </c>
    </row>
    <row r="111" spans="1:13">
      <c r="A111" s="66">
        <v>102</v>
      </c>
      <c r="B111" s="124" t="s">
        <v>89</v>
      </c>
      <c r="C111" s="124">
        <v>33.950000000000003</v>
      </c>
      <c r="D111" s="125">
        <v>33.949999999999996</v>
      </c>
      <c r="E111" s="125">
        <v>33.649999999999991</v>
      </c>
      <c r="F111" s="125">
        <v>33.349999999999994</v>
      </c>
      <c r="G111" s="125">
        <v>33.04999999999999</v>
      </c>
      <c r="H111" s="125">
        <v>34.249999999999993</v>
      </c>
      <c r="I111" s="125">
        <v>34.54999999999999</v>
      </c>
      <c r="J111" s="125">
        <v>34.849999999999994</v>
      </c>
      <c r="K111" s="124">
        <v>34.25</v>
      </c>
      <c r="L111" s="124">
        <v>33.65</v>
      </c>
      <c r="M111" s="124">
        <v>163.14084</v>
      </c>
    </row>
    <row r="112" spans="1:13">
      <c r="A112" s="66">
        <v>103</v>
      </c>
      <c r="B112" s="124" t="s">
        <v>86</v>
      </c>
      <c r="C112" s="124">
        <v>700.05</v>
      </c>
      <c r="D112" s="125">
        <v>702.55000000000007</v>
      </c>
      <c r="E112" s="125">
        <v>690.75000000000011</v>
      </c>
      <c r="F112" s="125">
        <v>681.45</v>
      </c>
      <c r="G112" s="125">
        <v>669.65000000000009</v>
      </c>
      <c r="H112" s="125">
        <v>711.85000000000014</v>
      </c>
      <c r="I112" s="125">
        <v>723.65000000000009</v>
      </c>
      <c r="J112" s="125">
        <v>732.95000000000016</v>
      </c>
      <c r="K112" s="124">
        <v>714.35</v>
      </c>
      <c r="L112" s="124">
        <v>693.25</v>
      </c>
      <c r="M112" s="124">
        <v>65.445279999999997</v>
      </c>
    </row>
    <row r="113" spans="1:13">
      <c r="A113" s="66">
        <v>104</v>
      </c>
      <c r="B113" s="124" t="s">
        <v>924</v>
      </c>
      <c r="C113" s="124">
        <v>267.2</v>
      </c>
      <c r="D113" s="125">
        <v>268.43333333333334</v>
      </c>
      <c r="E113" s="125">
        <v>264.36666666666667</v>
      </c>
      <c r="F113" s="125">
        <v>261.53333333333336</v>
      </c>
      <c r="G113" s="125">
        <v>257.4666666666667</v>
      </c>
      <c r="H113" s="125">
        <v>271.26666666666665</v>
      </c>
      <c r="I113" s="125">
        <v>275.33333333333337</v>
      </c>
      <c r="J113" s="125">
        <v>278.16666666666663</v>
      </c>
      <c r="K113" s="124">
        <v>272.5</v>
      </c>
      <c r="L113" s="124">
        <v>265.60000000000002</v>
      </c>
      <c r="M113" s="124">
        <v>13.45326</v>
      </c>
    </row>
    <row r="114" spans="1:13">
      <c r="A114" s="66">
        <v>105</v>
      </c>
      <c r="B114" s="124" t="s">
        <v>198</v>
      </c>
      <c r="C114" s="124">
        <v>149.15</v>
      </c>
      <c r="D114" s="125">
        <v>149.68333333333334</v>
      </c>
      <c r="E114" s="125">
        <v>147.51666666666668</v>
      </c>
      <c r="F114" s="125">
        <v>145.88333333333335</v>
      </c>
      <c r="G114" s="125">
        <v>143.7166666666667</v>
      </c>
      <c r="H114" s="125">
        <v>151.31666666666666</v>
      </c>
      <c r="I114" s="125">
        <v>153.48333333333329</v>
      </c>
      <c r="J114" s="125">
        <v>155.11666666666665</v>
      </c>
      <c r="K114" s="124">
        <v>151.85</v>
      </c>
      <c r="L114" s="124">
        <v>148.05000000000001</v>
      </c>
      <c r="M114" s="124">
        <v>15.990449999999999</v>
      </c>
    </row>
    <row r="115" spans="1:13">
      <c r="A115" s="66">
        <v>106</v>
      </c>
      <c r="B115" s="124" t="s">
        <v>97</v>
      </c>
      <c r="C115" s="124">
        <v>157.35</v>
      </c>
      <c r="D115" s="125">
        <v>155.74999999999997</v>
      </c>
      <c r="E115" s="125">
        <v>152.29999999999995</v>
      </c>
      <c r="F115" s="125">
        <v>147.24999999999997</v>
      </c>
      <c r="G115" s="125">
        <v>143.79999999999995</v>
      </c>
      <c r="H115" s="125">
        <v>160.79999999999995</v>
      </c>
      <c r="I115" s="125">
        <v>164.24999999999994</v>
      </c>
      <c r="J115" s="125">
        <v>169.29999999999995</v>
      </c>
      <c r="K115" s="124">
        <v>159.19999999999999</v>
      </c>
      <c r="L115" s="124">
        <v>150.69999999999999</v>
      </c>
      <c r="M115" s="124">
        <v>296.34224</v>
      </c>
    </row>
    <row r="116" spans="1:13">
      <c r="A116" s="66">
        <v>107</v>
      </c>
      <c r="B116" s="124" t="s">
        <v>92</v>
      </c>
      <c r="C116" s="124">
        <v>290.85000000000002</v>
      </c>
      <c r="D116" s="125">
        <v>292.11666666666667</v>
      </c>
      <c r="E116" s="125">
        <v>288.23333333333335</v>
      </c>
      <c r="F116" s="125">
        <v>285.61666666666667</v>
      </c>
      <c r="G116" s="125">
        <v>281.73333333333335</v>
      </c>
      <c r="H116" s="125">
        <v>294.73333333333335</v>
      </c>
      <c r="I116" s="125">
        <v>298.61666666666667</v>
      </c>
      <c r="J116" s="125">
        <v>301.23333333333335</v>
      </c>
      <c r="K116" s="124">
        <v>296</v>
      </c>
      <c r="L116" s="124">
        <v>289.5</v>
      </c>
      <c r="M116" s="124">
        <v>12.68235</v>
      </c>
    </row>
    <row r="117" spans="1:13">
      <c r="A117" s="66">
        <v>108</v>
      </c>
      <c r="B117" s="124" t="s">
        <v>94</v>
      </c>
      <c r="C117" s="124">
        <v>1703.25</v>
      </c>
      <c r="D117" s="125">
        <v>1702.1166666666668</v>
      </c>
      <c r="E117" s="125">
        <v>1686.2333333333336</v>
      </c>
      <c r="F117" s="125">
        <v>1669.2166666666667</v>
      </c>
      <c r="G117" s="125">
        <v>1653.3333333333335</v>
      </c>
      <c r="H117" s="125">
        <v>1719.1333333333337</v>
      </c>
      <c r="I117" s="125">
        <v>1735.0166666666669</v>
      </c>
      <c r="J117" s="125">
        <v>1752.0333333333338</v>
      </c>
      <c r="K117" s="124">
        <v>1718</v>
      </c>
      <c r="L117" s="124">
        <v>1685.1</v>
      </c>
      <c r="M117" s="124">
        <v>38.840629999999997</v>
      </c>
    </row>
    <row r="118" spans="1:13">
      <c r="A118" s="66">
        <v>109</v>
      </c>
      <c r="B118" s="124" t="s">
        <v>1225</v>
      </c>
      <c r="C118" s="124">
        <v>1867.75</v>
      </c>
      <c r="D118" s="125">
        <v>1876.25</v>
      </c>
      <c r="E118" s="125">
        <v>1836.5</v>
      </c>
      <c r="F118" s="125">
        <v>1805.25</v>
      </c>
      <c r="G118" s="125">
        <v>1765.5</v>
      </c>
      <c r="H118" s="125">
        <v>1907.5</v>
      </c>
      <c r="I118" s="125">
        <v>1947.25</v>
      </c>
      <c r="J118" s="125">
        <v>1978.5</v>
      </c>
      <c r="K118" s="124">
        <v>1916</v>
      </c>
      <c r="L118" s="124">
        <v>1845</v>
      </c>
      <c r="M118" s="124">
        <v>3.6928000000000001</v>
      </c>
    </row>
    <row r="119" spans="1:13">
      <c r="A119" s="66">
        <v>110</v>
      </c>
      <c r="B119" s="124" t="s">
        <v>95</v>
      </c>
      <c r="C119" s="124">
        <v>718.55</v>
      </c>
      <c r="D119" s="125">
        <v>717.30000000000007</v>
      </c>
      <c r="E119" s="125">
        <v>710.85000000000014</v>
      </c>
      <c r="F119" s="125">
        <v>703.15000000000009</v>
      </c>
      <c r="G119" s="125">
        <v>696.70000000000016</v>
      </c>
      <c r="H119" s="125">
        <v>725.00000000000011</v>
      </c>
      <c r="I119" s="125">
        <v>731.45000000000016</v>
      </c>
      <c r="J119" s="125">
        <v>739.15000000000009</v>
      </c>
      <c r="K119" s="124">
        <v>723.75</v>
      </c>
      <c r="L119" s="124">
        <v>709.6</v>
      </c>
      <c r="M119" s="124">
        <v>146.38664</v>
      </c>
    </row>
    <row r="120" spans="1:13">
      <c r="A120" s="66">
        <v>111</v>
      </c>
      <c r="B120" s="124" t="s">
        <v>927</v>
      </c>
      <c r="C120" s="124">
        <v>1296.05</v>
      </c>
      <c r="D120" s="125">
        <v>1298.9833333333333</v>
      </c>
      <c r="E120" s="125">
        <v>1283.0666666666666</v>
      </c>
      <c r="F120" s="125">
        <v>1270.0833333333333</v>
      </c>
      <c r="G120" s="125">
        <v>1254.1666666666665</v>
      </c>
      <c r="H120" s="125">
        <v>1311.9666666666667</v>
      </c>
      <c r="I120" s="125">
        <v>1327.8833333333332</v>
      </c>
      <c r="J120" s="125">
        <v>1340.8666666666668</v>
      </c>
      <c r="K120" s="124">
        <v>1314.9</v>
      </c>
      <c r="L120" s="124">
        <v>1286</v>
      </c>
      <c r="M120" s="124">
        <v>8.0505800000000001</v>
      </c>
    </row>
    <row r="121" spans="1:13">
      <c r="A121" s="66">
        <v>112</v>
      </c>
      <c r="B121" s="124" t="s">
        <v>199</v>
      </c>
      <c r="C121" s="124">
        <v>885.55</v>
      </c>
      <c r="D121" s="125">
        <v>891.96666666666658</v>
      </c>
      <c r="E121" s="125">
        <v>869.13333333333321</v>
      </c>
      <c r="F121" s="125">
        <v>852.71666666666658</v>
      </c>
      <c r="G121" s="125">
        <v>829.88333333333321</v>
      </c>
      <c r="H121" s="125">
        <v>908.38333333333321</v>
      </c>
      <c r="I121" s="125">
        <v>931.21666666666647</v>
      </c>
      <c r="J121" s="125">
        <v>947.63333333333321</v>
      </c>
      <c r="K121" s="124">
        <v>914.8</v>
      </c>
      <c r="L121" s="124">
        <v>875.55</v>
      </c>
      <c r="M121" s="124">
        <v>1.8362700000000001</v>
      </c>
    </row>
    <row r="122" spans="1:13">
      <c r="A122" s="66">
        <v>113</v>
      </c>
      <c r="B122" s="124" t="s">
        <v>103</v>
      </c>
      <c r="C122" s="124">
        <v>67.05</v>
      </c>
      <c r="D122" s="125">
        <v>67.333333333333329</v>
      </c>
      <c r="E122" s="125">
        <v>66.016666666666652</v>
      </c>
      <c r="F122" s="125">
        <v>64.98333333333332</v>
      </c>
      <c r="G122" s="125">
        <v>63.666666666666643</v>
      </c>
      <c r="H122" s="125">
        <v>68.36666666666666</v>
      </c>
      <c r="I122" s="125">
        <v>69.683333333333351</v>
      </c>
      <c r="J122" s="125">
        <v>70.716666666666669</v>
      </c>
      <c r="K122" s="124">
        <v>68.650000000000006</v>
      </c>
      <c r="L122" s="124">
        <v>66.3</v>
      </c>
      <c r="M122" s="124">
        <v>22.263649999999998</v>
      </c>
    </row>
    <row r="123" spans="1:13">
      <c r="A123" s="66">
        <v>114</v>
      </c>
      <c r="B123" s="124" t="s">
        <v>104</v>
      </c>
      <c r="C123" s="124">
        <v>288.45</v>
      </c>
      <c r="D123" s="125">
        <v>288.33333333333331</v>
      </c>
      <c r="E123" s="125">
        <v>285.41666666666663</v>
      </c>
      <c r="F123" s="125">
        <v>282.38333333333333</v>
      </c>
      <c r="G123" s="125">
        <v>279.46666666666664</v>
      </c>
      <c r="H123" s="125">
        <v>291.36666666666662</v>
      </c>
      <c r="I123" s="125">
        <v>294.28333333333325</v>
      </c>
      <c r="J123" s="125">
        <v>297.31666666666661</v>
      </c>
      <c r="K123" s="124">
        <v>291.25</v>
      </c>
      <c r="L123" s="124">
        <v>285.3</v>
      </c>
      <c r="M123" s="124">
        <v>70.533709999999999</v>
      </c>
    </row>
    <row r="124" spans="1:13">
      <c r="A124" s="66">
        <v>115</v>
      </c>
      <c r="B124" s="124" t="s">
        <v>100</v>
      </c>
      <c r="C124" s="124">
        <v>166.35</v>
      </c>
      <c r="D124" s="125">
        <v>165.9</v>
      </c>
      <c r="E124" s="125">
        <v>164.3</v>
      </c>
      <c r="F124" s="125">
        <v>162.25</v>
      </c>
      <c r="G124" s="125">
        <v>160.65</v>
      </c>
      <c r="H124" s="125">
        <v>167.95000000000002</v>
      </c>
      <c r="I124" s="125">
        <v>169.54999999999998</v>
      </c>
      <c r="J124" s="125">
        <v>171.60000000000002</v>
      </c>
      <c r="K124" s="124">
        <v>167.5</v>
      </c>
      <c r="L124" s="124">
        <v>163.85</v>
      </c>
      <c r="M124" s="124">
        <v>83.438749999999999</v>
      </c>
    </row>
    <row r="125" spans="1:13">
      <c r="A125" s="66">
        <v>116</v>
      </c>
      <c r="B125" s="124" t="s">
        <v>105</v>
      </c>
      <c r="C125" s="124">
        <v>1343.2</v>
      </c>
      <c r="D125" s="125">
        <v>1344.6666666666667</v>
      </c>
      <c r="E125" s="125">
        <v>1330.6333333333334</v>
      </c>
      <c r="F125" s="125">
        <v>1318.0666666666666</v>
      </c>
      <c r="G125" s="125">
        <v>1304.0333333333333</v>
      </c>
      <c r="H125" s="125">
        <v>1357.2333333333336</v>
      </c>
      <c r="I125" s="125">
        <v>1371.2666666666669</v>
      </c>
      <c r="J125" s="125">
        <v>1383.8333333333337</v>
      </c>
      <c r="K125" s="124">
        <v>1358.7</v>
      </c>
      <c r="L125" s="124">
        <v>1332.1</v>
      </c>
      <c r="M125" s="124">
        <v>18.052060000000001</v>
      </c>
    </row>
    <row r="126" spans="1:13">
      <c r="A126" s="66">
        <v>117</v>
      </c>
      <c r="B126" s="124" t="s">
        <v>997</v>
      </c>
      <c r="C126" s="124">
        <v>873.5</v>
      </c>
      <c r="D126" s="125">
        <v>872.80000000000007</v>
      </c>
      <c r="E126" s="125">
        <v>860.80000000000018</v>
      </c>
      <c r="F126" s="125">
        <v>848.10000000000014</v>
      </c>
      <c r="G126" s="125">
        <v>836.10000000000025</v>
      </c>
      <c r="H126" s="125">
        <v>885.50000000000011</v>
      </c>
      <c r="I126" s="125">
        <v>897.49999999999989</v>
      </c>
      <c r="J126" s="125">
        <v>910.2</v>
      </c>
      <c r="K126" s="124">
        <v>884.8</v>
      </c>
      <c r="L126" s="124">
        <v>860.1</v>
      </c>
      <c r="M126" s="124">
        <v>6.9744700000000002</v>
      </c>
    </row>
    <row r="127" spans="1:13">
      <c r="A127" s="66">
        <v>118</v>
      </c>
      <c r="B127" s="124" t="s">
        <v>202</v>
      </c>
      <c r="C127" s="124">
        <v>73.05</v>
      </c>
      <c r="D127" s="125">
        <v>73.033333333333331</v>
      </c>
      <c r="E127" s="125">
        <v>71.166666666666657</v>
      </c>
      <c r="F127" s="125">
        <v>69.283333333333331</v>
      </c>
      <c r="G127" s="125">
        <v>67.416666666666657</v>
      </c>
      <c r="H127" s="125">
        <v>74.916666666666657</v>
      </c>
      <c r="I127" s="125">
        <v>76.783333333333331</v>
      </c>
      <c r="J127" s="125">
        <v>78.666666666666657</v>
      </c>
      <c r="K127" s="124">
        <v>74.900000000000006</v>
      </c>
      <c r="L127" s="124">
        <v>71.150000000000006</v>
      </c>
      <c r="M127" s="124">
        <v>31.70748</v>
      </c>
    </row>
    <row r="128" spans="1:13">
      <c r="A128" s="66">
        <v>119</v>
      </c>
      <c r="B128" s="124" t="s">
        <v>107</v>
      </c>
      <c r="C128" s="124">
        <v>1325.15</v>
      </c>
      <c r="D128" s="125">
        <v>1311.5</v>
      </c>
      <c r="E128" s="125">
        <v>1283.6500000000001</v>
      </c>
      <c r="F128" s="125">
        <v>1242.1500000000001</v>
      </c>
      <c r="G128" s="125">
        <v>1214.3000000000002</v>
      </c>
      <c r="H128" s="125">
        <v>1353</v>
      </c>
      <c r="I128" s="125">
        <v>1380.85</v>
      </c>
      <c r="J128" s="125">
        <v>1422.35</v>
      </c>
      <c r="K128" s="124">
        <v>1339.35</v>
      </c>
      <c r="L128" s="124">
        <v>1270</v>
      </c>
      <c r="M128" s="124">
        <v>103.93505</v>
      </c>
    </row>
    <row r="129" spans="1:13">
      <c r="A129" s="66">
        <v>120</v>
      </c>
      <c r="B129" s="124" t="s">
        <v>109</v>
      </c>
      <c r="C129" s="124">
        <v>146.65</v>
      </c>
      <c r="D129" s="125">
        <v>146.41666666666666</v>
      </c>
      <c r="E129" s="125">
        <v>143.83333333333331</v>
      </c>
      <c r="F129" s="125">
        <v>141.01666666666665</v>
      </c>
      <c r="G129" s="125">
        <v>138.43333333333331</v>
      </c>
      <c r="H129" s="125">
        <v>149.23333333333332</v>
      </c>
      <c r="I129" s="125">
        <v>151.81666666666663</v>
      </c>
      <c r="J129" s="125">
        <v>154.63333333333333</v>
      </c>
      <c r="K129" s="124">
        <v>149</v>
      </c>
      <c r="L129" s="124">
        <v>143.6</v>
      </c>
      <c r="M129" s="124">
        <v>78.238500000000002</v>
      </c>
    </row>
    <row r="130" spans="1:13">
      <c r="A130" s="66">
        <v>121</v>
      </c>
      <c r="B130" s="124" t="s">
        <v>110</v>
      </c>
      <c r="C130" s="124">
        <v>509.85</v>
      </c>
      <c r="D130" s="125">
        <v>511.0333333333333</v>
      </c>
      <c r="E130" s="125">
        <v>505.31666666666661</v>
      </c>
      <c r="F130" s="125">
        <v>500.7833333333333</v>
      </c>
      <c r="G130" s="125">
        <v>495.06666666666661</v>
      </c>
      <c r="H130" s="125">
        <v>515.56666666666661</v>
      </c>
      <c r="I130" s="125">
        <v>521.2833333333333</v>
      </c>
      <c r="J130" s="125">
        <v>525.81666666666661</v>
      </c>
      <c r="K130" s="124">
        <v>516.75</v>
      </c>
      <c r="L130" s="124">
        <v>506.5</v>
      </c>
      <c r="M130" s="124">
        <v>21.538270000000001</v>
      </c>
    </row>
    <row r="131" spans="1:13">
      <c r="A131" s="66">
        <v>122</v>
      </c>
      <c r="B131" s="124" t="s">
        <v>111</v>
      </c>
      <c r="C131" s="124">
        <v>1396.5</v>
      </c>
      <c r="D131" s="125">
        <v>1395.3</v>
      </c>
      <c r="E131" s="125">
        <v>1379.8</v>
      </c>
      <c r="F131" s="125">
        <v>1363.1</v>
      </c>
      <c r="G131" s="125">
        <v>1347.6</v>
      </c>
      <c r="H131" s="125">
        <v>1412</v>
      </c>
      <c r="I131" s="125">
        <v>1427.5</v>
      </c>
      <c r="J131" s="125">
        <v>1444.2</v>
      </c>
      <c r="K131" s="124">
        <v>1410.8</v>
      </c>
      <c r="L131" s="124">
        <v>1378.6</v>
      </c>
      <c r="M131" s="124">
        <v>57.239800000000002</v>
      </c>
    </row>
    <row r="132" spans="1:13">
      <c r="A132" s="66">
        <v>123</v>
      </c>
      <c r="B132" s="124" t="s">
        <v>112</v>
      </c>
      <c r="C132" s="124">
        <v>785.15</v>
      </c>
      <c r="D132" s="125">
        <v>780.58333333333337</v>
      </c>
      <c r="E132" s="125">
        <v>771.56666666666672</v>
      </c>
      <c r="F132" s="125">
        <v>757.98333333333335</v>
      </c>
      <c r="G132" s="125">
        <v>748.9666666666667</v>
      </c>
      <c r="H132" s="125">
        <v>794.16666666666674</v>
      </c>
      <c r="I132" s="125">
        <v>803.18333333333339</v>
      </c>
      <c r="J132" s="125">
        <v>816.76666666666677</v>
      </c>
      <c r="K132" s="124">
        <v>789.6</v>
      </c>
      <c r="L132" s="124">
        <v>767</v>
      </c>
      <c r="M132" s="124">
        <v>36.513440000000003</v>
      </c>
    </row>
    <row r="133" spans="1:13">
      <c r="A133" s="66">
        <v>124</v>
      </c>
      <c r="B133" s="124" t="s">
        <v>119</v>
      </c>
      <c r="C133" s="124">
        <v>57609.5</v>
      </c>
      <c r="D133" s="125">
        <v>57506.833333333336</v>
      </c>
      <c r="E133" s="125">
        <v>57013.666666666672</v>
      </c>
      <c r="F133" s="125">
        <v>56417.833333333336</v>
      </c>
      <c r="G133" s="125">
        <v>55924.666666666672</v>
      </c>
      <c r="H133" s="125">
        <v>58102.666666666672</v>
      </c>
      <c r="I133" s="125">
        <v>58595.833333333343</v>
      </c>
      <c r="J133" s="125">
        <v>59191.666666666672</v>
      </c>
      <c r="K133" s="124">
        <v>58000</v>
      </c>
      <c r="L133" s="124">
        <v>56911</v>
      </c>
      <c r="M133" s="124">
        <v>8.6919999999999997E-2</v>
      </c>
    </row>
    <row r="134" spans="1:13">
      <c r="A134" s="66">
        <v>125</v>
      </c>
      <c r="B134" s="124" t="s">
        <v>1831</v>
      </c>
      <c r="C134" s="124">
        <v>939.05</v>
      </c>
      <c r="D134" s="125">
        <v>937.11666666666667</v>
      </c>
      <c r="E134" s="125">
        <v>930.2833333333333</v>
      </c>
      <c r="F134" s="125">
        <v>921.51666666666665</v>
      </c>
      <c r="G134" s="125">
        <v>914.68333333333328</v>
      </c>
      <c r="H134" s="125">
        <v>945.88333333333333</v>
      </c>
      <c r="I134" s="125">
        <v>952.71666666666658</v>
      </c>
      <c r="J134" s="125">
        <v>961.48333333333335</v>
      </c>
      <c r="K134" s="124">
        <v>943.95</v>
      </c>
      <c r="L134" s="124">
        <v>928.35</v>
      </c>
      <c r="M134" s="124">
        <v>7.6199700000000004</v>
      </c>
    </row>
    <row r="135" spans="1:13">
      <c r="A135" s="66">
        <v>126</v>
      </c>
      <c r="B135" s="124" t="s">
        <v>114</v>
      </c>
      <c r="C135" s="124">
        <v>435.4</v>
      </c>
      <c r="D135" s="125">
        <v>433.33333333333331</v>
      </c>
      <c r="E135" s="125">
        <v>426.16666666666663</v>
      </c>
      <c r="F135" s="125">
        <v>416.93333333333334</v>
      </c>
      <c r="G135" s="125">
        <v>409.76666666666665</v>
      </c>
      <c r="H135" s="125">
        <v>442.56666666666661</v>
      </c>
      <c r="I135" s="125">
        <v>449.73333333333323</v>
      </c>
      <c r="J135" s="125">
        <v>458.96666666666658</v>
      </c>
      <c r="K135" s="124">
        <v>440.5</v>
      </c>
      <c r="L135" s="124">
        <v>424.1</v>
      </c>
      <c r="M135" s="124">
        <v>32.118690000000001</v>
      </c>
    </row>
    <row r="136" spans="1:13">
      <c r="A136" s="66">
        <v>127</v>
      </c>
      <c r="B136" s="124" t="s">
        <v>113</v>
      </c>
      <c r="C136" s="124">
        <v>694.6</v>
      </c>
      <c r="D136" s="125">
        <v>692.86666666666667</v>
      </c>
      <c r="E136" s="125">
        <v>688.73333333333335</v>
      </c>
      <c r="F136" s="125">
        <v>682.86666666666667</v>
      </c>
      <c r="G136" s="125">
        <v>678.73333333333335</v>
      </c>
      <c r="H136" s="125">
        <v>698.73333333333335</v>
      </c>
      <c r="I136" s="125">
        <v>702.86666666666679</v>
      </c>
      <c r="J136" s="125">
        <v>708.73333333333335</v>
      </c>
      <c r="K136" s="124">
        <v>697</v>
      </c>
      <c r="L136" s="124">
        <v>687</v>
      </c>
      <c r="M136" s="124">
        <v>52.080710000000003</v>
      </c>
    </row>
    <row r="137" spans="1:13">
      <c r="A137" s="66">
        <v>128</v>
      </c>
      <c r="B137" s="124" t="s">
        <v>1127</v>
      </c>
      <c r="C137" s="124">
        <v>119.5</v>
      </c>
      <c r="D137" s="125">
        <v>119.5</v>
      </c>
      <c r="E137" s="125">
        <v>118.55</v>
      </c>
      <c r="F137" s="125">
        <v>117.6</v>
      </c>
      <c r="G137" s="125">
        <v>116.64999999999999</v>
      </c>
      <c r="H137" s="125">
        <v>120.45</v>
      </c>
      <c r="I137" s="125">
        <v>121.39999999999999</v>
      </c>
      <c r="J137" s="125">
        <v>122.35000000000001</v>
      </c>
      <c r="K137" s="124">
        <v>120.45</v>
      </c>
      <c r="L137" s="124">
        <v>118.55</v>
      </c>
      <c r="M137" s="124">
        <v>34.935580000000002</v>
      </c>
    </row>
    <row r="138" spans="1:13">
      <c r="A138" s="66">
        <v>129</v>
      </c>
      <c r="B138" s="124" t="s">
        <v>1192</v>
      </c>
      <c r="C138" s="124">
        <v>73.45</v>
      </c>
      <c r="D138" s="125">
        <v>73.25</v>
      </c>
      <c r="E138" s="125">
        <v>72.400000000000006</v>
      </c>
      <c r="F138" s="125">
        <v>71.350000000000009</v>
      </c>
      <c r="G138" s="125">
        <v>70.500000000000014</v>
      </c>
      <c r="H138" s="125">
        <v>74.3</v>
      </c>
      <c r="I138" s="125">
        <v>75.149999999999991</v>
      </c>
      <c r="J138" s="125">
        <v>76.199999999999989</v>
      </c>
      <c r="K138" s="124">
        <v>74.099999999999994</v>
      </c>
      <c r="L138" s="124">
        <v>72.2</v>
      </c>
      <c r="M138" s="124">
        <v>8.1037700000000008</v>
      </c>
    </row>
    <row r="139" spans="1:13">
      <c r="A139" s="66">
        <v>130</v>
      </c>
      <c r="B139" s="124" t="s">
        <v>239</v>
      </c>
      <c r="C139" s="124">
        <v>338.65</v>
      </c>
      <c r="D139" s="125">
        <v>341.16666666666669</v>
      </c>
      <c r="E139" s="125">
        <v>334.43333333333339</v>
      </c>
      <c r="F139" s="125">
        <v>330.2166666666667</v>
      </c>
      <c r="G139" s="125">
        <v>323.48333333333341</v>
      </c>
      <c r="H139" s="125">
        <v>345.38333333333338</v>
      </c>
      <c r="I139" s="125">
        <v>352.11666666666662</v>
      </c>
      <c r="J139" s="125">
        <v>356.33333333333337</v>
      </c>
      <c r="K139" s="124">
        <v>347.9</v>
      </c>
      <c r="L139" s="124">
        <v>336.95</v>
      </c>
      <c r="M139" s="124">
        <v>19.880669999999999</v>
      </c>
    </row>
    <row r="140" spans="1:13">
      <c r="A140" s="66">
        <v>131</v>
      </c>
      <c r="B140" s="124" t="s">
        <v>115</v>
      </c>
      <c r="C140" s="124">
        <v>7084</v>
      </c>
      <c r="D140" s="125">
        <v>7100.333333333333</v>
      </c>
      <c r="E140" s="125">
        <v>7043.6666666666661</v>
      </c>
      <c r="F140" s="125">
        <v>7003.333333333333</v>
      </c>
      <c r="G140" s="125">
        <v>6946.6666666666661</v>
      </c>
      <c r="H140" s="125">
        <v>7140.6666666666661</v>
      </c>
      <c r="I140" s="125">
        <v>7197.3333333333321</v>
      </c>
      <c r="J140" s="125">
        <v>7237.6666666666661</v>
      </c>
      <c r="K140" s="124">
        <v>7157</v>
      </c>
      <c r="L140" s="124">
        <v>7060</v>
      </c>
      <c r="M140" s="124">
        <v>8.6194500000000005</v>
      </c>
    </row>
    <row r="141" spans="1:13">
      <c r="A141" s="66">
        <v>132</v>
      </c>
      <c r="B141" s="124" t="s">
        <v>351</v>
      </c>
      <c r="C141" s="124">
        <v>438.75</v>
      </c>
      <c r="D141" s="125">
        <v>439.2833333333333</v>
      </c>
      <c r="E141" s="125">
        <v>435.21666666666658</v>
      </c>
      <c r="F141" s="125">
        <v>431.68333333333328</v>
      </c>
      <c r="G141" s="125">
        <v>427.61666666666656</v>
      </c>
      <c r="H141" s="125">
        <v>442.81666666666661</v>
      </c>
      <c r="I141" s="125">
        <v>446.88333333333333</v>
      </c>
      <c r="J141" s="125">
        <v>450.41666666666663</v>
      </c>
      <c r="K141" s="124">
        <v>443.35</v>
      </c>
      <c r="L141" s="124">
        <v>435.75</v>
      </c>
      <c r="M141" s="124">
        <v>4.2890800000000002</v>
      </c>
    </row>
    <row r="142" spans="1:13">
      <c r="A142" s="66">
        <v>133</v>
      </c>
      <c r="B142" s="124" t="s">
        <v>117</v>
      </c>
      <c r="C142" s="124">
        <v>947.4</v>
      </c>
      <c r="D142" s="125">
        <v>950.81666666666661</v>
      </c>
      <c r="E142" s="125">
        <v>936.93333333333317</v>
      </c>
      <c r="F142" s="125">
        <v>926.46666666666658</v>
      </c>
      <c r="G142" s="125">
        <v>912.58333333333314</v>
      </c>
      <c r="H142" s="125">
        <v>961.28333333333319</v>
      </c>
      <c r="I142" s="125">
        <v>975.16666666666663</v>
      </c>
      <c r="J142" s="125">
        <v>985.63333333333321</v>
      </c>
      <c r="K142" s="124">
        <v>964.7</v>
      </c>
      <c r="L142" s="124">
        <v>940.35</v>
      </c>
      <c r="M142" s="124">
        <v>27.373670000000001</v>
      </c>
    </row>
    <row r="143" spans="1:13">
      <c r="A143" s="66">
        <v>134</v>
      </c>
      <c r="B143" s="124" t="s">
        <v>118</v>
      </c>
      <c r="C143" s="124">
        <v>165.2</v>
      </c>
      <c r="D143" s="125">
        <v>165.06666666666669</v>
      </c>
      <c r="E143" s="125">
        <v>162.98333333333338</v>
      </c>
      <c r="F143" s="125">
        <v>160.76666666666668</v>
      </c>
      <c r="G143" s="125">
        <v>158.68333333333337</v>
      </c>
      <c r="H143" s="125">
        <v>167.28333333333339</v>
      </c>
      <c r="I143" s="125">
        <v>169.3666666666667</v>
      </c>
      <c r="J143" s="125">
        <v>171.5833333333334</v>
      </c>
      <c r="K143" s="124">
        <v>167.15</v>
      </c>
      <c r="L143" s="124">
        <v>162.85</v>
      </c>
      <c r="M143" s="124">
        <v>52.112349999999999</v>
      </c>
    </row>
    <row r="144" spans="1:13">
      <c r="A144" s="66">
        <v>135</v>
      </c>
      <c r="B144" s="124" t="s">
        <v>203</v>
      </c>
      <c r="C144" s="124">
        <v>987.65</v>
      </c>
      <c r="D144" s="125">
        <v>978.65</v>
      </c>
      <c r="E144" s="125">
        <v>963.4</v>
      </c>
      <c r="F144" s="125">
        <v>939.15</v>
      </c>
      <c r="G144" s="125">
        <v>923.9</v>
      </c>
      <c r="H144" s="125">
        <v>1002.9</v>
      </c>
      <c r="I144" s="125">
        <v>1018.15</v>
      </c>
      <c r="J144" s="125">
        <v>1042.4000000000001</v>
      </c>
      <c r="K144" s="124">
        <v>993.9</v>
      </c>
      <c r="L144" s="124">
        <v>954.4</v>
      </c>
      <c r="M144" s="124">
        <v>3.1179999999999999</v>
      </c>
    </row>
    <row r="145" spans="1:13">
      <c r="A145" s="66">
        <v>136</v>
      </c>
      <c r="B145" s="124" t="s">
        <v>1208</v>
      </c>
      <c r="C145" s="124">
        <v>596.9</v>
      </c>
      <c r="D145" s="125">
        <v>599.06666666666661</v>
      </c>
      <c r="E145" s="125">
        <v>591.33333333333326</v>
      </c>
      <c r="F145" s="125">
        <v>585.76666666666665</v>
      </c>
      <c r="G145" s="125">
        <v>578.0333333333333</v>
      </c>
      <c r="H145" s="125">
        <v>604.63333333333321</v>
      </c>
      <c r="I145" s="125">
        <v>612.36666666666656</v>
      </c>
      <c r="J145" s="125">
        <v>617.93333333333317</v>
      </c>
      <c r="K145" s="124">
        <v>606.79999999999995</v>
      </c>
      <c r="L145" s="124">
        <v>593.5</v>
      </c>
      <c r="M145" s="124">
        <v>23.314630000000001</v>
      </c>
    </row>
    <row r="146" spans="1:13">
      <c r="A146" s="66">
        <v>137</v>
      </c>
      <c r="B146" s="124" t="s">
        <v>373</v>
      </c>
      <c r="C146" s="124">
        <v>587.95000000000005</v>
      </c>
      <c r="D146" s="125">
        <v>585.48333333333335</v>
      </c>
      <c r="E146" s="125">
        <v>580.9666666666667</v>
      </c>
      <c r="F146" s="125">
        <v>573.98333333333335</v>
      </c>
      <c r="G146" s="125">
        <v>569.4666666666667</v>
      </c>
      <c r="H146" s="125">
        <v>592.4666666666667</v>
      </c>
      <c r="I146" s="125">
        <v>596.98333333333335</v>
      </c>
      <c r="J146" s="125">
        <v>603.9666666666667</v>
      </c>
      <c r="K146" s="124">
        <v>590</v>
      </c>
      <c r="L146" s="124">
        <v>578.5</v>
      </c>
      <c r="M146" s="124">
        <v>2.6576</v>
      </c>
    </row>
    <row r="147" spans="1:13">
      <c r="A147" s="66">
        <v>138</v>
      </c>
      <c r="B147" s="124" t="s">
        <v>366</v>
      </c>
      <c r="C147" s="124">
        <v>65.75</v>
      </c>
      <c r="D147" s="125">
        <v>65.399999999999991</v>
      </c>
      <c r="E147" s="125">
        <v>64.049999999999983</v>
      </c>
      <c r="F147" s="125">
        <v>62.349999999999994</v>
      </c>
      <c r="G147" s="125">
        <v>60.999999999999986</v>
      </c>
      <c r="H147" s="125">
        <v>67.09999999999998</v>
      </c>
      <c r="I147" s="125">
        <v>68.449999999999974</v>
      </c>
      <c r="J147" s="125">
        <v>70.149999999999977</v>
      </c>
      <c r="K147" s="124">
        <v>66.75</v>
      </c>
      <c r="L147" s="124">
        <v>63.7</v>
      </c>
      <c r="M147" s="124">
        <v>380.80990000000003</v>
      </c>
    </row>
    <row r="148" spans="1:13">
      <c r="A148" s="66">
        <v>139</v>
      </c>
      <c r="B148" s="124" t="s">
        <v>120</v>
      </c>
      <c r="C148" s="124">
        <v>25.15</v>
      </c>
      <c r="D148" s="125">
        <v>25.083333333333332</v>
      </c>
      <c r="E148" s="125">
        <v>24.866666666666664</v>
      </c>
      <c r="F148" s="125">
        <v>24.583333333333332</v>
      </c>
      <c r="G148" s="125">
        <v>24.366666666666664</v>
      </c>
      <c r="H148" s="125">
        <v>25.366666666666664</v>
      </c>
      <c r="I148" s="125">
        <v>25.583333333333332</v>
      </c>
      <c r="J148" s="125">
        <v>25.866666666666664</v>
      </c>
      <c r="K148" s="124">
        <v>25.3</v>
      </c>
      <c r="L148" s="124">
        <v>24.8</v>
      </c>
      <c r="M148" s="124">
        <v>97.594750000000005</v>
      </c>
    </row>
    <row r="149" spans="1:13">
      <c r="A149" s="66">
        <v>140</v>
      </c>
      <c r="B149" s="124" t="s">
        <v>121</v>
      </c>
      <c r="C149" s="124">
        <v>114.6</v>
      </c>
      <c r="D149" s="125">
        <v>114.63333333333333</v>
      </c>
      <c r="E149" s="125">
        <v>113.81666666666665</v>
      </c>
      <c r="F149" s="125">
        <v>113.03333333333332</v>
      </c>
      <c r="G149" s="125">
        <v>112.21666666666664</v>
      </c>
      <c r="H149" s="125">
        <v>115.41666666666666</v>
      </c>
      <c r="I149" s="125">
        <v>116.23333333333332</v>
      </c>
      <c r="J149" s="125">
        <v>117.01666666666667</v>
      </c>
      <c r="K149" s="124">
        <v>115.45</v>
      </c>
      <c r="L149" s="124">
        <v>113.85</v>
      </c>
      <c r="M149" s="124">
        <v>38.684899999999999</v>
      </c>
    </row>
    <row r="150" spans="1:13">
      <c r="A150" s="66">
        <v>141</v>
      </c>
      <c r="B150" s="124" t="s">
        <v>122</v>
      </c>
      <c r="C150" s="124">
        <v>158.05000000000001</v>
      </c>
      <c r="D150" s="125">
        <v>156.65</v>
      </c>
      <c r="E150" s="125">
        <v>154.05000000000001</v>
      </c>
      <c r="F150" s="125">
        <v>150.05000000000001</v>
      </c>
      <c r="G150" s="125">
        <v>147.45000000000002</v>
      </c>
      <c r="H150" s="125">
        <v>160.65</v>
      </c>
      <c r="I150" s="125">
        <v>163.24999999999997</v>
      </c>
      <c r="J150" s="125">
        <v>167.25</v>
      </c>
      <c r="K150" s="124">
        <v>159.25</v>
      </c>
      <c r="L150" s="124">
        <v>152.65</v>
      </c>
      <c r="M150" s="124">
        <v>169.63953000000001</v>
      </c>
    </row>
    <row r="151" spans="1:13">
      <c r="A151" s="66">
        <v>142</v>
      </c>
      <c r="B151" s="124" t="s">
        <v>1223</v>
      </c>
      <c r="C151" s="124">
        <v>54.7</v>
      </c>
      <c r="D151" s="125">
        <v>54.233333333333327</v>
      </c>
      <c r="E151" s="125">
        <v>53.166666666666657</v>
      </c>
      <c r="F151" s="125">
        <v>51.633333333333333</v>
      </c>
      <c r="G151" s="125">
        <v>50.566666666666663</v>
      </c>
      <c r="H151" s="125">
        <v>55.766666666666652</v>
      </c>
      <c r="I151" s="125">
        <v>56.833333333333329</v>
      </c>
      <c r="J151" s="125">
        <v>58.366666666666646</v>
      </c>
      <c r="K151" s="124">
        <v>55.3</v>
      </c>
      <c r="L151" s="124">
        <v>52.7</v>
      </c>
      <c r="M151" s="124">
        <v>374.69202999999999</v>
      </c>
    </row>
    <row r="152" spans="1:13">
      <c r="A152" s="66">
        <v>143</v>
      </c>
      <c r="B152" s="124" t="s">
        <v>1274</v>
      </c>
      <c r="C152" s="124">
        <v>487.5</v>
      </c>
      <c r="D152" s="125">
        <v>486.51666666666665</v>
      </c>
      <c r="E152" s="125">
        <v>481.93333333333328</v>
      </c>
      <c r="F152" s="125">
        <v>476.36666666666662</v>
      </c>
      <c r="G152" s="125">
        <v>471.78333333333325</v>
      </c>
      <c r="H152" s="125">
        <v>492.08333333333331</v>
      </c>
      <c r="I152" s="125">
        <v>496.66666666666669</v>
      </c>
      <c r="J152" s="125">
        <v>502.23333333333335</v>
      </c>
      <c r="K152" s="124">
        <v>491.1</v>
      </c>
      <c r="L152" s="124">
        <v>480.95</v>
      </c>
      <c r="M152" s="124">
        <v>3.0708000000000002</v>
      </c>
    </row>
    <row r="153" spans="1:13">
      <c r="A153" s="66">
        <v>144</v>
      </c>
      <c r="B153" s="124" t="s">
        <v>124</v>
      </c>
      <c r="C153" s="124">
        <v>156</v>
      </c>
      <c r="D153" s="125">
        <v>154.88333333333333</v>
      </c>
      <c r="E153" s="125">
        <v>152.31666666666666</v>
      </c>
      <c r="F153" s="125">
        <v>148.63333333333333</v>
      </c>
      <c r="G153" s="125">
        <v>146.06666666666666</v>
      </c>
      <c r="H153" s="125">
        <v>158.56666666666666</v>
      </c>
      <c r="I153" s="125">
        <v>161.13333333333333</v>
      </c>
      <c r="J153" s="125">
        <v>164.81666666666666</v>
      </c>
      <c r="K153" s="124">
        <v>157.44999999999999</v>
      </c>
      <c r="L153" s="124">
        <v>151.19999999999999</v>
      </c>
      <c r="M153" s="124">
        <v>154.83878999999999</v>
      </c>
    </row>
    <row r="154" spans="1:13">
      <c r="A154" s="66">
        <v>145</v>
      </c>
      <c r="B154" s="124" t="s">
        <v>204</v>
      </c>
      <c r="C154" s="124">
        <v>178.5</v>
      </c>
      <c r="D154" s="125">
        <v>178.41666666666666</v>
      </c>
      <c r="E154" s="125">
        <v>177.38333333333333</v>
      </c>
      <c r="F154" s="125">
        <v>176.26666666666668</v>
      </c>
      <c r="G154" s="125">
        <v>175.23333333333335</v>
      </c>
      <c r="H154" s="125">
        <v>179.5333333333333</v>
      </c>
      <c r="I154" s="125">
        <v>180.56666666666666</v>
      </c>
      <c r="J154" s="125">
        <v>181.68333333333328</v>
      </c>
      <c r="K154" s="124">
        <v>179.45</v>
      </c>
      <c r="L154" s="124">
        <v>177.3</v>
      </c>
      <c r="M154" s="124">
        <v>8.5279000000000007</v>
      </c>
    </row>
    <row r="155" spans="1:13">
      <c r="A155" s="66">
        <v>146</v>
      </c>
      <c r="B155" s="124" t="s">
        <v>123</v>
      </c>
      <c r="C155" s="124">
        <v>3356.15</v>
      </c>
      <c r="D155" s="125">
        <v>3370.5499999999997</v>
      </c>
      <c r="E155" s="125">
        <v>3321.0999999999995</v>
      </c>
      <c r="F155" s="125">
        <v>3286.0499999999997</v>
      </c>
      <c r="G155" s="125">
        <v>3236.5999999999995</v>
      </c>
      <c r="H155" s="125">
        <v>3405.5999999999995</v>
      </c>
      <c r="I155" s="125">
        <v>3455.0499999999993</v>
      </c>
      <c r="J155" s="125">
        <v>3490.0999999999995</v>
      </c>
      <c r="K155" s="124">
        <v>3420</v>
      </c>
      <c r="L155" s="124">
        <v>3335.5</v>
      </c>
      <c r="M155" s="124">
        <v>0.80571999999999999</v>
      </c>
    </row>
    <row r="156" spans="1:13">
      <c r="A156" s="66">
        <v>147</v>
      </c>
      <c r="B156" s="124" t="s">
        <v>348</v>
      </c>
      <c r="C156" s="124">
        <v>83</v>
      </c>
      <c r="D156" s="125">
        <v>84.05</v>
      </c>
      <c r="E156" s="125">
        <v>81.099999999999994</v>
      </c>
      <c r="F156" s="125">
        <v>79.2</v>
      </c>
      <c r="G156" s="125">
        <v>76.25</v>
      </c>
      <c r="H156" s="125">
        <v>85.949999999999989</v>
      </c>
      <c r="I156" s="125">
        <v>88.9</v>
      </c>
      <c r="J156" s="125">
        <v>90.799999999999983</v>
      </c>
      <c r="K156" s="124">
        <v>87</v>
      </c>
      <c r="L156" s="124">
        <v>82.15</v>
      </c>
      <c r="M156" s="124">
        <v>133.84888000000001</v>
      </c>
    </row>
    <row r="157" spans="1:13">
      <c r="A157" s="66">
        <v>148</v>
      </c>
      <c r="B157" s="124" t="s">
        <v>1328</v>
      </c>
      <c r="C157" s="124">
        <v>1013.3</v>
      </c>
      <c r="D157" s="125">
        <v>1014.0666666666666</v>
      </c>
      <c r="E157" s="125">
        <v>998.13333333333321</v>
      </c>
      <c r="F157" s="125">
        <v>982.96666666666658</v>
      </c>
      <c r="G157" s="125">
        <v>967.03333333333319</v>
      </c>
      <c r="H157" s="125">
        <v>1029.2333333333331</v>
      </c>
      <c r="I157" s="125">
        <v>1045.1666666666665</v>
      </c>
      <c r="J157" s="125">
        <v>1060.3333333333333</v>
      </c>
      <c r="K157" s="124">
        <v>1030</v>
      </c>
      <c r="L157" s="124">
        <v>998.9</v>
      </c>
      <c r="M157" s="124">
        <v>1.50366</v>
      </c>
    </row>
    <row r="158" spans="1:13">
      <c r="A158" s="66">
        <v>149</v>
      </c>
      <c r="B158" s="124" t="s">
        <v>1916</v>
      </c>
      <c r="C158" s="124">
        <v>875.95</v>
      </c>
      <c r="D158" s="125">
        <v>882.65</v>
      </c>
      <c r="E158" s="125">
        <v>864.4</v>
      </c>
      <c r="F158" s="125">
        <v>852.85</v>
      </c>
      <c r="G158" s="125">
        <v>834.6</v>
      </c>
      <c r="H158" s="125">
        <v>894.19999999999993</v>
      </c>
      <c r="I158" s="125">
        <v>912.44999999999993</v>
      </c>
      <c r="J158" s="125">
        <v>923.99999999999989</v>
      </c>
      <c r="K158" s="124">
        <v>900.9</v>
      </c>
      <c r="L158" s="124">
        <v>871.1</v>
      </c>
      <c r="M158" s="124">
        <v>4.3574200000000003</v>
      </c>
    </row>
    <row r="159" spans="1:13">
      <c r="A159" s="66">
        <v>150</v>
      </c>
      <c r="B159" s="124" t="s">
        <v>228</v>
      </c>
      <c r="C159" s="124">
        <v>23675.3</v>
      </c>
      <c r="D159" s="125">
        <v>23731.666666666668</v>
      </c>
      <c r="E159" s="125">
        <v>23473.333333333336</v>
      </c>
      <c r="F159" s="125">
        <v>23271.366666666669</v>
      </c>
      <c r="G159" s="125">
        <v>23013.033333333336</v>
      </c>
      <c r="H159" s="125">
        <v>23933.633333333335</v>
      </c>
      <c r="I159" s="125">
        <v>24191.966666666671</v>
      </c>
      <c r="J159" s="125">
        <v>24393.933333333334</v>
      </c>
      <c r="K159" s="124">
        <v>23990</v>
      </c>
      <c r="L159" s="124">
        <v>23529.7</v>
      </c>
      <c r="M159" s="124">
        <v>0.2079</v>
      </c>
    </row>
    <row r="160" spans="1:13">
      <c r="A160" s="66">
        <v>151</v>
      </c>
      <c r="B160" s="124" t="s">
        <v>126</v>
      </c>
      <c r="C160" s="124">
        <v>236.55</v>
      </c>
      <c r="D160" s="125">
        <v>238.68333333333331</v>
      </c>
      <c r="E160" s="125">
        <v>233.06666666666661</v>
      </c>
      <c r="F160" s="125">
        <v>229.58333333333329</v>
      </c>
      <c r="G160" s="125">
        <v>223.96666666666658</v>
      </c>
      <c r="H160" s="125">
        <v>242.16666666666663</v>
      </c>
      <c r="I160" s="125">
        <v>247.78333333333336</v>
      </c>
      <c r="J160" s="125">
        <v>251.26666666666665</v>
      </c>
      <c r="K160" s="124">
        <v>244.3</v>
      </c>
      <c r="L160" s="124">
        <v>235.2</v>
      </c>
      <c r="M160" s="124">
        <v>71.846440000000001</v>
      </c>
    </row>
    <row r="161" spans="1:13">
      <c r="A161" s="66">
        <v>152</v>
      </c>
      <c r="B161" s="124" t="s">
        <v>205</v>
      </c>
      <c r="C161" s="124">
        <v>1165.45</v>
      </c>
      <c r="D161" s="125">
        <v>1173.1000000000001</v>
      </c>
      <c r="E161" s="125">
        <v>1152.3500000000004</v>
      </c>
      <c r="F161" s="125">
        <v>1139.2500000000002</v>
      </c>
      <c r="G161" s="125">
        <v>1118.5000000000005</v>
      </c>
      <c r="H161" s="125">
        <v>1186.2000000000003</v>
      </c>
      <c r="I161" s="125">
        <v>1206.9499999999998</v>
      </c>
      <c r="J161" s="125">
        <v>1220.0500000000002</v>
      </c>
      <c r="K161" s="124">
        <v>1193.8499999999999</v>
      </c>
      <c r="L161" s="124">
        <v>1160</v>
      </c>
      <c r="M161" s="124">
        <v>7.1847700000000003</v>
      </c>
    </row>
    <row r="162" spans="1:13">
      <c r="A162" s="66">
        <v>153</v>
      </c>
      <c r="B162" s="124" t="s">
        <v>206</v>
      </c>
      <c r="C162" s="124">
        <v>2643.9</v>
      </c>
      <c r="D162" s="125">
        <v>2651.6333333333332</v>
      </c>
      <c r="E162" s="125">
        <v>2619.2666666666664</v>
      </c>
      <c r="F162" s="125">
        <v>2594.6333333333332</v>
      </c>
      <c r="G162" s="125">
        <v>2562.2666666666664</v>
      </c>
      <c r="H162" s="125">
        <v>2676.2666666666664</v>
      </c>
      <c r="I162" s="125">
        <v>2708.6333333333332</v>
      </c>
      <c r="J162" s="125">
        <v>2733.2666666666664</v>
      </c>
      <c r="K162" s="124">
        <v>2684</v>
      </c>
      <c r="L162" s="124">
        <v>2627</v>
      </c>
      <c r="M162" s="124">
        <v>5.2423299999999999</v>
      </c>
    </row>
    <row r="163" spans="1:13">
      <c r="A163" s="66">
        <v>154</v>
      </c>
      <c r="B163" s="124" t="s">
        <v>127</v>
      </c>
      <c r="C163" s="124">
        <v>111.9</v>
      </c>
      <c r="D163" s="125">
        <v>111.59999999999998</v>
      </c>
      <c r="E163" s="125">
        <v>110.39999999999996</v>
      </c>
      <c r="F163" s="125">
        <v>108.89999999999998</v>
      </c>
      <c r="G163" s="125">
        <v>107.69999999999996</v>
      </c>
      <c r="H163" s="125">
        <v>113.09999999999997</v>
      </c>
      <c r="I163" s="125">
        <v>114.29999999999998</v>
      </c>
      <c r="J163" s="125">
        <v>115.79999999999997</v>
      </c>
      <c r="K163" s="124">
        <v>112.8</v>
      </c>
      <c r="L163" s="124">
        <v>110.1</v>
      </c>
      <c r="M163" s="124">
        <v>75.014399999999995</v>
      </c>
    </row>
    <row r="164" spans="1:13">
      <c r="A164" s="66">
        <v>155</v>
      </c>
      <c r="B164" s="124" t="s">
        <v>129</v>
      </c>
      <c r="C164" s="124">
        <v>193.25</v>
      </c>
      <c r="D164" s="125">
        <v>191.51666666666665</v>
      </c>
      <c r="E164" s="125">
        <v>188.83333333333331</v>
      </c>
      <c r="F164" s="125">
        <v>184.41666666666666</v>
      </c>
      <c r="G164" s="125">
        <v>181.73333333333332</v>
      </c>
      <c r="H164" s="125">
        <v>195.93333333333331</v>
      </c>
      <c r="I164" s="125">
        <v>198.61666666666665</v>
      </c>
      <c r="J164" s="125">
        <v>203.0333333333333</v>
      </c>
      <c r="K164" s="124">
        <v>194.2</v>
      </c>
      <c r="L164" s="124">
        <v>187.1</v>
      </c>
      <c r="M164" s="124">
        <v>80.44829</v>
      </c>
    </row>
    <row r="165" spans="1:13">
      <c r="A165" s="66">
        <v>156</v>
      </c>
      <c r="B165" s="124" t="s">
        <v>1358</v>
      </c>
      <c r="C165" s="124">
        <v>215.6</v>
      </c>
      <c r="D165" s="125">
        <v>216.13333333333335</v>
      </c>
      <c r="E165" s="125">
        <v>211.26666666666671</v>
      </c>
      <c r="F165" s="125">
        <v>206.93333333333337</v>
      </c>
      <c r="G165" s="125">
        <v>202.06666666666672</v>
      </c>
      <c r="H165" s="125">
        <v>220.4666666666667</v>
      </c>
      <c r="I165" s="125">
        <v>225.33333333333331</v>
      </c>
      <c r="J165" s="125">
        <v>229.66666666666669</v>
      </c>
      <c r="K165" s="124">
        <v>221</v>
      </c>
      <c r="L165" s="124">
        <v>211.8</v>
      </c>
      <c r="M165" s="124">
        <v>8.4489000000000001</v>
      </c>
    </row>
    <row r="166" spans="1:13">
      <c r="A166" s="66">
        <v>157</v>
      </c>
      <c r="B166" s="124" t="s">
        <v>207</v>
      </c>
      <c r="C166" s="124">
        <v>10268.799999999999</v>
      </c>
      <c r="D166" s="125">
        <v>10351.433333333332</v>
      </c>
      <c r="E166" s="125">
        <v>10122.916666666664</v>
      </c>
      <c r="F166" s="125">
        <v>9977.033333333331</v>
      </c>
      <c r="G166" s="125">
        <v>9748.5166666666628</v>
      </c>
      <c r="H166" s="125">
        <v>10497.316666666666</v>
      </c>
      <c r="I166" s="125">
        <v>10725.833333333332</v>
      </c>
      <c r="J166" s="125">
        <v>10871.716666666667</v>
      </c>
      <c r="K166" s="124">
        <v>10579.95</v>
      </c>
      <c r="L166" s="124">
        <v>10205.549999999999</v>
      </c>
      <c r="M166" s="124">
        <v>7.4279999999999999E-2</v>
      </c>
    </row>
    <row r="167" spans="1:13">
      <c r="A167" s="66">
        <v>158</v>
      </c>
      <c r="B167" s="124" t="s">
        <v>128</v>
      </c>
      <c r="C167" s="124">
        <v>86.05</v>
      </c>
      <c r="D167" s="125">
        <v>86.149999999999991</v>
      </c>
      <c r="E167" s="125">
        <v>84.999999999999986</v>
      </c>
      <c r="F167" s="125">
        <v>83.949999999999989</v>
      </c>
      <c r="G167" s="125">
        <v>82.799999999999983</v>
      </c>
      <c r="H167" s="125">
        <v>87.199999999999989</v>
      </c>
      <c r="I167" s="125">
        <v>88.35</v>
      </c>
      <c r="J167" s="125">
        <v>89.399999999999991</v>
      </c>
      <c r="K167" s="124">
        <v>87.3</v>
      </c>
      <c r="L167" s="124">
        <v>85.1</v>
      </c>
      <c r="M167" s="124">
        <v>477.65634999999997</v>
      </c>
    </row>
    <row r="168" spans="1:13">
      <c r="A168" s="66">
        <v>159</v>
      </c>
      <c r="B168" s="124" t="s">
        <v>1877</v>
      </c>
      <c r="C168" s="124">
        <v>648.15</v>
      </c>
      <c r="D168" s="125">
        <v>647.44999999999993</v>
      </c>
      <c r="E168" s="125">
        <v>640.94999999999982</v>
      </c>
      <c r="F168" s="125">
        <v>633.74999999999989</v>
      </c>
      <c r="G168" s="125">
        <v>627.24999999999977</v>
      </c>
      <c r="H168" s="125">
        <v>654.64999999999986</v>
      </c>
      <c r="I168" s="125">
        <v>661.15000000000009</v>
      </c>
      <c r="J168" s="125">
        <v>668.34999999999991</v>
      </c>
      <c r="K168" s="124">
        <v>653.95000000000005</v>
      </c>
      <c r="L168" s="124">
        <v>640.25</v>
      </c>
      <c r="M168" s="124">
        <v>207.65317999999999</v>
      </c>
    </row>
    <row r="169" spans="1:13">
      <c r="A169" s="66">
        <v>160</v>
      </c>
      <c r="B169" s="124" t="s">
        <v>1370</v>
      </c>
      <c r="C169" s="124">
        <v>629.79999999999995</v>
      </c>
      <c r="D169" s="125">
        <v>625.83333333333337</v>
      </c>
      <c r="E169" s="125">
        <v>619.9666666666667</v>
      </c>
      <c r="F169" s="125">
        <v>610.13333333333333</v>
      </c>
      <c r="G169" s="125">
        <v>604.26666666666665</v>
      </c>
      <c r="H169" s="125">
        <v>635.66666666666674</v>
      </c>
      <c r="I169" s="125">
        <v>641.5333333333333</v>
      </c>
      <c r="J169" s="125">
        <v>651.36666666666679</v>
      </c>
      <c r="K169" s="124">
        <v>631.70000000000005</v>
      </c>
      <c r="L169" s="124">
        <v>616</v>
      </c>
      <c r="M169" s="124">
        <v>11.103949999999999</v>
      </c>
    </row>
    <row r="170" spans="1:13">
      <c r="A170" s="66">
        <v>161</v>
      </c>
      <c r="B170" s="124" t="s">
        <v>133</v>
      </c>
      <c r="C170" s="124">
        <v>174.55</v>
      </c>
      <c r="D170" s="125">
        <v>172.25</v>
      </c>
      <c r="E170" s="125">
        <v>167.5</v>
      </c>
      <c r="F170" s="125">
        <v>160.44999999999999</v>
      </c>
      <c r="G170" s="125">
        <v>155.69999999999999</v>
      </c>
      <c r="H170" s="125">
        <v>179.3</v>
      </c>
      <c r="I170" s="125">
        <v>184.05</v>
      </c>
      <c r="J170" s="125">
        <v>191.10000000000002</v>
      </c>
      <c r="K170" s="124">
        <v>177</v>
      </c>
      <c r="L170" s="124">
        <v>165.2</v>
      </c>
      <c r="M170" s="124">
        <v>206.46080000000001</v>
      </c>
    </row>
    <row r="171" spans="1:13">
      <c r="A171" s="66">
        <v>162</v>
      </c>
      <c r="B171" s="124" t="s">
        <v>131</v>
      </c>
      <c r="C171" s="124">
        <v>4.4000000000000004</v>
      </c>
      <c r="D171" s="125">
        <v>4.4833333333333334</v>
      </c>
      <c r="E171" s="125">
        <v>4.2666666666666666</v>
      </c>
      <c r="F171" s="125">
        <v>4.1333333333333329</v>
      </c>
      <c r="G171" s="125">
        <v>3.9166666666666661</v>
      </c>
      <c r="H171" s="125">
        <v>4.6166666666666671</v>
      </c>
      <c r="I171" s="125">
        <v>4.8333333333333339</v>
      </c>
      <c r="J171" s="125">
        <v>4.9666666666666677</v>
      </c>
      <c r="K171" s="124">
        <v>4.7</v>
      </c>
      <c r="L171" s="124">
        <v>4.3499999999999996</v>
      </c>
      <c r="M171" s="124">
        <v>490.90348999999998</v>
      </c>
    </row>
    <row r="172" spans="1:13">
      <c r="A172" s="66">
        <v>163</v>
      </c>
      <c r="B172" s="124" t="s">
        <v>134</v>
      </c>
      <c r="C172" s="124">
        <v>1321.65</v>
      </c>
      <c r="D172" s="125">
        <v>1330.55</v>
      </c>
      <c r="E172" s="125">
        <v>1302.3</v>
      </c>
      <c r="F172" s="125">
        <v>1282.95</v>
      </c>
      <c r="G172" s="125">
        <v>1254.7</v>
      </c>
      <c r="H172" s="125">
        <v>1349.8999999999999</v>
      </c>
      <c r="I172" s="125">
        <v>1378.1499999999999</v>
      </c>
      <c r="J172" s="125">
        <v>1397.4999999999998</v>
      </c>
      <c r="K172" s="124">
        <v>1358.8</v>
      </c>
      <c r="L172" s="124">
        <v>1311.2</v>
      </c>
      <c r="M172" s="124">
        <v>158.93092999999999</v>
      </c>
    </row>
    <row r="173" spans="1:13">
      <c r="A173" s="66">
        <v>164</v>
      </c>
      <c r="B173" s="124" t="s">
        <v>135</v>
      </c>
      <c r="C173" s="124">
        <v>131.65</v>
      </c>
      <c r="D173" s="125">
        <v>129.06666666666669</v>
      </c>
      <c r="E173" s="125">
        <v>123.68333333333339</v>
      </c>
      <c r="F173" s="125">
        <v>115.7166666666667</v>
      </c>
      <c r="G173" s="125">
        <v>110.3333333333334</v>
      </c>
      <c r="H173" s="125">
        <v>137.03333333333339</v>
      </c>
      <c r="I173" s="125">
        <v>142.41666666666666</v>
      </c>
      <c r="J173" s="125">
        <v>150.38333333333338</v>
      </c>
      <c r="K173" s="124">
        <v>134.44999999999999</v>
      </c>
      <c r="L173" s="124">
        <v>121.1</v>
      </c>
      <c r="M173" s="124">
        <v>200.51293000000001</v>
      </c>
    </row>
    <row r="174" spans="1:13">
      <c r="A174" s="66">
        <v>165</v>
      </c>
      <c r="B174" s="124" t="s">
        <v>136</v>
      </c>
      <c r="C174" s="124">
        <v>10.8</v>
      </c>
      <c r="D174" s="125">
        <v>10.766666666666666</v>
      </c>
      <c r="E174" s="125">
        <v>10.433333333333332</v>
      </c>
      <c r="F174" s="125">
        <v>10.066666666666666</v>
      </c>
      <c r="G174" s="125">
        <v>9.7333333333333325</v>
      </c>
      <c r="H174" s="125">
        <v>11.133333333333331</v>
      </c>
      <c r="I174" s="125">
        <v>11.466666666666667</v>
      </c>
      <c r="J174" s="125">
        <v>11.83333333333333</v>
      </c>
      <c r="K174" s="124">
        <v>11.1</v>
      </c>
      <c r="L174" s="124">
        <v>10.4</v>
      </c>
      <c r="M174" s="124">
        <v>618.18020999999999</v>
      </c>
    </row>
    <row r="175" spans="1:13">
      <c r="A175" s="66">
        <v>166</v>
      </c>
      <c r="B175" s="124" t="s">
        <v>132</v>
      </c>
      <c r="C175" s="124">
        <v>144.94999999999999</v>
      </c>
      <c r="D175" s="125">
        <v>142.88333333333333</v>
      </c>
      <c r="E175" s="125">
        <v>139.46666666666664</v>
      </c>
      <c r="F175" s="125">
        <v>133.98333333333332</v>
      </c>
      <c r="G175" s="125">
        <v>130.56666666666663</v>
      </c>
      <c r="H175" s="125">
        <v>148.36666666666665</v>
      </c>
      <c r="I175" s="125">
        <v>151.78333333333333</v>
      </c>
      <c r="J175" s="125">
        <v>157.26666666666665</v>
      </c>
      <c r="K175" s="124">
        <v>146.30000000000001</v>
      </c>
      <c r="L175" s="124">
        <v>137.4</v>
      </c>
      <c r="M175" s="124">
        <v>259.02292999999997</v>
      </c>
    </row>
    <row r="176" spans="1:13">
      <c r="A176" s="66">
        <v>167</v>
      </c>
      <c r="B176" s="124" t="s">
        <v>227</v>
      </c>
      <c r="C176" s="124">
        <v>2418.1</v>
      </c>
      <c r="D176" s="125">
        <v>2403.9</v>
      </c>
      <c r="E176" s="125">
        <v>2372.8000000000002</v>
      </c>
      <c r="F176" s="125">
        <v>2327.5</v>
      </c>
      <c r="G176" s="125">
        <v>2296.4</v>
      </c>
      <c r="H176" s="125">
        <v>2449.2000000000003</v>
      </c>
      <c r="I176" s="125">
        <v>2480.2999999999997</v>
      </c>
      <c r="J176" s="125">
        <v>2525.6000000000004</v>
      </c>
      <c r="K176" s="124">
        <v>2435</v>
      </c>
      <c r="L176" s="124">
        <v>2358.6</v>
      </c>
      <c r="M176" s="124">
        <v>8.9049200000000006</v>
      </c>
    </row>
    <row r="177" spans="1:13">
      <c r="A177" s="66">
        <v>168</v>
      </c>
      <c r="B177" s="124" t="s">
        <v>209</v>
      </c>
      <c r="C177" s="124">
        <v>17520.7</v>
      </c>
      <c r="D177" s="125">
        <v>17609.400000000001</v>
      </c>
      <c r="E177" s="125">
        <v>17362.700000000004</v>
      </c>
      <c r="F177" s="125">
        <v>17204.700000000004</v>
      </c>
      <c r="G177" s="125">
        <v>16958.000000000007</v>
      </c>
      <c r="H177" s="125">
        <v>17767.400000000001</v>
      </c>
      <c r="I177" s="125">
        <v>18014.099999999999</v>
      </c>
      <c r="J177" s="125">
        <v>18172.099999999999</v>
      </c>
      <c r="K177" s="124">
        <v>17856.099999999999</v>
      </c>
      <c r="L177" s="124">
        <v>17451.400000000001</v>
      </c>
      <c r="M177" s="124">
        <v>0.33538000000000001</v>
      </c>
    </row>
    <row r="178" spans="1:13">
      <c r="A178" s="66">
        <v>169</v>
      </c>
      <c r="B178" s="124" t="s">
        <v>140</v>
      </c>
      <c r="C178" s="124">
        <v>1267.0999999999999</v>
      </c>
      <c r="D178" s="125">
        <v>1261.6000000000001</v>
      </c>
      <c r="E178" s="125">
        <v>1250.7000000000003</v>
      </c>
      <c r="F178" s="125">
        <v>1234.3000000000002</v>
      </c>
      <c r="G178" s="125">
        <v>1223.4000000000003</v>
      </c>
      <c r="H178" s="125">
        <v>1278.0000000000002</v>
      </c>
      <c r="I178" s="125">
        <v>1288.9000000000003</v>
      </c>
      <c r="J178" s="125">
        <v>1305.3000000000002</v>
      </c>
      <c r="K178" s="124">
        <v>1272.5</v>
      </c>
      <c r="L178" s="124">
        <v>1245.2</v>
      </c>
      <c r="M178" s="124">
        <v>10.32597</v>
      </c>
    </row>
    <row r="179" spans="1:13">
      <c r="A179" s="66">
        <v>170</v>
      </c>
      <c r="B179" s="124" t="s">
        <v>139</v>
      </c>
      <c r="C179" s="124">
        <v>1035.8499999999999</v>
      </c>
      <c r="D179" s="125">
        <v>1037.4333333333334</v>
      </c>
      <c r="E179" s="125">
        <v>1029.8666666666668</v>
      </c>
      <c r="F179" s="125">
        <v>1023.8833333333334</v>
      </c>
      <c r="G179" s="125">
        <v>1016.3166666666668</v>
      </c>
      <c r="H179" s="125">
        <v>1043.4166666666667</v>
      </c>
      <c r="I179" s="125">
        <v>1050.9833333333333</v>
      </c>
      <c r="J179" s="125">
        <v>1056.9666666666667</v>
      </c>
      <c r="K179" s="124">
        <v>1045</v>
      </c>
      <c r="L179" s="124">
        <v>1031.45</v>
      </c>
      <c r="M179" s="124">
        <v>2.4533299999999998</v>
      </c>
    </row>
    <row r="180" spans="1:13">
      <c r="A180" s="66">
        <v>171</v>
      </c>
      <c r="B180" s="124" t="s">
        <v>138</v>
      </c>
      <c r="C180" s="124">
        <v>298.39999999999998</v>
      </c>
      <c r="D180" s="125">
        <v>297.40000000000003</v>
      </c>
      <c r="E180" s="125">
        <v>293.50000000000006</v>
      </c>
      <c r="F180" s="125">
        <v>288.60000000000002</v>
      </c>
      <c r="G180" s="125">
        <v>284.70000000000005</v>
      </c>
      <c r="H180" s="125">
        <v>302.30000000000007</v>
      </c>
      <c r="I180" s="125">
        <v>306.20000000000005</v>
      </c>
      <c r="J180" s="125">
        <v>311.10000000000008</v>
      </c>
      <c r="K180" s="124">
        <v>301.3</v>
      </c>
      <c r="L180" s="124">
        <v>292.5</v>
      </c>
      <c r="M180" s="124">
        <v>379.28480000000002</v>
      </c>
    </row>
    <row r="181" spans="1:13">
      <c r="A181" s="66">
        <v>172</v>
      </c>
      <c r="B181" s="124" t="s">
        <v>137</v>
      </c>
      <c r="C181" s="124">
        <v>51.55</v>
      </c>
      <c r="D181" s="125">
        <v>51.983333333333327</v>
      </c>
      <c r="E181" s="125">
        <v>50.616666666666653</v>
      </c>
      <c r="F181" s="125">
        <v>49.683333333333323</v>
      </c>
      <c r="G181" s="125">
        <v>48.316666666666649</v>
      </c>
      <c r="H181" s="125">
        <v>52.916666666666657</v>
      </c>
      <c r="I181" s="125">
        <v>54.283333333333331</v>
      </c>
      <c r="J181" s="125">
        <v>55.216666666666661</v>
      </c>
      <c r="K181" s="124">
        <v>53.35</v>
      </c>
      <c r="L181" s="124">
        <v>51.05</v>
      </c>
      <c r="M181" s="124">
        <v>316.65508</v>
      </c>
    </row>
    <row r="182" spans="1:13">
      <c r="A182" s="66">
        <v>173</v>
      </c>
      <c r="B182" s="124" t="s">
        <v>1544</v>
      </c>
      <c r="C182" s="124">
        <v>200.35</v>
      </c>
      <c r="D182" s="125">
        <v>200.01666666666665</v>
      </c>
      <c r="E182" s="125">
        <v>197.0333333333333</v>
      </c>
      <c r="F182" s="125">
        <v>193.71666666666664</v>
      </c>
      <c r="G182" s="125">
        <v>190.73333333333329</v>
      </c>
      <c r="H182" s="125">
        <v>203.33333333333331</v>
      </c>
      <c r="I182" s="125">
        <v>206.31666666666666</v>
      </c>
      <c r="J182" s="125">
        <v>209.63333333333333</v>
      </c>
      <c r="K182" s="124">
        <v>203</v>
      </c>
      <c r="L182" s="124">
        <v>196.7</v>
      </c>
      <c r="M182" s="124">
        <v>12.85679</v>
      </c>
    </row>
    <row r="183" spans="1:13">
      <c r="A183" s="66">
        <v>174</v>
      </c>
      <c r="B183" s="124" t="s">
        <v>142</v>
      </c>
      <c r="C183" s="124">
        <v>464.35</v>
      </c>
      <c r="D183" s="125">
        <v>465.5333333333333</v>
      </c>
      <c r="E183" s="125">
        <v>461.11666666666662</v>
      </c>
      <c r="F183" s="125">
        <v>457.88333333333333</v>
      </c>
      <c r="G183" s="125">
        <v>453.46666666666664</v>
      </c>
      <c r="H183" s="125">
        <v>468.76666666666659</v>
      </c>
      <c r="I183" s="125">
        <v>473.18333333333334</v>
      </c>
      <c r="J183" s="125">
        <v>476.41666666666657</v>
      </c>
      <c r="K183" s="124">
        <v>469.95</v>
      </c>
      <c r="L183" s="124">
        <v>462.3</v>
      </c>
      <c r="M183" s="124">
        <v>58.779690000000002</v>
      </c>
    </row>
    <row r="184" spans="1:13">
      <c r="A184" s="66">
        <v>175</v>
      </c>
      <c r="B184" s="124" t="s">
        <v>143</v>
      </c>
      <c r="C184" s="124">
        <v>617.5</v>
      </c>
      <c r="D184" s="125">
        <v>619.48333333333335</v>
      </c>
      <c r="E184" s="125">
        <v>608.2166666666667</v>
      </c>
      <c r="F184" s="125">
        <v>598.93333333333339</v>
      </c>
      <c r="G184" s="125">
        <v>587.66666666666674</v>
      </c>
      <c r="H184" s="125">
        <v>628.76666666666665</v>
      </c>
      <c r="I184" s="125">
        <v>640.0333333333333</v>
      </c>
      <c r="J184" s="125">
        <v>649.31666666666661</v>
      </c>
      <c r="K184" s="124">
        <v>630.75</v>
      </c>
      <c r="L184" s="124">
        <v>610.20000000000005</v>
      </c>
      <c r="M184" s="124">
        <v>34.550809999999998</v>
      </c>
    </row>
    <row r="185" spans="1:13">
      <c r="A185" s="66">
        <v>176</v>
      </c>
      <c r="B185" s="124" t="s">
        <v>1585</v>
      </c>
      <c r="C185" s="124">
        <v>6.8</v>
      </c>
      <c r="D185" s="125">
        <v>6.8666666666666663</v>
      </c>
      <c r="E185" s="125">
        <v>6.6333333333333329</v>
      </c>
      <c r="F185" s="125">
        <v>6.4666666666666668</v>
      </c>
      <c r="G185" s="125">
        <v>6.2333333333333334</v>
      </c>
      <c r="H185" s="125">
        <v>7.0333333333333323</v>
      </c>
      <c r="I185" s="125">
        <v>7.2666666666666648</v>
      </c>
      <c r="J185" s="125">
        <v>7.4333333333333318</v>
      </c>
      <c r="K185" s="124">
        <v>7.1</v>
      </c>
      <c r="L185" s="124">
        <v>6.7</v>
      </c>
      <c r="M185" s="124">
        <v>586.78228000000001</v>
      </c>
    </row>
    <row r="186" spans="1:13">
      <c r="A186" s="66">
        <v>177</v>
      </c>
      <c r="B186" s="124" t="s">
        <v>144</v>
      </c>
      <c r="C186" s="124">
        <v>38.450000000000003</v>
      </c>
      <c r="D186" s="125">
        <v>38.750000000000007</v>
      </c>
      <c r="E186" s="125">
        <v>37.900000000000013</v>
      </c>
      <c r="F186" s="125">
        <v>37.350000000000009</v>
      </c>
      <c r="G186" s="125">
        <v>36.500000000000014</v>
      </c>
      <c r="H186" s="125">
        <v>39.300000000000011</v>
      </c>
      <c r="I186" s="125">
        <v>40.150000000000006</v>
      </c>
      <c r="J186" s="125">
        <v>40.70000000000001</v>
      </c>
      <c r="K186" s="124">
        <v>39.6</v>
      </c>
      <c r="L186" s="124">
        <v>38.200000000000003</v>
      </c>
      <c r="M186" s="124">
        <v>43.61712</v>
      </c>
    </row>
    <row r="187" spans="1:13">
      <c r="A187" s="66">
        <v>178</v>
      </c>
      <c r="B187" s="124" t="s">
        <v>1598</v>
      </c>
      <c r="C187" s="124">
        <v>580</v>
      </c>
      <c r="D187" s="125">
        <v>586.56666666666672</v>
      </c>
      <c r="E187" s="125">
        <v>568.43333333333339</v>
      </c>
      <c r="F187" s="125">
        <v>556.86666666666667</v>
      </c>
      <c r="G187" s="125">
        <v>538.73333333333335</v>
      </c>
      <c r="H187" s="125">
        <v>598.13333333333344</v>
      </c>
      <c r="I187" s="125">
        <v>616.26666666666688</v>
      </c>
      <c r="J187" s="125">
        <v>627.83333333333348</v>
      </c>
      <c r="K187" s="124">
        <v>604.70000000000005</v>
      </c>
      <c r="L187" s="124">
        <v>575</v>
      </c>
      <c r="M187" s="124">
        <v>1.6010500000000001</v>
      </c>
    </row>
    <row r="188" spans="1:13">
      <c r="A188" s="66">
        <v>179</v>
      </c>
      <c r="B188" s="124" t="s">
        <v>241</v>
      </c>
      <c r="C188" s="124">
        <v>35.6</v>
      </c>
      <c r="D188" s="125">
        <v>35.833333333333336</v>
      </c>
      <c r="E188" s="125">
        <v>35.06666666666667</v>
      </c>
      <c r="F188" s="125">
        <v>34.533333333333331</v>
      </c>
      <c r="G188" s="125">
        <v>33.766666666666666</v>
      </c>
      <c r="H188" s="125">
        <v>36.366666666666674</v>
      </c>
      <c r="I188" s="125">
        <v>37.13333333333334</v>
      </c>
      <c r="J188" s="125">
        <v>37.666666666666679</v>
      </c>
      <c r="K188" s="124">
        <v>36.6</v>
      </c>
      <c r="L188" s="124">
        <v>35.299999999999997</v>
      </c>
      <c r="M188" s="124">
        <v>68.019170000000003</v>
      </c>
    </row>
    <row r="189" spans="1:13">
      <c r="A189" s="66">
        <v>180</v>
      </c>
      <c r="B189" s="124" t="s">
        <v>155</v>
      </c>
      <c r="C189" s="124">
        <v>493.25</v>
      </c>
      <c r="D189" s="125">
        <v>496.16666666666669</v>
      </c>
      <c r="E189" s="125">
        <v>483.33333333333337</v>
      </c>
      <c r="F189" s="125">
        <v>473.41666666666669</v>
      </c>
      <c r="G189" s="125">
        <v>460.58333333333337</v>
      </c>
      <c r="H189" s="125">
        <v>506.08333333333337</v>
      </c>
      <c r="I189" s="125">
        <v>518.91666666666674</v>
      </c>
      <c r="J189" s="125">
        <v>528.83333333333337</v>
      </c>
      <c r="K189" s="124">
        <v>509</v>
      </c>
      <c r="L189" s="124">
        <v>486.25</v>
      </c>
      <c r="M189" s="124">
        <v>27.800529999999998</v>
      </c>
    </row>
    <row r="190" spans="1:13">
      <c r="A190" s="66">
        <v>181</v>
      </c>
      <c r="B190" s="124" t="s">
        <v>145</v>
      </c>
      <c r="C190" s="124">
        <v>585.75</v>
      </c>
      <c r="D190" s="125">
        <v>583.6</v>
      </c>
      <c r="E190" s="125">
        <v>578.80000000000007</v>
      </c>
      <c r="F190" s="125">
        <v>571.85</v>
      </c>
      <c r="G190" s="125">
        <v>567.05000000000007</v>
      </c>
      <c r="H190" s="125">
        <v>590.55000000000007</v>
      </c>
      <c r="I190" s="125">
        <v>595.35</v>
      </c>
      <c r="J190" s="125">
        <v>602.30000000000007</v>
      </c>
      <c r="K190" s="124">
        <v>588.4</v>
      </c>
      <c r="L190" s="124">
        <v>576.65</v>
      </c>
      <c r="M190" s="124">
        <v>7.2312000000000003</v>
      </c>
    </row>
    <row r="191" spans="1:13">
      <c r="A191" s="66">
        <v>182</v>
      </c>
      <c r="B191" s="124" t="s">
        <v>146</v>
      </c>
      <c r="C191" s="124">
        <v>608.85</v>
      </c>
      <c r="D191" s="125">
        <v>608.28333333333342</v>
      </c>
      <c r="E191" s="125">
        <v>602.01666666666688</v>
      </c>
      <c r="F191" s="125">
        <v>595.18333333333351</v>
      </c>
      <c r="G191" s="125">
        <v>588.91666666666697</v>
      </c>
      <c r="H191" s="125">
        <v>615.11666666666679</v>
      </c>
      <c r="I191" s="125">
        <v>621.38333333333344</v>
      </c>
      <c r="J191" s="125">
        <v>628.2166666666667</v>
      </c>
      <c r="K191" s="124">
        <v>614.54999999999995</v>
      </c>
      <c r="L191" s="124">
        <v>601.45000000000005</v>
      </c>
      <c r="M191" s="124">
        <v>3.3280799999999999</v>
      </c>
    </row>
    <row r="192" spans="1:13">
      <c r="A192" s="66">
        <v>183</v>
      </c>
      <c r="B192" s="124" t="s">
        <v>152</v>
      </c>
      <c r="C192" s="124">
        <v>2039.95</v>
      </c>
      <c r="D192" s="125">
        <v>2033.3</v>
      </c>
      <c r="E192" s="125">
        <v>1997.65</v>
      </c>
      <c r="F192" s="125">
        <v>1955.3500000000001</v>
      </c>
      <c r="G192" s="125">
        <v>1919.7000000000003</v>
      </c>
      <c r="H192" s="125">
        <v>2075.6</v>
      </c>
      <c r="I192" s="125">
        <v>2111.25</v>
      </c>
      <c r="J192" s="125">
        <v>2153.5499999999997</v>
      </c>
      <c r="K192" s="124">
        <v>2068.9499999999998</v>
      </c>
      <c r="L192" s="124">
        <v>1991</v>
      </c>
      <c r="M192" s="124">
        <v>51.843179999999997</v>
      </c>
    </row>
    <row r="193" spans="1:13">
      <c r="A193" s="66">
        <v>184</v>
      </c>
      <c r="B193" s="124" t="s">
        <v>147</v>
      </c>
      <c r="C193" s="124">
        <v>203.2</v>
      </c>
      <c r="D193" s="125">
        <v>204.71666666666667</v>
      </c>
      <c r="E193" s="125">
        <v>200.83333333333334</v>
      </c>
      <c r="F193" s="125">
        <v>198.46666666666667</v>
      </c>
      <c r="G193" s="125">
        <v>194.58333333333334</v>
      </c>
      <c r="H193" s="125">
        <v>207.08333333333334</v>
      </c>
      <c r="I193" s="125">
        <v>210.96666666666667</v>
      </c>
      <c r="J193" s="125">
        <v>213.33333333333334</v>
      </c>
      <c r="K193" s="124">
        <v>208.6</v>
      </c>
      <c r="L193" s="124">
        <v>202.35</v>
      </c>
      <c r="M193" s="124">
        <v>20.25761</v>
      </c>
    </row>
    <row r="194" spans="1:13">
      <c r="A194" s="66">
        <v>185</v>
      </c>
      <c r="B194" s="124" t="s">
        <v>149</v>
      </c>
      <c r="C194" s="124">
        <v>89.95</v>
      </c>
      <c r="D194" s="125">
        <v>89.716666666666654</v>
      </c>
      <c r="E194" s="125">
        <v>88.483333333333306</v>
      </c>
      <c r="F194" s="125">
        <v>87.016666666666652</v>
      </c>
      <c r="G194" s="125">
        <v>85.783333333333303</v>
      </c>
      <c r="H194" s="125">
        <v>91.183333333333309</v>
      </c>
      <c r="I194" s="125">
        <v>92.416666666666657</v>
      </c>
      <c r="J194" s="125">
        <v>93.883333333333312</v>
      </c>
      <c r="K194" s="124">
        <v>90.95</v>
      </c>
      <c r="L194" s="124">
        <v>88.25</v>
      </c>
      <c r="M194" s="124">
        <v>43.519210000000001</v>
      </c>
    </row>
    <row r="195" spans="1:13">
      <c r="A195" s="66">
        <v>186</v>
      </c>
      <c r="B195" s="124" t="s">
        <v>148</v>
      </c>
      <c r="C195" s="124">
        <v>180</v>
      </c>
      <c r="D195" s="125">
        <v>179.66666666666666</v>
      </c>
      <c r="E195" s="125">
        <v>177.93333333333331</v>
      </c>
      <c r="F195" s="125">
        <v>175.86666666666665</v>
      </c>
      <c r="G195" s="125">
        <v>174.1333333333333</v>
      </c>
      <c r="H195" s="125">
        <v>181.73333333333332</v>
      </c>
      <c r="I195" s="125">
        <v>183.46666666666667</v>
      </c>
      <c r="J195" s="125">
        <v>185.53333333333333</v>
      </c>
      <c r="K195" s="124">
        <v>181.4</v>
      </c>
      <c r="L195" s="124">
        <v>177.6</v>
      </c>
      <c r="M195" s="124">
        <v>174.90993</v>
      </c>
    </row>
    <row r="196" spans="1:13">
      <c r="A196" s="66">
        <v>187</v>
      </c>
      <c r="B196" s="124" t="s">
        <v>150</v>
      </c>
      <c r="C196" s="124">
        <v>73.8</v>
      </c>
      <c r="D196" s="125">
        <v>73.783333333333346</v>
      </c>
      <c r="E196" s="125">
        <v>72.816666666666691</v>
      </c>
      <c r="F196" s="125">
        <v>71.833333333333343</v>
      </c>
      <c r="G196" s="125">
        <v>70.866666666666688</v>
      </c>
      <c r="H196" s="125">
        <v>74.766666666666694</v>
      </c>
      <c r="I196" s="125">
        <v>75.733333333333363</v>
      </c>
      <c r="J196" s="125">
        <v>76.716666666666697</v>
      </c>
      <c r="K196" s="124">
        <v>74.75</v>
      </c>
      <c r="L196" s="124">
        <v>72.8</v>
      </c>
      <c r="M196" s="124">
        <v>77.519279999999995</v>
      </c>
    </row>
    <row r="197" spans="1:13">
      <c r="A197" s="66">
        <v>188</v>
      </c>
      <c r="B197" s="124" t="s">
        <v>151</v>
      </c>
      <c r="C197" s="124">
        <v>515.45000000000005</v>
      </c>
      <c r="D197" s="125">
        <v>516.28333333333342</v>
      </c>
      <c r="E197" s="125">
        <v>511.61666666666679</v>
      </c>
      <c r="F197" s="125">
        <v>507.78333333333342</v>
      </c>
      <c r="G197" s="125">
        <v>503.11666666666679</v>
      </c>
      <c r="H197" s="125">
        <v>520.11666666666679</v>
      </c>
      <c r="I197" s="125">
        <v>524.78333333333353</v>
      </c>
      <c r="J197" s="125">
        <v>528.61666666666679</v>
      </c>
      <c r="K197" s="124">
        <v>520.95000000000005</v>
      </c>
      <c r="L197" s="124">
        <v>512.45000000000005</v>
      </c>
      <c r="M197" s="124">
        <v>42.339379999999998</v>
      </c>
    </row>
    <row r="198" spans="1:13">
      <c r="A198" s="66">
        <v>189</v>
      </c>
      <c r="B198" s="124" t="s">
        <v>153</v>
      </c>
      <c r="C198" s="124">
        <v>799.3</v>
      </c>
      <c r="D198" s="125">
        <v>797.93333333333339</v>
      </c>
      <c r="E198" s="125">
        <v>788.36666666666679</v>
      </c>
      <c r="F198" s="125">
        <v>777.43333333333339</v>
      </c>
      <c r="G198" s="125">
        <v>767.86666666666679</v>
      </c>
      <c r="H198" s="125">
        <v>808.86666666666679</v>
      </c>
      <c r="I198" s="125">
        <v>818.43333333333339</v>
      </c>
      <c r="J198" s="125">
        <v>829.36666666666679</v>
      </c>
      <c r="K198" s="124">
        <v>807.5</v>
      </c>
      <c r="L198" s="124">
        <v>787</v>
      </c>
      <c r="M198" s="124">
        <v>38.542380000000001</v>
      </c>
    </row>
    <row r="199" spans="1:13">
      <c r="A199" s="66">
        <v>190</v>
      </c>
      <c r="B199" s="124" t="s">
        <v>211</v>
      </c>
      <c r="C199" s="124">
        <v>703.65</v>
      </c>
      <c r="D199" s="125">
        <v>707.86666666666667</v>
      </c>
      <c r="E199" s="125">
        <v>696.33333333333337</v>
      </c>
      <c r="F199" s="125">
        <v>689.01666666666665</v>
      </c>
      <c r="G199" s="125">
        <v>677.48333333333335</v>
      </c>
      <c r="H199" s="125">
        <v>715.18333333333339</v>
      </c>
      <c r="I199" s="125">
        <v>726.7166666666667</v>
      </c>
      <c r="J199" s="125">
        <v>734.03333333333342</v>
      </c>
      <c r="K199" s="124">
        <v>719.4</v>
      </c>
      <c r="L199" s="124">
        <v>700.55</v>
      </c>
      <c r="M199" s="124">
        <v>3.5664600000000002</v>
      </c>
    </row>
    <row r="200" spans="1:13">
      <c r="A200" s="66">
        <v>191</v>
      </c>
      <c r="B200" s="124" t="s">
        <v>154</v>
      </c>
      <c r="C200" s="124">
        <v>1097.25</v>
      </c>
      <c r="D200" s="125">
        <v>1097.6833333333334</v>
      </c>
      <c r="E200" s="125">
        <v>1081.5666666666668</v>
      </c>
      <c r="F200" s="125">
        <v>1065.8833333333334</v>
      </c>
      <c r="G200" s="125">
        <v>1049.7666666666669</v>
      </c>
      <c r="H200" s="125">
        <v>1113.3666666666668</v>
      </c>
      <c r="I200" s="125">
        <v>1129.4833333333336</v>
      </c>
      <c r="J200" s="125">
        <v>1145.1666666666667</v>
      </c>
      <c r="K200" s="124">
        <v>1113.8</v>
      </c>
      <c r="L200" s="124">
        <v>1082</v>
      </c>
      <c r="M200" s="124">
        <v>53.186599999999999</v>
      </c>
    </row>
    <row r="201" spans="1:13">
      <c r="A201" s="66">
        <v>192</v>
      </c>
      <c r="B201" s="124" t="s">
        <v>213</v>
      </c>
      <c r="C201" s="124">
        <v>1856.15</v>
      </c>
      <c r="D201" s="125">
        <v>1848</v>
      </c>
      <c r="E201" s="125">
        <v>1830.65</v>
      </c>
      <c r="F201" s="125">
        <v>1805.15</v>
      </c>
      <c r="G201" s="125">
        <v>1787.8000000000002</v>
      </c>
      <c r="H201" s="125">
        <v>1873.5</v>
      </c>
      <c r="I201" s="125">
        <v>1890.85</v>
      </c>
      <c r="J201" s="125">
        <v>1916.35</v>
      </c>
      <c r="K201" s="124">
        <v>1865.35</v>
      </c>
      <c r="L201" s="124">
        <v>1822.5</v>
      </c>
      <c r="M201" s="124">
        <v>1.7911900000000001</v>
      </c>
    </row>
    <row r="202" spans="1:13">
      <c r="A202" s="66">
        <v>193</v>
      </c>
      <c r="B202" s="124" t="s">
        <v>214</v>
      </c>
      <c r="C202" s="124">
        <v>256.7</v>
      </c>
      <c r="D202" s="125">
        <v>256.5333333333333</v>
      </c>
      <c r="E202" s="125">
        <v>254.61666666666662</v>
      </c>
      <c r="F202" s="125">
        <v>252.5333333333333</v>
      </c>
      <c r="G202" s="125">
        <v>250.61666666666662</v>
      </c>
      <c r="H202" s="125">
        <v>258.61666666666662</v>
      </c>
      <c r="I202" s="125">
        <v>260.53333333333336</v>
      </c>
      <c r="J202" s="125">
        <v>262.61666666666662</v>
      </c>
      <c r="K202" s="124">
        <v>258.45</v>
      </c>
      <c r="L202" s="124">
        <v>254.45</v>
      </c>
      <c r="M202" s="124">
        <v>3.4892699999999999</v>
      </c>
    </row>
    <row r="203" spans="1:13">
      <c r="A203" s="66">
        <v>194</v>
      </c>
      <c r="B203" s="124" t="s">
        <v>160</v>
      </c>
      <c r="C203" s="124">
        <v>923.45</v>
      </c>
      <c r="D203" s="125">
        <v>918.08333333333337</v>
      </c>
      <c r="E203" s="125">
        <v>907.76666666666677</v>
      </c>
      <c r="F203" s="125">
        <v>892.08333333333337</v>
      </c>
      <c r="G203" s="125">
        <v>881.76666666666677</v>
      </c>
      <c r="H203" s="125">
        <v>933.76666666666677</v>
      </c>
      <c r="I203" s="125">
        <v>944.08333333333337</v>
      </c>
      <c r="J203" s="125">
        <v>959.76666666666677</v>
      </c>
      <c r="K203" s="124">
        <v>928.4</v>
      </c>
      <c r="L203" s="124">
        <v>902.4</v>
      </c>
      <c r="M203" s="124">
        <v>26.097650000000002</v>
      </c>
    </row>
    <row r="204" spans="1:13">
      <c r="A204" s="66">
        <v>195</v>
      </c>
      <c r="B204" s="65" t="s">
        <v>158</v>
      </c>
      <c r="C204" s="65">
        <v>3916.1</v>
      </c>
      <c r="D204" s="302">
        <v>3937.0333333333333</v>
      </c>
      <c r="E204" s="302">
        <v>3884.0666666666666</v>
      </c>
      <c r="F204" s="302">
        <v>3852.0333333333333</v>
      </c>
      <c r="G204" s="302">
        <v>3799.0666666666666</v>
      </c>
      <c r="H204" s="302">
        <v>3969.0666666666666</v>
      </c>
      <c r="I204" s="302">
        <v>4022.0333333333328</v>
      </c>
      <c r="J204" s="302">
        <v>4054.0666666666666</v>
      </c>
      <c r="K204" s="65">
        <v>3990</v>
      </c>
      <c r="L204" s="65">
        <v>3905</v>
      </c>
      <c r="M204" s="65">
        <v>3.3911799999999999</v>
      </c>
    </row>
    <row r="205" spans="1:13">
      <c r="A205" s="66">
        <v>196</v>
      </c>
      <c r="B205" s="65" t="s">
        <v>159</v>
      </c>
      <c r="C205" s="65">
        <v>82.9</v>
      </c>
      <c r="D205" s="302">
        <v>83.45</v>
      </c>
      <c r="E205" s="302">
        <v>81.900000000000006</v>
      </c>
      <c r="F205" s="302">
        <v>80.900000000000006</v>
      </c>
      <c r="G205" s="302">
        <v>79.350000000000009</v>
      </c>
      <c r="H205" s="302">
        <v>84.45</v>
      </c>
      <c r="I205" s="302">
        <v>85.999999999999986</v>
      </c>
      <c r="J205" s="302">
        <v>87</v>
      </c>
      <c r="K205" s="65">
        <v>85</v>
      </c>
      <c r="L205" s="65">
        <v>82.45</v>
      </c>
      <c r="M205" s="65">
        <v>115.99757</v>
      </c>
    </row>
    <row r="206" spans="1:13">
      <c r="A206" s="66">
        <v>197</v>
      </c>
      <c r="B206" s="65" t="s">
        <v>156</v>
      </c>
      <c r="C206" s="65">
        <v>1388.1</v>
      </c>
      <c r="D206" s="302">
        <v>1387.7666666666667</v>
      </c>
      <c r="E206" s="302">
        <v>1372.6333333333332</v>
      </c>
      <c r="F206" s="302">
        <v>1357.1666666666665</v>
      </c>
      <c r="G206" s="302">
        <v>1342.0333333333331</v>
      </c>
      <c r="H206" s="302">
        <v>1403.2333333333333</v>
      </c>
      <c r="I206" s="302">
        <v>1418.366666666667</v>
      </c>
      <c r="J206" s="302">
        <v>1433.8333333333335</v>
      </c>
      <c r="K206" s="65">
        <v>1402.9</v>
      </c>
      <c r="L206" s="65">
        <v>1372.3</v>
      </c>
      <c r="M206" s="65">
        <v>7.1234299999999999</v>
      </c>
    </row>
    <row r="207" spans="1:13">
      <c r="A207" s="66">
        <v>198</v>
      </c>
      <c r="B207" s="65" t="s">
        <v>347</v>
      </c>
      <c r="C207" s="65">
        <v>584.45000000000005</v>
      </c>
      <c r="D207" s="302">
        <v>586.98333333333323</v>
      </c>
      <c r="E207" s="302">
        <v>578.06666666666649</v>
      </c>
      <c r="F207" s="302">
        <v>571.68333333333328</v>
      </c>
      <c r="G207" s="302">
        <v>562.76666666666654</v>
      </c>
      <c r="H207" s="302">
        <v>593.36666666666645</v>
      </c>
      <c r="I207" s="302">
        <v>602.28333333333319</v>
      </c>
      <c r="J207" s="302">
        <v>608.6666666666664</v>
      </c>
      <c r="K207" s="65">
        <v>595.9</v>
      </c>
      <c r="L207" s="65">
        <v>580.6</v>
      </c>
      <c r="M207" s="65">
        <v>34.078400000000002</v>
      </c>
    </row>
    <row r="208" spans="1:13">
      <c r="A208" s="66">
        <v>199</v>
      </c>
      <c r="B208" s="65" t="s">
        <v>1737</v>
      </c>
      <c r="C208" s="65">
        <v>220.7</v>
      </c>
      <c r="D208" s="302">
        <v>220.23333333333335</v>
      </c>
      <c r="E208" s="302">
        <v>215.4666666666667</v>
      </c>
      <c r="F208" s="302">
        <v>210.23333333333335</v>
      </c>
      <c r="G208" s="302">
        <v>205.4666666666667</v>
      </c>
      <c r="H208" s="302">
        <v>225.4666666666667</v>
      </c>
      <c r="I208" s="302">
        <v>230.23333333333335</v>
      </c>
      <c r="J208" s="302">
        <v>235.4666666666667</v>
      </c>
      <c r="K208" s="65">
        <v>225</v>
      </c>
      <c r="L208" s="65">
        <v>215</v>
      </c>
      <c r="M208" s="65">
        <v>35.323810000000002</v>
      </c>
    </row>
    <row r="209" spans="1:13">
      <c r="A209" s="66">
        <v>200</v>
      </c>
      <c r="B209" s="65" t="s">
        <v>2611</v>
      </c>
      <c r="C209" s="65">
        <v>50.6</v>
      </c>
      <c r="D209" s="302">
        <v>50.666666666666664</v>
      </c>
      <c r="E209" s="302">
        <v>49.43333333333333</v>
      </c>
      <c r="F209" s="302">
        <v>48.266666666666666</v>
      </c>
      <c r="G209" s="302">
        <v>47.033333333333331</v>
      </c>
      <c r="H209" s="302">
        <v>51.833333333333329</v>
      </c>
      <c r="I209" s="302">
        <v>53.066666666666663</v>
      </c>
      <c r="J209" s="302">
        <v>54.233333333333327</v>
      </c>
      <c r="K209" s="65">
        <v>51.9</v>
      </c>
      <c r="L209" s="65">
        <v>49.5</v>
      </c>
      <c r="M209" s="65">
        <v>92.256709999999998</v>
      </c>
    </row>
    <row r="210" spans="1:13">
      <c r="A210" s="66">
        <v>201</v>
      </c>
      <c r="B210" s="65" t="s">
        <v>225</v>
      </c>
      <c r="C210" s="65">
        <v>175.7</v>
      </c>
      <c r="D210" s="302">
        <v>174.13333333333333</v>
      </c>
      <c r="E210" s="302">
        <v>171.76666666666665</v>
      </c>
      <c r="F210" s="302">
        <v>167.83333333333331</v>
      </c>
      <c r="G210" s="302">
        <v>165.46666666666664</v>
      </c>
      <c r="H210" s="302">
        <v>178.06666666666666</v>
      </c>
      <c r="I210" s="302">
        <v>180.43333333333334</v>
      </c>
      <c r="J210" s="302">
        <v>184.36666666666667</v>
      </c>
      <c r="K210" s="65">
        <v>176.5</v>
      </c>
      <c r="L210" s="65">
        <v>170.2</v>
      </c>
      <c r="M210" s="65">
        <v>182.24411000000001</v>
      </c>
    </row>
    <row r="211" spans="1:13">
      <c r="A211" s="66">
        <v>202</v>
      </c>
      <c r="B211" s="65" t="s">
        <v>161</v>
      </c>
      <c r="C211" s="65">
        <v>600</v>
      </c>
      <c r="D211" s="302">
        <v>601.0333333333333</v>
      </c>
      <c r="E211" s="302">
        <v>595.06666666666661</v>
      </c>
      <c r="F211" s="302">
        <v>590.13333333333333</v>
      </c>
      <c r="G211" s="302">
        <v>584.16666666666663</v>
      </c>
      <c r="H211" s="302">
        <v>605.96666666666658</v>
      </c>
      <c r="I211" s="302">
        <v>611.93333333333328</v>
      </c>
      <c r="J211" s="302">
        <v>616.86666666666656</v>
      </c>
      <c r="K211" s="65">
        <v>607</v>
      </c>
      <c r="L211" s="65">
        <v>596.1</v>
      </c>
      <c r="M211" s="65">
        <v>25.75864</v>
      </c>
    </row>
    <row r="212" spans="1:13">
      <c r="A212" s="66">
        <v>203</v>
      </c>
      <c r="B212" s="65" t="s">
        <v>1788</v>
      </c>
      <c r="C212" s="65">
        <v>61.4</v>
      </c>
      <c r="D212" s="302">
        <v>62.283333333333331</v>
      </c>
      <c r="E212" s="302">
        <v>60.11666666666666</v>
      </c>
      <c r="F212" s="302">
        <v>58.833333333333329</v>
      </c>
      <c r="G212" s="302">
        <v>56.666666666666657</v>
      </c>
      <c r="H212" s="302">
        <v>63.566666666666663</v>
      </c>
      <c r="I212" s="302">
        <v>65.733333333333334</v>
      </c>
      <c r="J212" s="302">
        <v>67.016666666666666</v>
      </c>
      <c r="K212" s="65">
        <v>64.45</v>
      </c>
      <c r="L212" s="65">
        <v>61</v>
      </c>
      <c r="M212" s="65">
        <v>4.9907199999999996</v>
      </c>
    </row>
    <row r="213" spans="1:13">
      <c r="A213" s="66">
        <v>204</v>
      </c>
      <c r="B213" s="65" t="s">
        <v>162</v>
      </c>
      <c r="C213" s="65">
        <v>263.45</v>
      </c>
      <c r="D213" s="302">
        <v>261.63333333333338</v>
      </c>
      <c r="E213" s="302">
        <v>259.01666666666677</v>
      </c>
      <c r="F213" s="302">
        <v>254.58333333333337</v>
      </c>
      <c r="G213" s="302">
        <v>251.96666666666675</v>
      </c>
      <c r="H213" s="302">
        <v>266.06666666666678</v>
      </c>
      <c r="I213" s="302">
        <v>268.68333333333345</v>
      </c>
      <c r="J213" s="302">
        <v>273.11666666666679</v>
      </c>
      <c r="K213" s="65">
        <v>264.25</v>
      </c>
      <c r="L213" s="65">
        <v>257.2</v>
      </c>
      <c r="M213" s="65">
        <v>87.200969999999998</v>
      </c>
    </row>
    <row r="214" spans="1:13">
      <c r="A214" s="66">
        <v>205</v>
      </c>
      <c r="B214" s="398" t="s">
        <v>163</v>
      </c>
      <c r="C214" s="65">
        <v>430.55</v>
      </c>
      <c r="D214" s="302">
        <v>432.34999999999997</v>
      </c>
      <c r="E214" s="302">
        <v>426.19999999999993</v>
      </c>
      <c r="F214" s="302">
        <v>421.84999999999997</v>
      </c>
      <c r="G214" s="302">
        <v>415.69999999999993</v>
      </c>
      <c r="H214" s="302">
        <v>436.69999999999993</v>
      </c>
      <c r="I214" s="302">
        <v>442.84999999999991</v>
      </c>
      <c r="J214" s="302">
        <v>447.19999999999993</v>
      </c>
      <c r="K214" s="65">
        <v>438.5</v>
      </c>
      <c r="L214" s="65">
        <v>428</v>
      </c>
      <c r="M214" s="65">
        <v>17.826350000000001</v>
      </c>
    </row>
    <row r="215" spans="1:13">
      <c r="A215" s="66">
        <v>206</v>
      </c>
      <c r="B215" s="398" t="s">
        <v>164</v>
      </c>
      <c r="C215" s="65">
        <v>245.05</v>
      </c>
      <c r="D215" s="302">
        <v>247.11666666666667</v>
      </c>
      <c r="E215" s="302">
        <v>241.43333333333334</v>
      </c>
      <c r="F215" s="302">
        <v>237.81666666666666</v>
      </c>
      <c r="G215" s="302">
        <v>232.13333333333333</v>
      </c>
      <c r="H215" s="302">
        <v>250.73333333333335</v>
      </c>
      <c r="I215" s="302">
        <v>256.41666666666669</v>
      </c>
      <c r="J215" s="302">
        <v>260.03333333333336</v>
      </c>
      <c r="K215" s="65">
        <v>252.8</v>
      </c>
      <c r="L215" s="65">
        <v>243.5</v>
      </c>
      <c r="M215" s="65">
        <v>387.15467999999998</v>
      </c>
    </row>
    <row r="216" spans="1:13">
      <c r="A216" s="66">
        <v>207</v>
      </c>
      <c r="B216" s="398" t="s">
        <v>165</v>
      </c>
      <c r="C216" s="65">
        <v>454.25</v>
      </c>
      <c r="D216" s="302">
        <v>454.91666666666669</v>
      </c>
      <c r="E216" s="302">
        <v>440.13333333333338</v>
      </c>
      <c r="F216" s="302">
        <v>426.01666666666671</v>
      </c>
      <c r="G216" s="302">
        <v>411.23333333333341</v>
      </c>
      <c r="H216" s="302">
        <v>469.03333333333336</v>
      </c>
      <c r="I216" s="302">
        <v>483.81666666666666</v>
      </c>
      <c r="J216" s="302">
        <v>497.93333333333334</v>
      </c>
      <c r="K216" s="65">
        <v>469.7</v>
      </c>
      <c r="L216" s="65">
        <v>440.8</v>
      </c>
      <c r="M216" s="65">
        <v>130.77954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Q23" sqref="Q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5"/>
      <c r="B1" s="49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43542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2" t="s">
        <v>13</v>
      </c>
      <c r="B9" s="493" t="s">
        <v>14</v>
      </c>
      <c r="C9" s="491" t="s">
        <v>15</v>
      </c>
      <c r="D9" s="491" t="s">
        <v>16</v>
      </c>
      <c r="E9" s="491" t="s">
        <v>17</v>
      </c>
      <c r="F9" s="491"/>
      <c r="G9" s="491"/>
      <c r="H9" s="491" t="s">
        <v>18</v>
      </c>
      <c r="I9" s="491"/>
      <c r="J9" s="491"/>
      <c r="K9" s="23"/>
      <c r="L9" s="24"/>
      <c r="M9" s="34"/>
    </row>
    <row r="10" spans="1:15" ht="42.75" customHeight="1">
      <c r="A10" s="487"/>
      <c r="B10" s="489"/>
      <c r="C10" s="494" t="s">
        <v>19</v>
      </c>
      <c r="D10" s="49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23742.05</v>
      </c>
      <c r="D11" s="118">
        <v>23830.066666666666</v>
      </c>
      <c r="E11" s="118">
        <v>23212.98333333333</v>
      </c>
      <c r="F11" s="118">
        <v>22683.916666666664</v>
      </c>
      <c r="G11" s="118">
        <v>22066.833333333328</v>
      </c>
      <c r="H11" s="118">
        <v>24359.133333333331</v>
      </c>
      <c r="I11" s="118">
        <v>24976.216666666667</v>
      </c>
      <c r="J11" s="118">
        <v>25505.283333333333</v>
      </c>
      <c r="K11" s="117">
        <v>24447.15</v>
      </c>
      <c r="L11" s="117">
        <v>23301</v>
      </c>
      <c r="M11" s="117">
        <v>0.68735999999999997</v>
      </c>
    </row>
    <row r="12" spans="1:15" ht="12" customHeight="1">
      <c r="A12" s="65">
        <v>2</v>
      </c>
      <c r="B12" s="117" t="s">
        <v>389</v>
      </c>
      <c r="C12" s="120">
        <v>103.35</v>
      </c>
      <c r="D12" s="118">
        <v>104.61666666666667</v>
      </c>
      <c r="E12" s="118">
        <v>101.23333333333335</v>
      </c>
      <c r="F12" s="118">
        <v>99.116666666666674</v>
      </c>
      <c r="G12" s="118">
        <v>95.733333333333348</v>
      </c>
      <c r="H12" s="118">
        <v>106.73333333333335</v>
      </c>
      <c r="I12" s="118">
        <v>110.11666666666667</v>
      </c>
      <c r="J12" s="118">
        <v>112.23333333333335</v>
      </c>
      <c r="K12" s="117">
        <v>108</v>
      </c>
      <c r="L12" s="117">
        <v>102.5</v>
      </c>
      <c r="M12" s="117">
        <v>2.0463</v>
      </c>
    </row>
    <row r="13" spans="1:15" ht="12" customHeight="1">
      <c r="A13" s="65">
        <v>3</v>
      </c>
      <c r="B13" s="117" t="s">
        <v>390</v>
      </c>
      <c r="C13" s="120">
        <v>1424.55</v>
      </c>
      <c r="D13" s="118">
        <v>1424.5</v>
      </c>
      <c r="E13" s="118">
        <v>1400.05</v>
      </c>
      <c r="F13" s="118">
        <v>1375.55</v>
      </c>
      <c r="G13" s="118">
        <v>1351.1</v>
      </c>
      <c r="H13" s="118">
        <v>1449</v>
      </c>
      <c r="I13" s="118">
        <v>1473.4499999999998</v>
      </c>
      <c r="J13" s="118">
        <v>1497.95</v>
      </c>
      <c r="K13" s="117">
        <v>1448.95</v>
      </c>
      <c r="L13" s="117">
        <v>1400</v>
      </c>
      <c r="M13" s="117">
        <v>5.8219399999999997</v>
      </c>
    </row>
    <row r="14" spans="1:15" ht="12" customHeight="1">
      <c r="A14" s="65">
        <v>4</v>
      </c>
      <c r="B14" s="117" t="s">
        <v>391</v>
      </c>
      <c r="C14" s="120">
        <v>66.150000000000006</v>
      </c>
      <c r="D14" s="118">
        <v>66.150000000000006</v>
      </c>
      <c r="E14" s="118">
        <v>66.150000000000006</v>
      </c>
      <c r="F14" s="118">
        <v>66.150000000000006</v>
      </c>
      <c r="G14" s="118">
        <v>66.150000000000006</v>
      </c>
      <c r="H14" s="118">
        <v>66.150000000000006</v>
      </c>
      <c r="I14" s="118">
        <v>66.150000000000006</v>
      </c>
      <c r="J14" s="118">
        <v>66.150000000000006</v>
      </c>
      <c r="K14" s="117">
        <v>66.150000000000006</v>
      </c>
      <c r="L14" s="117">
        <v>66.150000000000006</v>
      </c>
      <c r="M14" s="117">
        <v>0.46449000000000001</v>
      </c>
    </row>
    <row r="15" spans="1:15" ht="12" customHeight="1">
      <c r="A15" s="65">
        <v>5</v>
      </c>
      <c r="B15" s="117" t="s">
        <v>185</v>
      </c>
      <c r="C15" s="120">
        <v>1303.8</v>
      </c>
      <c r="D15" s="118">
        <v>1305.7666666666667</v>
      </c>
      <c r="E15" s="118">
        <v>1294.1333333333332</v>
      </c>
      <c r="F15" s="118">
        <v>1284.4666666666665</v>
      </c>
      <c r="G15" s="118">
        <v>1272.833333333333</v>
      </c>
      <c r="H15" s="118">
        <v>1315.4333333333334</v>
      </c>
      <c r="I15" s="118">
        <v>1327.0666666666671</v>
      </c>
      <c r="J15" s="118">
        <v>1336.7333333333336</v>
      </c>
      <c r="K15" s="117">
        <v>1317.4</v>
      </c>
      <c r="L15" s="117">
        <v>1296.0999999999999</v>
      </c>
      <c r="M15" s="117">
        <v>2.18031</v>
      </c>
    </row>
    <row r="16" spans="1:15" ht="12" customHeight="1">
      <c r="A16" s="65">
        <v>6</v>
      </c>
      <c r="B16" s="117" t="s">
        <v>2178</v>
      </c>
      <c r="C16" s="120">
        <v>99.5</v>
      </c>
      <c r="D16" s="118">
        <v>98.666666666666671</v>
      </c>
      <c r="E16" s="118">
        <v>96.88333333333334</v>
      </c>
      <c r="F16" s="118">
        <v>94.266666666666666</v>
      </c>
      <c r="G16" s="118">
        <v>92.483333333333334</v>
      </c>
      <c r="H16" s="118">
        <v>101.28333333333335</v>
      </c>
      <c r="I16" s="118">
        <v>103.06666666666668</v>
      </c>
      <c r="J16" s="118">
        <v>105.68333333333335</v>
      </c>
      <c r="K16" s="117">
        <v>100.45</v>
      </c>
      <c r="L16" s="117">
        <v>96.05</v>
      </c>
      <c r="M16" s="117">
        <v>169.33643000000001</v>
      </c>
    </row>
    <row r="17" spans="1:13" ht="12" customHeight="1">
      <c r="A17" s="65">
        <v>7</v>
      </c>
      <c r="B17" s="117" t="s">
        <v>393</v>
      </c>
      <c r="C17" s="120">
        <v>227.1</v>
      </c>
      <c r="D17" s="118">
        <v>228.70000000000002</v>
      </c>
      <c r="E17" s="118">
        <v>224.40000000000003</v>
      </c>
      <c r="F17" s="118">
        <v>221.70000000000002</v>
      </c>
      <c r="G17" s="118">
        <v>217.40000000000003</v>
      </c>
      <c r="H17" s="118">
        <v>231.40000000000003</v>
      </c>
      <c r="I17" s="118">
        <v>235.70000000000005</v>
      </c>
      <c r="J17" s="118">
        <v>238.40000000000003</v>
      </c>
      <c r="K17" s="117">
        <v>233</v>
      </c>
      <c r="L17" s="117">
        <v>226</v>
      </c>
      <c r="M17" s="117">
        <v>15.94351</v>
      </c>
    </row>
    <row r="18" spans="1:13" ht="12" customHeight="1">
      <c r="A18" s="65">
        <v>8</v>
      </c>
      <c r="B18" s="117" t="s">
        <v>30</v>
      </c>
      <c r="C18" s="120">
        <v>1531.85</v>
      </c>
      <c r="D18" s="118">
        <v>1539.1999999999998</v>
      </c>
      <c r="E18" s="118">
        <v>1519.0999999999997</v>
      </c>
      <c r="F18" s="118">
        <v>1506.35</v>
      </c>
      <c r="G18" s="118">
        <v>1486.2499999999998</v>
      </c>
      <c r="H18" s="118">
        <v>1551.9499999999996</v>
      </c>
      <c r="I18" s="118">
        <v>1572.05</v>
      </c>
      <c r="J18" s="118">
        <v>1584.7999999999995</v>
      </c>
      <c r="K18" s="117">
        <v>1559.3</v>
      </c>
      <c r="L18" s="117">
        <v>1526.45</v>
      </c>
      <c r="M18" s="117">
        <v>8.3414099999999998</v>
      </c>
    </row>
    <row r="19" spans="1:13" ht="12" customHeight="1">
      <c r="A19" s="65">
        <v>9</v>
      </c>
      <c r="B19" s="117" t="s">
        <v>32</v>
      </c>
      <c r="C19" s="120">
        <v>367.1</v>
      </c>
      <c r="D19" s="118">
        <v>365.84999999999997</v>
      </c>
      <c r="E19" s="118">
        <v>362.74999999999994</v>
      </c>
      <c r="F19" s="118">
        <v>358.4</v>
      </c>
      <c r="G19" s="118">
        <v>355.29999999999995</v>
      </c>
      <c r="H19" s="118">
        <v>370.19999999999993</v>
      </c>
      <c r="I19" s="118">
        <v>373.29999999999995</v>
      </c>
      <c r="J19" s="118">
        <v>377.64999999999992</v>
      </c>
      <c r="K19" s="117">
        <v>368.95</v>
      </c>
      <c r="L19" s="117">
        <v>361.5</v>
      </c>
      <c r="M19" s="117">
        <v>30.578250000000001</v>
      </c>
    </row>
    <row r="20" spans="1:13" ht="12" customHeight="1">
      <c r="A20" s="65">
        <v>10</v>
      </c>
      <c r="B20" s="117" t="s">
        <v>33</v>
      </c>
      <c r="C20" s="120">
        <v>50.85</v>
      </c>
      <c r="D20" s="118">
        <v>50.766666666666673</v>
      </c>
      <c r="E20" s="118">
        <v>50.283333333333346</v>
      </c>
      <c r="F20" s="118">
        <v>49.716666666666676</v>
      </c>
      <c r="G20" s="118">
        <v>49.233333333333348</v>
      </c>
      <c r="H20" s="118">
        <v>51.333333333333343</v>
      </c>
      <c r="I20" s="118">
        <v>51.816666666666677</v>
      </c>
      <c r="J20" s="118">
        <v>52.38333333333334</v>
      </c>
      <c r="K20" s="117">
        <v>51.25</v>
      </c>
      <c r="L20" s="117">
        <v>50.2</v>
      </c>
      <c r="M20" s="117">
        <v>108.27468</v>
      </c>
    </row>
    <row r="21" spans="1:13" ht="12" customHeight="1">
      <c r="A21" s="65">
        <v>11</v>
      </c>
      <c r="B21" s="117" t="s">
        <v>401</v>
      </c>
      <c r="C21" s="120">
        <v>235.2</v>
      </c>
      <c r="D21" s="118">
        <v>228.95000000000002</v>
      </c>
      <c r="E21" s="118">
        <v>213.60000000000002</v>
      </c>
      <c r="F21" s="118">
        <v>192</v>
      </c>
      <c r="G21" s="118">
        <v>176.65</v>
      </c>
      <c r="H21" s="118">
        <v>250.55000000000004</v>
      </c>
      <c r="I21" s="118">
        <v>265.89999999999998</v>
      </c>
      <c r="J21" s="118">
        <v>287.50000000000006</v>
      </c>
      <c r="K21" s="117">
        <v>244.3</v>
      </c>
      <c r="L21" s="117">
        <v>207.35</v>
      </c>
      <c r="M21" s="117">
        <v>28.812760000000001</v>
      </c>
    </row>
    <row r="22" spans="1:13" ht="12" customHeight="1">
      <c r="A22" s="65">
        <v>12</v>
      </c>
      <c r="B22" s="117" t="s">
        <v>1853</v>
      </c>
      <c r="C22" s="120">
        <v>183.3</v>
      </c>
      <c r="D22" s="118">
        <v>185.78333333333333</v>
      </c>
      <c r="E22" s="118">
        <v>177.56666666666666</v>
      </c>
      <c r="F22" s="118">
        <v>171.83333333333334</v>
      </c>
      <c r="G22" s="118">
        <v>163.61666666666667</v>
      </c>
      <c r="H22" s="118">
        <v>191.51666666666665</v>
      </c>
      <c r="I22" s="118">
        <v>199.73333333333329</v>
      </c>
      <c r="J22" s="118">
        <v>205.46666666666664</v>
      </c>
      <c r="K22" s="117">
        <v>194</v>
      </c>
      <c r="L22" s="117">
        <v>180.05</v>
      </c>
      <c r="M22" s="117">
        <v>9.6467299999999998</v>
      </c>
    </row>
    <row r="23" spans="1:13">
      <c r="A23" s="65">
        <v>13</v>
      </c>
      <c r="B23" s="117" t="s">
        <v>408</v>
      </c>
      <c r="C23" s="120">
        <v>203.95</v>
      </c>
      <c r="D23" s="118">
        <v>203.98333333333332</v>
      </c>
      <c r="E23" s="118">
        <v>202.61666666666665</v>
      </c>
      <c r="F23" s="118">
        <v>201.28333333333333</v>
      </c>
      <c r="G23" s="118">
        <v>199.91666666666666</v>
      </c>
      <c r="H23" s="118">
        <v>205.31666666666663</v>
      </c>
      <c r="I23" s="118">
        <v>206.68333333333331</v>
      </c>
      <c r="J23" s="118">
        <v>208.01666666666662</v>
      </c>
      <c r="K23" s="117">
        <v>205.35</v>
      </c>
      <c r="L23" s="117">
        <v>202.65</v>
      </c>
      <c r="M23" s="117">
        <v>2.45533</v>
      </c>
    </row>
    <row r="24" spans="1:13">
      <c r="A24" s="65">
        <v>14</v>
      </c>
      <c r="B24" s="117" t="s">
        <v>412</v>
      </c>
      <c r="C24" s="120">
        <v>1759.25</v>
      </c>
      <c r="D24" s="118">
        <v>1759.75</v>
      </c>
      <c r="E24" s="118">
        <v>1739.5</v>
      </c>
      <c r="F24" s="118">
        <v>1719.75</v>
      </c>
      <c r="G24" s="118">
        <v>1699.5</v>
      </c>
      <c r="H24" s="118">
        <v>1779.5</v>
      </c>
      <c r="I24" s="118">
        <v>1799.75</v>
      </c>
      <c r="J24" s="118">
        <v>1819.5</v>
      </c>
      <c r="K24" s="117">
        <v>1780</v>
      </c>
      <c r="L24" s="117">
        <v>1740</v>
      </c>
      <c r="M24" s="117">
        <v>7.5800000000000006E-2</v>
      </c>
    </row>
    <row r="25" spans="1:13">
      <c r="A25" s="65">
        <v>15</v>
      </c>
      <c r="B25" s="117" t="s">
        <v>232</v>
      </c>
      <c r="C25" s="120">
        <v>1014.2</v>
      </c>
      <c r="D25" s="118">
        <v>1022.85</v>
      </c>
      <c r="E25" s="118">
        <v>1001</v>
      </c>
      <c r="F25" s="118">
        <v>987.8</v>
      </c>
      <c r="G25" s="118">
        <v>965.94999999999993</v>
      </c>
      <c r="H25" s="118">
        <v>1036.0500000000002</v>
      </c>
      <c r="I25" s="118">
        <v>1057.9000000000001</v>
      </c>
      <c r="J25" s="118">
        <v>1071.1000000000001</v>
      </c>
      <c r="K25" s="117">
        <v>1044.7</v>
      </c>
      <c r="L25" s="117">
        <v>1009.65</v>
      </c>
      <c r="M25" s="117">
        <v>3.36768</v>
      </c>
    </row>
    <row r="26" spans="1:13">
      <c r="A26" s="65">
        <v>16</v>
      </c>
      <c r="B26" s="117" t="s">
        <v>419</v>
      </c>
      <c r="C26" s="120">
        <v>1740.15</v>
      </c>
      <c r="D26" s="118">
        <v>1753.05</v>
      </c>
      <c r="E26" s="118">
        <v>1717.1</v>
      </c>
      <c r="F26" s="118">
        <v>1694.05</v>
      </c>
      <c r="G26" s="118">
        <v>1658.1</v>
      </c>
      <c r="H26" s="118">
        <v>1776.1</v>
      </c>
      <c r="I26" s="118">
        <v>1812.0500000000002</v>
      </c>
      <c r="J26" s="118">
        <v>1835.1</v>
      </c>
      <c r="K26" s="117">
        <v>1789</v>
      </c>
      <c r="L26" s="117">
        <v>1730</v>
      </c>
      <c r="M26" s="117">
        <v>5.629E-2</v>
      </c>
    </row>
    <row r="27" spans="1:13">
      <c r="A27" s="65">
        <v>17</v>
      </c>
      <c r="B27" s="117" t="s">
        <v>34</v>
      </c>
      <c r="C27" s="120">
        <v>55.5</v>
      </c>
      <c r="D27" s="118">
        <v>55.75</v>
      </c>
      <c r="E27" s="118">
        <v>54.65</v>
      </c>
      <c r="F27" s="118">
        <v>53.8</v>
      </c>
      <c r="G27" s="118">
        <v>52.699999999999996</v>
      </c>
      <c r="H27" s="118">
        <v>56.6</v>
      </c>
      <c r="I27" s="118">
        <v>57.699999999999996</v>
      </c>
      <c r="J27" s="118">
        <v>58.550000000000004</v>
      </c>
      <c r="K27" s="117">
        <v>56.85</v>
      </c>
      <c r="L27" s="117">
        <v>54.9</v>
      </c>
      <c r="M27" s="117">
        <v>80.463989999999995</v>
      </c>
    </row>
    <row r="28" spans="1:13">
      <c r="A28" s="65">
        <v>18</v>
      </c>
      <c r="B28" s="117" t="s">
        <v>423</v>
      </c>
      <c r="C28" s="120">
        <v>1760.4</v>
      </c>
      <c r="D28" s="118">
        <v>1756.5333333333335</v>
      </c>
      <c r="E28" s="118">
        <v>1732.0666666666671</v>
      </c>
      <c r="F28" s="118">
        <v>1703.7333333333336</v>
      </c>
      <c r="G28" s="118">
        <v>1679.2666666666671</v>
      </c>
      <c r="H28" s="118">
        <v>1784.866666666667</v>
      </c>
      <c r="I28" s="118">
        <v>1809.3333333333337</v>
      </c>
      <c r="J28" s="118">
        <v>1837.666666666667</v>
      </c>
      <c r="K28" s="117">
        <v>1781</v>
      </c>
      <c r="L28" s="117">
        <v>1728.2</v>
      </c>
      <c r="M28" s="117">
        <v>3.4908700000000001</v>
      </c>
    </row>
    <row r="29" spans="1:13">
      <c r="A29" s="65">
        <v>19</v>
      </c>
      <c r="B29" s="117" t="s">
        <v>426</v>
      </c>
      <c r="C29" s="120">
        <v>120.05</v>
      </c>
      <c r="D29" s="118">
        <v>121.16666666666667</v>
      </c>
      <c r="E29" s="118">
        <v>117.88333333333334</v>
      </c>
      <c r="F29" s="118">
        <v>115.71666666666667</v>
      </c>
      <c r="G29" s="118">
        <v>112.43333333333334</v>
      </c>
      <c r="H29" s="118">
        <v>123.33333333333334</v>
      </c>
      <c r="I29" s="118">
        <v>126.61666666666667</v>
      </c>
      <c r="J29" s="118">
        <v>128.78333333333336</v>
      </c>
      <c r="K29" s="117">
        <v>124.45</v>
      </c>
      <c r="L29" s="117">
        <v>119</v>
      </c>
      <c r="M29" s="117">
        <v>6.9126000000000003</v>
      </c>
    </row>
    <row r="30" spans="1:13">
      <c r="A30" s="65">
        <v>20</v>
      </c>
      <c r="B30" s="117" t="s">
        <v>186</v>
      </c>
      <c r="C30" s="120">
        <v>746.55</v>
      </c>
      <c r="D30" s="118">
        <v>747.56666666666661</v>
      </c>
      <c r="E30" s="118">
        <v>742.13333333333321</v>
      </c>
      <c r="F30" s="118">
        <v>737.71666666666658</v>
      </c>
      <c r="G30" s="118">
        <v>732.28333333333319</v>
      </c>
      <c r="H30" s="118">
        <v>751.98333333333323</v>
      </c>
      <c r="I30" s="118">
        <v>757.41666666666663</v>
      </c>
      <c r="J30" s="118">
        <v>761.83333333333326</v>
      </c>
      <c r="K30" s="117">
        <v>753</v>
      </c>
      <c r="L30" s="117">
        <v>743.15</v>
      </c>
      <c r="M30" s="117">
        <v>2.2291099999999999</v>
      </c>
    </row>
    <row r="31" spans="1:13">
      <c r="A31" s="65">
        <v>21</v>
      </c>
      <c r="B31" s="117" t="s">
        <v>35</v>
      </c>
      <c r="C31" s="120">
        <v>225.35</v>
      </c>
      <c r="D31" s="118">
        <v>226.13333333333335</v>
      </c>
      <c r="E31" s="118">
        <v>222.76666666666671</v>
      </c>
      <c r="F31" s="118">
        <v>220.18333333333337</v>
      </c>
      <c r="G31" s="118">
        <v>216.81666666666672</v>
      </c>
      <c r="H31" s="118">
        <v>228.7166666666667</v>
      </c>
      <c r="I31" s="118">
        <v>232.08333333333331</v>
      </c>
      <c r="J31" s="118">
        <v>234.66666666666669</v>
      </c>
      <c r="K31" s="117">
        <v>229.5</v>
      </c>
      <c r="L31" s="117">
        <v>223.55</v>
      </c>
      <c r="M31" s="117">
        <v>32.266390000000001</v>
      </c>
    </row>
    <row r="32" spans="1:13">
      <c r="A32" s="65">
        <v>22</v>
      </c>
      <c r="B32" s="117" t="s">
        <v>36</v>
      </c>
      <c r="C32" s="120">
        <v>25.8</v>
      </c>
      <c r="D32" s="118">
        <v>25.95</v>
      </c>
      <c r="E32" s="118">
        <v>25</v>
      </c>
      <c r="F32" s="118">
        <v>24.2</v>
      </c>
      <c r="G32" s="118">
        <v>23.25</v>
      </c>
      <c r="H32" s="118">
        <v>26.75</v>
      </c>
      <c r="I32" s="118">
        <v>27.699999999999996</v>
      </c>
      <c r="J32" s="118">
        <v>28.5</v>
      </c>
      <c r="K32" s="117">
        <v>26.9</v>
      </c>
      <c r="L32" s="117">
        <v>25.15</v>
      </c>
      <c r="M32" s="117">
        <v>13.99652</v>
      </c>
    </row>
    <row r="33" spans="1:13">
      <c r="A33" s="65">
        <v>23</v>
      </c>
      <c r="B33" s="117" t="s">
        <v>446</v>
      </c>
      <c r="C33" s="120">
        <v>1368.4</v>
      </c>
      <c r="D33" s="118">
        <v>1364.9</v>
      </c>
      <c r="E33" s="118">
        <v>1337.8500000000001</v>
      </c>
      <c r="F33" s="118">
        <v>1307.3</v>
      </c>
      <c r="G33" s="118">
        <v>1280.25</v>
      </c>
      <c r="H33" s="118">
        <v>1395.4500000000003</v>
      </c>
      <c r="I33" s="118">
        <v>1422.5000000000005</v>
      </c>
      <c r="J33" s="118">
        <v>1453.0500000000004</v>
      </c>
      <c r="K33" s="117">
        <v>1391.95</v>
      </c>
      <c r="L33" s="117">
        <v>1334.35</v>
      </c>
      <c r="M33" s="117">
        <v>0.19472999999999999</v>
      </c>
    </row>
    <row r="34" spans="1:13">
      <c r="A34" s="65">
        <v>24</v>
      </c>
      <c r="B34" s="117" t="s">
        <v>448</v>
      </c>
      <c r="C34" s="120">
        <v>547.15</v>
      </c>
      <c r="D34" s="118">
        <v>548.83333333333337</v>
      </c>
      <c r="E34" s="118">
        <v>544.56666666666672</v>
      </c>
      <c r="F34" s="118">
        <v>541.98333333333335</v>
      </c>
      <c r="G34" s="118">
        <v>537.7166666666667</v>
      </c>
      <c r="H34" s="118">
        <v>551.41666666666674</v>
      </c>
      <c r="I34" s="118">
        <v>555.68333333333339</v>
      </c>
      <c r="J34" s="118">
        <v>558.26666666666677</v>
      </c>
      <c r="K34" s="117">
        <v>553.1</v>
      </c>
      <c r="L34" s="117">
        <v>546.25</v>
      </c>
      <c r="M34" s="117">
        <v>0.30958000000000002</v>
      </c>
    </row>
    <row r="35" spans="1:13">
      <c r="A35" s="65">
        <v>25</v>
      </c>
      <c r="B35" s="117" t="s">
        <v>37</v>
      </c>
      <c r="C35" s="120">
        <v>1124.1500000000001</v>
      </c>
      <c r="D35" s="118">
        <v>1129.0166666666667</v>
      </c>
      <c r="E35" s="118">
        <v>1105.1333333333332</v>
      </c>
      <c r="F35" s="118">
        <v>1086.1166666666666</v>
      </c>
      <c r="G35" s="118">
        <v>1062.2333333333331</v>
      </c>
      <c r="H35" s="118">
        <v>1148.0333333333333</v>
      </c>
      <c r="I35" s="118">
        <v>1171.916666666667</v>
      </c>
      <c r="J35" s="118">
        <v>1190.9333333333334</v>
      </c>
      <c r="K35" s="117">
        <v>1152.9000000000001</v>
      </c>
      <c r="L35" s="117">
        <v>1110</v>
      </c>
      <c r="M35" s="117">
        <v>7.3121499999999999</v>
      </c>
    </row>
    <row r="36" spans="1:13">
      <c r="A36" s="65">
        <v>26</v>
      </c>
      <c r="B36" s="117" t="s">
        <v>38</v>
      </c>
      <c r="C36" s="120">
        <v>222.25</v>
      </c>
      <c r="D36" s="118">
        <v>222.83333333333334</v>
      </c>
      <c r="E36" s="118">
        <v>220.51666666666668</v>
      </c>
      <c r="F36" s="118">
        <v>218.78333333333333</v>
      </c>
      <c r="G36" s="118">
        <v>216.46666666666667</v>
      </c>
      <c r="H36" s="118">
        <v>224.56666666666669</v>
      </c>
      <c r="I36" s="118">
        <v>226.88333333333335</v>
      </c>
      <c r="J36" s="118">
        <v>228.6166666666667</v>
      </c>
      <c r="K36" s="117">
        <v>225.15</v>
      </c>
      <c r="L36" s="117">
        <v>221.1</v>
      </c>
      <c r="M36" s="117">
        <v>25.916550000000001</v>
      </c>
    </row>
    <row r="37" spans="1:13">
      <c r="A37" s="65">
        <v>27</v>
      </c>
      <c r="B37" s="117" t="s">
        <v>39</v>
      </c>
      <c r="C37" s="120">
        <v>95.75</v>
      </c>
      <c r="D37" s="118">
        <v>95.616666666666674</v>
      </c>
      <c r="E37" s="118">
        <v>94.633333333333354</v>
      </c>
      <c r="F37" s="118">
        <v>93.51666666666668</v>
      </c>
      <c r="G37" s="118">
        <v>92.53333333333336</v>
      </c>
      <c r="H37" s="118">
        <v>96.733333333333348</v>
      </c>
      <c r="I37" s="118">
        <v>97.716666666666669</v>
      </c>
      <c r="J37" s="118">
        <v>98.833333333333343</v>
      </c>
      <c r="K37" s="117">
        <v>96.6</v>
      </c>
      <c r="L37" s="117">
        <v>94.5</v>
      </c>
      <c r="M37" s="117">
        <v>63.683050000000001</v>
      </c>
    </row>
    <row r="38" spans="1:13">
      <c r="A38" s="65">
        <v>28</v>
      </c>
      <c r="B38" s="117" t="s">
        <v>465</v>
      </c>
      <c r="C38" s="120">
        <v>265.75</v>
      </c>
      <c r="D38" s="118">
        <v>266.55</v>
      </c>
      <c r="E38" s="118">
        <v>262.90000000000003</v>
      </c>
      <c r="F38" s="118">
        <v>260.05</v>
      </c>
      <c r="G38" s="118">
        <v>256.40000000000003</v>
      </c>
      <c r="H38" s="118">
        <v>269.40000000000003</v>
      </c>
      <c r="I38" s="118">
        <v>273.05</v>
      </c>
      <c r="J38" s="118">
        <v>275.90000000000003</v>
      </c>
      <c r="K38" s="117">
        <v>270.2</v>
      </c>
      <c r="L38" s="117">
        <v>263.7</v>
      </c>
      <c r="M38" s="117">
        <v>8.1470000000000001E-2</v>
      </c>
    </row>
    <row r="39" spans="1:13">
      <c r="A39" s="65">
        <v>29</v>
      </c>
      <c r="B39" s="117" t="s">
        <v>475</v>
      </c>
      <c r="C39" s="120">
        <v>137.44999999999999</v>
      </c>
      <c r="D39" s="118">
        <v>137.88333333333333</v>
      </c>
      <c r="E39" s="118">
        <v>135.56666666666666</v>
      </c>
      <c r="F39" s="118">
        <v>133.68333333333334</v>
      </c>
      <c r="G39" s="118">
        <v>131.36666666666667</v>
      </c>
      <c r="H39" s="118">
        <v>139.76666666666665</v>
      </c>
      <c r="I39" s="118">
        <v>142.08333333333331</v>
      </c>
      <c r="J39" s="118">
        <v>143.96666666666664</v>
      </c>
      <c r="K39" s="117">
        <v>140.19999999999999</v>
      </c>
      <c r="L39" s="117">
        <v>136</v>
      </c>
      <c r="M39" s="117">
        <v>4.2807000000000004</v>
      </c>
    </row>
    <row r="40" spans="1:13">
      <c r="A40" s="65">
        <v>30</v>
      </c>
      <c r="B40" s="117" t="s">
        <v>40</v>
      </c>
      <c r="C40" s="120">
        <v>94.1</v>
      </c>
      <c r="D40" s="118">
        <v>94.25</v>
      </c>
      <c r="E40" s="118">
        <v>93.5</v>
      </c>
      <c r="F40" s="118">
        <v>92.9</v>
      </c>
      <c r="G40" s="118">
        <v>92.15</v>
      </c>
      <c r="H40" s="118">
        <v>94.85</v>
      </c>
      <c r="I40" s="118">
        <v>95.6</v>
      </c>
      <c r="J40" s="118">
        <v>96.199999999999989</v>
      </c>
      <c r="K40" s="117">
        <v>95</v>
      </c>
      <c r="L40" s="117">
        <v>93.65</v>
      </c>
      <c r="M40" s="117">
        <v>244.37890999999999</v>
      </c>
    </row>
    <row r="41" spans="1:13">
      <c r="A41" s="65">
        <v>31</v>
      </c>
      <c r="B41" s="117" t="s">
        <v>41</v>
      </c>
      <c r="C41" s="120">
        <v>1432.55</v>
      </c>
      <c r="D41" s="118">
        <v>1439.4000000000003</v>
      </c>
      <c r="E41" s="118">
        <v>1421.8000000000006</v>
      </c>
      <c r="F41" s="118">
        <v>1411.0500000000004</v>
      </c>
      <c r="G41" s="118">
        <v>1393.4500000000007</v>
      </c>
      <c r="H41" s="118">
        <v>1450.1500000000005</v>
      </c>
      <c r="I41" s="118">
        <v>1467.7500000000005</v>
      </c>
      <c r="J41" s="118">
        <v>1478.5000000000005</v>
      </c>
      <c r="K41" s="117">
        <v>1457</v>
      </c>
      <c r="L41" s="117">
        <v>1428.65</v>
      </c>
      <c r="M41" s="117">
        <v>16.676269999999999</v>
      </c>
    </row>
    <row r="42" spans="1:13">
      <c r="A42" s="65">
        <v>32</v>
      </c>
      <c r="B42" s="117" t="s">
        <v>483</v>
      </c>
      <c r="C42" s="120">
        <v>1154.55</v>
      </c>
      <c r="D42" s="118">
        <v>1171.5166666666667</v>
      </c>
      <c r="E42" s="118">
        <v>1108.0333333333333</v>
      </c>
      <c r="F42" s="118">
        <v>1061.5166666666667</v>
      </c>
      <c r="G42" s="118">
        <v>998.0333333333333</v>
      </c>
      <c r="H42" s="118">
        <v>1218.0333333333333</v>
      </c>
      <c r="I42" s="118">
        <v>1281.5166666666664</v>
      </c>
      <c r="J42" s="118">
        <v>1328.0333333333333</v>
      </c>
      <c r="K42" s="117">
        <v>1235</v>
      </c>
      <c r="L42" s="117">
        <v>1125</v>
      </c>
      <c r="M42" s="117">
        <v>6.8457999999999997</v>
      </c>
    </row>
    <row r="43" spans="1:13">
      <c r="A43" s="65">
        <v>33</v>
      </c>
      <c r="B43" s="117" t="s">
        <v>493</v>
      </c>
      <c r="C43" s="120">
        <v>3263.8</v>
      </c>
      <c r="D43" s="118">
        <v>3266.25</v>
      </c>
      <c r="E43" s="118">
        <v>3197.55</v>
      </c>
      <c r="F43" s="118">
        <v>3131.3</v>
      </c>
      <c r="G43" s="118">
        <v>3062.6000000000004</v>
      </c>
      <c r="H43" s="118">
        <v>3332.5</v>
      </c>
      <c r="I43" s="118">
        <v>3401.2</v>
      </c>
      <c r="J43" s="118">
        <v>3467.45</v>
      </c>
      <c r="K43" s="117">
        <v>3334.95</v>
      </c>
      <c r="L43" s="117">
        <v>3200</v>
      </c>
      <c r="M43" s="117">
        <v>9.0889999999999999E-2</v>
      </c>
    </row>
    <row r="44" spans="1:13">
      <c r="A44" s="65">
        <v>34</v>
      </c>
      <c r="B44" s="117" t="s">
        <v>2103</v>
      </c>
      <c r="C44" s="120">
        <v>610.9</v>
      </c>
      <c r="D44" s="118">
        <v>607.2833333333333</v>
      </c>
      <c r="E44" s="118">
        <v>598.61666666666656</v>
      </c>
      <c r="F44" s="118">
        <v>586.33333333333326</v>
      </c>
      <c r="G44" s="118">
        <v>577.66666666666652</v>
      </c>
      <c r="H44" s="118">
        <v>619.56666666666661</v>
      </c>
      <c r="I44" s="118">
        <v>628.23333333333335</v>
      </c>
      <c r="J44" s="118">
        <v>640.51666666666665</v>
      </c>
      <c r="K44" s="117">
        <v>615.95000000000005</v>
      </c>
      <c r="L44" s="117">
        <v>595</v>
      </c>
      <c r="M44" s="117">
        <v>2.5952799999999998</v>
      </c>
    </row>
    <row r="45" spans="1:13">
      <c r="A45" s="65">
        <v>35</v>
      </c>
      <c r="B45" s="117" t="s">
        <v>42</v>
      </c>
      <c r="C45" s="120">
        <v>771.6</v>
      </c>
      <c r="D45" s="118">
        <v>775</v>
      </c>
      <c r="E45" s="118">
        <v>765</v>
      </c>
      <c r="F45" s="118">
        <v>758.4</v>
      </c>
      <c r="G45" s="118">
        <v>748.4</v>
      </c>
      <c r="H45" s="118">
        <v>781.6</v>
      </c>
      <c r="I45" s="118">
        <v>791.6</v>
      </c>
      <c r="J45" s="118">
        <v>798.2</v>
      </c>
      <c r="K45" s="117">
        <v>785</v>
      </c>
      <c r="L45" s="117">
        <v>768.4</v>
      </c>
      <c r="M45" s="117">
        <v>18.60397</v>
      </c>
    </row>
    <row r="46" spans="1:13">
      <c r="A46" s="65">
        <v>36</v>
      </c>
      <c r="B46" s="117" t="s">
        <v>502</v>
      </c>
      <c r="C46" s="120">
        <v>417</v>
      </c>
      <c r="D46" s="118">
        <v>422.81666666666666</v>
      </c>
      <c r="E46" s="118">
        <v>409.18333333333334</v>
      </c>
      <c r="F46" s="118">
        <v>401.36666666666667</v>
      </c>
      <c r="G46" s="118">
        <v>387.73333333333335</v>
      </c>
      <c r="H46" s="118">
        <v>430.63333333333333</v>
      </c>
      <c r="I46" s="118">
        <v>444.26666666666665</v>
      </c>
      <c r="J46" s="118">
        <v>452.08333333333331</v>
      </c>
      <c r="K46" s="117">
        <v>436.45</v>
      </c>
      <c r="L46" s="117">
        <v>415</v>
      </c>
      <c r="M46" s="117">
        <v>6.4601300000000004</v>
      </c>
    </row>
    <row r="47" spans="1:13">
      <c r="A47" s="65">
        <v>37</v>
      </c>
      <c r="B47" s="117" t="s">
        <v>43</v>
      </c>
      <c r="C47" s="120">
        <v>735.1</v>
      </c>
      <c r="D47" s="118">
        <v>738.58333333333337</v>
      </c>
      <c r="E47" s="118">
        <v>728.2166666666667</v>
      </c>
      <c r="F47" s="118">
        <v>721.33333333333337</v>
      </c>
      <c r="G47" s="118">
        <v>710.9666666666667</v>
      </c>
      <c r="H47" s="118">
        <v>745.4666666666667</v>
      </c>
      <c r="I47" s="118">
        <v>755.83333333333326</v>
      </c>
      <c r="J47" s="118">
        <v>762.7166666666667</v>
      </c>
      <c r="K47" s="117">
        <v>748.95</v>
      </c>
      <c r="L47" s="117">
        <v>731.7</v>
      </c>
      <c r="M47" s="117">
        <v>145.60368</v>
      </c>
    </row>
    <row r="48" spans="1:13">
      <c r="A48" s="65">
        <v>38</v>
      </c>
      <c r="B48" s="117" t="s">
        <v>44</v>
      </c>
      <c r="C48" s="120">
        <v>3023.8</v>
      </c>
      <c r="D48" s="118">
        <v>3012</v>
      </c>
      <c r="E48" s="118">
        <v>2991.8</v>
      </c>
      <c r="F48" s="118">
        <v>2959.8</v>
      </c>
      <c r="G48" s="118">
        <v>2939.6000000000004</v>
      </c>
      <c r="H48" s="118">
        <v>3044</v>
      </c>
      <c r="I48" s="118">
        <v>3064.2</v>
      </c>
      <c r="J48" s="118">
        <v>3096.2</v>
      </c>
      <c r="K48" s="117">
        <v>3032.2</v>
      </c>
      <c r="L48" s="117">
        <v>2980</v>
      </c>
      <c r="M48" s="117">
        <v>5.3850800000000003</v>
      </c>
    </row>
    <row r="49" spans="1:13">
      <c r="A49" s="65">
        <v>39</v>
      </c>
      <c r="B49" s="117" t="s">
        <v>3355</v>
      </c>
      <c r="C49" s="120">
        <v>323.7</v>
      </c>
      <c r="D49" s="118">
        <v>324.73333333333335</v>
      </c>
      <c r="E49" s="118">
        <v>321.4666666666667</v>
      </c>
      <c r="F49" s="118">
        <v>319.23333333333335</v>
      </c>
      <c r="G49" s="118">
        <v>315.9666666666667</v>
      </c>
      <c r="H49" s="118">
        <v>326.9666666666667</v>
      </c>
      <c r="I49" s="118">
        <v>330.23333333333335</v>
      </c>
      <c r="J49" s="118">
        <v>332.4666666666667</v>
      </c>
      <c r="K49" s="117">
        <v>328</v>
      </c>
      <c r="L49" s="117">
        <v>322.5</v>
      </c>
      <c r="M49" s="117">
        <v>3.4134000000000002</v>
      </c>
    </row>
    <row r="50" spans="1:13">
      <c r="A50" s="65">
        <v>40</v>
      </c>
      <c r="B50" s="117" t="s">
        <v>512</v>
      </c>
      <c r="C50" s="120">
        <v>516.5</v>
      </c>
      <c r="D50" s="118">
        <v>516.51666666666665</v>
      </c>
      <c r="E50" s="118">
        <v>503.98333333333335</v>
      </c>
      <c r="F50" s="118">
        <v>491.4666666666667</v>
      </c>
      <c r="G50" s="118">
        <v>478.93333333333339</v>
      </c>
      <c r="H50" s="118">
        <v>529.0333333333333</v>
      </c>
      <c r="I50" s="118">
        <v>541.56666666666661</v>
      </c>
      <c r="J50" s="118">
        <v>554.08333333333326</v>
      </c>
      <c r="K50" s="117">
        <v>529.04999999999995</v>
      </c>
      <c r="L50" s="117">
        <v>504</v>
      </c>
      <c r="M50" s="117">
        <v>4.6942199999999996</v>
      </c>
    </row>
    <row r="51" spans="1:13">
      <c r="A51" s="65">
        <v>41</v>
      </c>
      <c r="B51" s="117" t="s">
        <v>188</v>
      </c>
      <c r="C51" s="120">
        <v>6927.95</v>
      </c>
      <c r="D51" s="118">
        <v>6943.9833333333336</v>
      </c>
      <c r="E51" s="118">
        <v>6883.9666666666672</v>
      </c>
      <c r="F51" s="118">
        <v>6839.9833333333336</v>
      </c>
      <c r="G51" s="118">
        <v>6779.9666666666672</v>
      </c>
      <c r="H51" s="118">
        <v>6987.9666666666672</v>
      </c>
      <c r="I51" s="118">
        <v>7047.9833333333336</v>
      </c>
      <c r="J51" s="118">
        <v>7091.9666666666672</v>
      </c>
      <c r="K51" s="117">
        <v>7004</v>
      </c>
      <c r="L51" s="117">
        <v>6900</v>
      </c>
      <c r="M51" s="117">
        <v>2.1945600000000001</v>
      </c>
    </row>
    <row r="52" spans="1:13">
      <c r="A52" s="65">
        <v>42</v>
      </c>
      <c r="B52" s="117" t="s">
        <v>515</v>
      </c>
      <c r="C52" s="120">
        <v>8.5</v>
      </c>
      <c r="D52" s="118">
        <v>8.5666666666666664</v>
      </c>
      <c r="E52" s="118">
        <v>8.3833333333333329</v>
      </c>
      <c r="F52" s="118">
        <v>8.2666666666666657</v>
      </c>
      <c r="G52" s="118">
        <v>8.0833333333333321</v>
      </c>
      <c r="H52" s="118">
        <v>8.6833333333333336</v>
      </c>
      <c r="I52" s="118">
        <v>8.8666666666666671</v>
      </c>
      <c r="J52" s="118">
        <v>8.9833333333333343</v>
      </c>
      <c r="K52" s="117">
        <v>8.75</v>
      </c>
      <c r="L52" s="117">
        <v>8.4499999999999993</v>
      </c>
      <c r="M52" s="117">
        <v>14.039210000000001</v>
      </c>
    </row>
    <row r="53" spans="1:13">
      <c r="A53" s="65">
        <v>43</v>
      </c>
      <c r="B53" s="117" t="s">
        <v>516</v>
      </c>
      <c r="C53" s="120">
        <v>3337.2</v>
      </c>
      <c r="D53" s="118">
        <v>3337.75</v>
      </c>
      <c r="E53" s="118">
        <v>3299.45</v>
      </c>
      <c r="F53" s="118">
        <v>3261.7</v>
      </c>
      <c r="G53" s="118">
        <v>3223.3999999999996</v>
      </c>
      <c r="H53" s="118">
        <v>3375.5</v>
      </c>
      <c r="I53" s="118">
        <v>3413.8</v>
      </c>
      <c r="J53" s="118">
        <v>3451.55</v>
      </c>
      <c r="K53" s="117">
        <v>3376.05</v>
      </c>
      <c r="L53" s="117">
        <v>3300</v>
      </c>
      <c r="M53" s="117">
        <v>0.49371999999999999</v>
      </c>
    </row>
    <row r="54" spans="1:13">
      <c r="A54" s="65">
        <v>44</v>
      </c>
      <c r="B54" s="117" t="s">
        <v>187</v>
      </c>
      <c r="C54" s="120">
        <v>2860.75</v>
      </c>
      <c r="D54" s="118">
        <v>2858.25</v>
      </c>
      <c r="E54" s="118">
        <v>2817.5</v>
      </c>
      <c r="F54" s="118">
        <v>2774.25</v>
      </c>
      <c r="G54" s="118">
        <v>2733.5</v>
      </c>
      <c r="H54" s="118">
        <v>2901.5</v>
      </c>
      <c r="I54" s="118">
        <v>2942.25</v>
      </c>
      <c r="J54" s="118">
        <v>2985.5</v>
      </c>
      <c r="K54" s="117">
        <v>2899</v>
      </c>
      <c r="L54" s="117">
        <v>2815</v>
      </c>
      <c r="M54" s="117">
        <v>20.915620000000001</v>
      </c>
    </row>
    <row r="55" spans="1:13">
      <c r="A55" s="65">
        <v>45</v>
      </c>
      <c r="B55" s="117" t="s">
        <v>521</v>
      </c>
      <c r="C55" s="120">
        <v>931.65</v>
      </c>
      <c r="D55" s="118">
        <v>936.11666666666667</v>
      </c>
      <c r="E55" s="118">
        <v>923.33333333333337</v>
      </c>
      <c r="F55" s="118">
        <v>915.01666666666665</v>
      </c>
      <c r="G55" s="118">
        <v>902.23333333333335</v>
      </c>
      <c r="H55" s="118">
        <v>944.43333333333339</v>
      </c>
      <c r="I55" s="118">
        <v>957.2166666666667</v>
      </c>
      <c r="J55" s="118">
        <v>965.53333333333342</v>
      </c>
      <c r="K55" s="117">
        <v>948.9</v>
      </c>
      <c r="L55" s="117">
        <v>927.8</v>
      </c>
      <c r="M55" s="117">
        <v>5.8732499999999996</v>
      </c>
    </row>
    <row r="56" spans="1:13">
      <c r="A56" s="65">
        <v>46</v>
      </c>
      <c r="B56" s="117" t="s">
        <v>523</v>
      </c>
      <c r="C56" s="120">
        <v>3.2</v>
      </c>
      <c r="D56" s="118">
        <v>3.3166666666666664</v>
      </c>
      <c r="E56" s="118">
        <v>3.083333333333333</v>
      </c>
      <c r="F56" s="118">
        <v>2.9666666666666668</v>
      </c>
      <c r="G56" s="118">
        <v>2.7333333333333334</v>
      </c>
      <c r="H56" s="118">
        <v>3.4333333333333327</v>
      </c>
      <c r="I56" s="118">
        <v>3.6666666666666661</v>
      </c>
      <c r="J56" s="118">
        <v>3.7833333333333323</v>
      </c>
      <c r="K56" s="117">
        <v>3.55</v>
      </c>
      <c r="L56" s="117">
        <v>3.2</v>
      </c>
      <c r="M56" s="117">
        <v>25.92944</v>
      </c>
    </row>
    <row r="57" spans="1:13">
      <c r="A57" s="65">
        <v>47</v>
      </c>
      <c r="B57" s="117" t="s">
        <v>525</v>
      </c>
      <c r="C57" s="120">
        <v>193.15</v>
      </c>
      <c r="D57" s="118">
        <v>191.61666666666665</v>
      </c>
      <c r="E57" s="118">
        <v>189.23333333333329</v>
      </c>
      <c r="F57" s="118">
        <v>185.31666666666663</v>
      </c>
      <c r="G57" s="118">
        <v>182.93333333333328</v>
      </c>
      <c r="H57" s="118">
        <v>195.5333333333333</v>
      </c>
      <c r="I57" s="118">
        <v>197.91666666666669</v>
      </c>
      <c r="J57" s="118">
        <v>201.83333333333331</v>
      </c>
      <c r="K57" s="117">
        <v>194</v>
      </c>
      <c r="L57" s="117">
        <v>187.7</v>
      </c>
      <c r="M57" s="117">
        <v>1.3804000000000001</v>
      </c>
    </row>
    <row r="58" spans="1:13">
      <c r="A58" s="65">
        <v>48</v>
      </c>
      <c r="B58" s="117" t="s">
        <v>529</v>
      </c>
      <c r="C58" s="120">
        <v>132.9</v>
      </c>
      <c r="D58" s="118">
        <v>133.20000000000002</v>
      </c>
      <c r="E58" s="118">
        <v>131.10000000000002</v>
      </c>
      <c r="F58" s="118">
        <v>129.30000000000001</v>
      </c>
      <c r="G58" s="118">
        <v>127.20000000000002</v>
      </c>
      <c r="H58" s="118">
        <v>135.00000000000003</v>
      </c>
      <c r="I58" s="118">
        <v>137.1</v>
      </c>
      <c r="J58" s="118">
        <v>138.90000000000003</v>
      </c>
      <c r="K58" s="117">
        <v>135.30000000000001</v>
      </c>
      <c r="L58" s="117">
        <v>131.4</v>
      </c>
      <c r="M58" s="117">
        <v>15.371600000000001</v>
      </c>
    </row>
    <row r="59" spans="1:13">
      <c r="A59" s="65">
        <v>49</v>
      </c>
      <c r="B59" s="117" t="s">
        <v>45</v>
      </c>
      <c r="C59" s="120">
        <v>118.15</v>
      </c>
      <c r="D59" s="118">
        <v>118</v>
      </c>
      <c r="E59" s="118">
        <v>116.15</v>
      </c>
      <c r="F59" s="118">
        <v>114.15</v>
      </c>
      <c r="G59" s="118">
        <v>112.30000000000001</v>
      </c>
      <c r="H59" s="118">
        <v>120</v>
      </c>
      <c r="I59" s="118">
        <v>121.85</v>
      </c>
      <c r="J59" s="118">
        <v>123.85</v>
      </c>
      <c r="K59" s="117">
        <v>119.85</v>
      </c>
      <c r="L59" s="117">
        <v>116</v>
      </c>
      <c r="M59" s="117">
        <v>211.21349000000001</v>
      </c>
    </row>
    <row r="60" spans="1:13" ht="12" customHeight="1">
      <c r="A60" s="65">
        <v>50</v>
      </c>
      <c r="B60" s="117" t="s">
        <v>46</v>
      </c>
      <c r="C60" s="120">
        <v>93.15</v>
      </c>
      <c r="D60" s="118">
        <v>93.616666666666674</v>
      </c>
      <c r="E60" s="118">
        <v>92.233333333333348</v>
      </c>
      <c r="F60" s="118">
        <v>91.316666666666677</v>
      </c>
      <c r="G60" s="118">
        <v>89.933333333333351</v>
      </c>
      <c r="H60" s="118">
        <v>94.533333333333346</v>
      </c>
      <c r="I60" s="118">
        <v>95.916666666666671</v>
      </c>
      <c r="J60" s="118">
        <v>96.833333333333343</v>
      </c>
      <c r="K60" s="117">
        <v>95</v>
      </c>
      <c r="L60" s="117">
        <v>92.7</v>
      </c>
      <c r="M60" s="117">
        <v>116.33846</v>
      </c>
    </row>
    <row r="61" spans="1:13">
      <c r="A61" s="65">
        <v>51</v>
      </c>
      <c r="B61" s="117" t="s">
        <v>541</v>
      </c>
      <c r="C61" s="120">
        <v>1390.8</v>
      </c>
      <c r="D61" s="118">
        <v>1399.2166666666665</v>
      </c>
      <c r="E61" s="118">
        <v>1365.633333333333</v>
      </c>
      <c r="F61" s="118">
        <v>1340.4666666666665</v>
      </c>
      <c r="G61" s="118">
        <v>1306.883333333333</v>
      </c>
      <c r="H61" s="118">
        <v>1424.383333333333</v>
      </c>
      <c r="I61" s="118">
        <v>1457.9666666666665</v>
      </c>
      <c r="J61" s="118">
        <v>1483.133333333333</v>
      </c>
      <c r="K61" s="117">
        <v>1432.8</v>
      </c>
      <c r="L61" s="117">
        <v>1374.05</v>
      </c>
      <c r="M61" s="117">
        <v>0.64976</v>
      </c>
    </row>
    <row r="62" spans="1:13">
      <c r="A62" s="65">
        <v>52</v>
      </c>
      <c r="B62" s="117" t="s">
        <v>47</v>
      </c>
      <c r="C62" s="120">
        <v>1374.2</v>
      </c>
      <c r="D62" s="118">
        <v>1373.0333333333335</v>
      </c>
      <c r="E62" s="118">
        <v>1359.4666666666672</v>
      </c>
      <c r="F62" s="118">
        <v>1344.7333333333336</v>
      </c>
      <c r="G62" s="118">
        <v>1331.1666666666672</v>
      </c>
      <c r="H62" s="118">
        <v>1387.7666666666671</v>
      </c>
      <c r="I62" s="118">
        <v>1401.3333333333333</v>
      </c>
      <c r="J62" s="118">
        <v>1416.0666666666671</v>
      </c>
      <c r="K62" s="117">
        <v>1386.6</v>
      </c>
      <c r="L62" s="117">
        <v>1358.3</v>
      </c>
      <c r="M62" s="117">
        <v>19.208189999999998</v>
      </c>
    </row>
    <row r="63" spans="1:13">
      <c r="A63" s="65">
        <v>53</v>
      </c>
      <c r="B63" s="117" t="s">
        <v>548</v>
      </c>
      <c r="C63" s="120">
        <v>1311.8</v>
      </c>
      <c r="D63" s="118">
        <v>1319.6000000000001</v>
      </c>
      <c r="E63" s="118">
        <v>1296.2000000000003</v>
      </c>
      <c r="F63" s="118">
        <v>1280.6000000000001</v>
      </c>
      <c r="G63" s="118">
        <v>1257.2000000000003</v>
      </c>
      <c r="H63" s="118">
        <v>1335.2000000000003</v>
      </c>
      <c r="I63" s="118">
        <v>1358.6000000000004</v>
      </c>
      <c r="J63" s="118">
        <v>1374.2000000000003</v>
      </c>
      <c r="K63" s="117">
        <v>1343</v>
      </c>
      <c r="L63" s="117">
        <v>1304</v>
      </c>
      <c r="M63" s="117">
        <v>0.61121000000000003</v>
      </c>
    </row>
    <row r="64" spans="1:13">
      <c r="A64" s="65">
        <v>54</v>
      </c>
      <c r="B64" s="117" t="s">
        <v>189</v>
      </c>
      <c r="C64" s="120">
        <v>94.95</v>
      </c>
      <c r="D64" s="118">
        <v>94.25</v>
      </c>
      <c r="E64" s="118">
        <v>93.05</v>
      </c>
      <c r="F64" s="118">
        <v>91.149999999999991</v>
      </c>
      <c r="G64" s="118">
        <v>89.949999999999989</v>
      </c>
      <c r="H64" s="118">
        <v>96.15</v>
      </c>
      <c r="I64" s="118">
        <v>97.35</v>
      </c>
      <c r="J64" s="118">
        <v>99.250000000000014</v>
      </c>
      <c r="K64" s="117">
        <v>95.45</v>
      </c>
      <c r="L64" s="117">
        <v>92.35</v>
      </c>
      <c r="M64" s="117">
        <v>211.85335000000001</v>
      </c>
    </row>
    <row r="65" spans="1:13">
      <c r="A65" s="65">
        <v>55</v>
      </c>
      <c r="B65" s="117" t="s">
        <v>238</v>
      </c>
      <c r="C65" s="120">
        <v>965.25</v>
      </c>
      <c r="D65" s="118">
        <v>967.44999999999993</v>
      </c>
      <c r="E65" s="118">
        <v>955.89999999999986</v>
      </c>
      <c r="F65" s="118">
        <v>946.55</v>
      </c>
      <c r="G65" s="118">
        <v>934.99999999999989</v>
      </c>
      <c r="H65" s="118">
        <v>976.79999999999984</v>
      </c>
      <c r="I65" s="118">
        <v>988.3499999999998</v>
      </c>
      <c r="J65" s="118">
        <v>997.69999999999982</v>
      </c>
      <c r="K65" s="117">
        <v>979</v>
      </c>
      <c r="L65" s="117">
        <v>958.1</v>
      </c>
      <c r="M65" s="117">
        <v>18.233080000000001</v>
      </c>
    </row>
    <row r="66" spans="1:13">
      <c r="A66" s="65">
        <v>56</v>
      </c>
      <c r="B66" s="117" t="s">
        <v>553</v>
      </c>
      <c r="C66" s="120">
        <v>309.35000000000002</v>
      </c>
      <c r="D66" s="118">
        <v>308.90000000000003</v>
      </c>
      <c r="E66" s="118">
        <v>306.80000000000007</v>
      </c>
      <c r="F66" s="118">
        <v>304.25000000000006</v>
      </c>
      <c r="G66" s="118">
        <v>302.15000000000009</v>
      </c>
      <c r="H66" s="118">
        <v>311.45000000000005</v>
      </c>
      <c r="I66" s="118">
        <v>313.55000000000007</v>
      </c>
      <c r="J66" s="118">
        <v>316.10000000000002</v>
      </c>
      <c r="K66" s="117">
        <v>311</v>
      </c>
      <c r="L66" s="117">
        <v>306.35000000000002</v>
      </c>
      <c r="M66" s="117">
        <v>8.1533700000000007</v>
      </c>
    </row>
    <row r="67" spans="1:13">
      <c r="A67" s="65">
        <v>57</v>
      </c>
      <c r="B67" s="117" t="s">
        <v>556</v>
      </c>
      <c r="C67" s="120">
        <v>195.4</v>
      </c>
      <c r="D67" s="118">
        <v>197.79999999999998</v>
      </c>
      <c r="E67" s="118">
        <v>189.84999999999997</v>
      </c>
      <c r="F67" s="118">
        <v>184.29999999999998</v>
      </c>
      <c r="G67" s="118">
        <v>176.34999999999997</v>
      </c>
      <c r="H67" s="118">
        <v>203.34999999999997</v>
      </c>
      <c r="I67" s="118">
        <v>211.29999999999995</v>
      </c>
      <c r="J67" s="118">
        <v>216.84999999999997</v>
      </c>
      <c r="K67" s="117">
        <v>205.75</v>
      </c>
      <c r="L67" s="117">
        <v>192.25</v>
      </c>
      <c r="M67" s="117">
        <v>6.4348799999999997</v>
      </c>
    </row>
    <row r="68" spans="1:13">
      <c r="A68" s="65">
        <v>58</v>
      </c>
      <c r="B68" s="117" t="s">
        <v>558</v>
      </c>
      <c r="C68" s="120">
        <v>63.1</v>
      </c>
      <c r="D68" s="118">
        <v>64.033333333333331</v>
      </c>
      <c r="E68" s="118">
        <v>61.566666666666663</v>
      </c>
      <c r="F68" s="118">
        <v>60.033333333333331</v>
      </c>
      <c r="G68" s="118">
        <v>57.566666666666663</v>
      </c>
      <c r="H68" s="118">
        <v>65.566666666666663</v>
      </c>
      <c r="I68" s="118">
        <v>68.033333333333331</v>
      </c>
      <c r="J68" s="118">
        <v>69.566666666666663</v>
      </c>
      <c r="K68" s="117">
        <v>66.5</v>
      </c>
      <c r="L68" s="117">
        <v>62.5</v>
      </c>
      <c r="M68" s="117">
        <v>1.37764</v>
      </c>
    </row>
    <row r="69" spans="1:13">
      <c r="A69" s="65">
        <v>59</v>
      </c>
      <c r="B69" s="117" t="s">
        <v>1828</v>
      </c>
      <c r="C69" s="120">
        <v>1064.8</v>
      </c>
      <c r="D69" s="118">
        <v>1065.2666666666667</v>
      </c>
      <c r="E69" s="118">
        <v>1055.5333333333333</v>
      </c>
      <c r="F69" s="118">
        <v>1046.2666666666667</v>
      </c>
      <c r="G69" s="118">
        <v>1036.5333333333333</v>
      </c>
      <c r="H69" s="118">
        <v>1074.5333333333333</v>
      </c>
      <c r="I69" s="118">
        <v>1084.2666666666664</v>
      </c>
      <c r="J69" s="118">
        <v>1093.5333333333333</v>
      </c>
      <c r="K69" s="117">
        <v>1075</v>
      </c>
      <c r="L69" s="117">
        <v>1056</v>
      </c>
      <c r="M69" s="117">
        <v>13.154949999999999</v>
      </c>
    </row>
    <row r="70" spans="1:13">
      <c r="A70" s="65">
        <v>60</v>
      </c>
      <c r="B70" s="117" t="s">
        <v>48</v>
      </c>
      <c r="C70" s="120">
        <v>535.54999999999995</v>
      </c>
      <c r="D70" s="118">
        <v>536.69999999999993</v>
      </c>
      <c r="E70" s="118">
        <v>525.14999999999986</v>
      </c>
      <c r="F70" s="118">
        <v>514.74999999999989</v>
      </c>
      <c r="G70" s="118">
        <v>503.19999999999982</v>
      </c>
      <c r="H70" s="118">
        <v>547.09999999999991</v>
      </c>
      <c r="I70" s="118">
        <v>558.64999999999986</v>
      </c>
      <c r="J70" s="118">
        <v>569.04999999999995</v>
      </c>
      <c r="K70" s="117">
        <v>548.25</v>
      </c>
      <c r="L70" s="117">
        <v>526.29999999999995</v>
      </c>
      <c r="M70" s="117">
        <v>39.143000000000001</v>
      </c>
    </row>
    <row r="71" spans="1:13">
      <c r="A71" s="65">
        <v>61</v>
      </c>
      <c r="B71" s="117" t="s">
        <v>49</v>
      </c>
      <c r="C71" s="120">
        <v>337.7</v>
      </c>
      <c r="D71" s="118">
        <v>337.91666666666669</v>
      </c>
      <c r="E71" s="118">
        <v>330.98333333333335</v>
      </c>
      <c r="F71" s="118">
        <v>324.26666666666665</v>
      </c>
      <c r="G71" s="118">
        <v>317.33333333333331</v>
      </c>
      <c r="H71" s="118">
        <v>344.63333333333338</v>
      </c>
      <c r="I71" s="118">
        <v>351.56666666666666</v>
      </c>
      <c r="J71" s="118">
        <v>358.28333333333342</v>
      </c>
      <c r="K71" s="117">
        <v>344.85</v>
      </c>
      <c r="L71" s="117">
        <v>331.2</v>
      </c>
      <c r="M71" s="117">
        <v>103.97551</v>
      </c>
    </row>
    <row r="72" spans="1:13">
      <c r="A72" s="65">
        <v>62</v>
      </c>
      <c r="B72" s="117" t="s">
        <v>50</v>
      </c>
      <c r="C72" s="120">
        <v>67.8</v>
      </c>
      <c r="D72" s="118">
        <v>67.316666666666663</v>
      </c>
      <c r="E72" s="118">
        <v>66.583333333333329</v>
      </c>
      <c r="F72" s="118">
        <v>65.36666666666666</v>
      </c>
      <c r="G72" s="118">
        <v>64.633333333333326</v>
      </c>
      <c r="H72" s="118">
        <v>68.533333333333331</v>
      </c>
      <c r="I72" s="118">
        <v>69.26666666666668</v>
      </c>
      <c r="J72" s="118">
        <v>70.483333333333334</v>
      </c>
      <c r="K72" s="117">
        <v>68.05</v>
      </c>
      <c r="L72" s="117">
        <v>66.099999999999994</v>
      </c>
      <c r="M72" s="117">
        <v>68.783370000000005</v>
      </c>
    </row>
    <row r="73" spans="1:13">
      <c r="A73" s="65">
        <v>63</v>
      </c>
      <c r="B73" s="117" t="s">
        <v>51</v>
      </c>
      <c r="C73" s="120">
        <v>623</v>
      </c>
      <c r="D73" s="118">
        <v>623.30000000000007</v>
      </c>
      <c r="E73" s="118">
        <v>617.70000000000016</v>
      </c>
      <c r="F73" s="118">
        <v>612.40000000000009</v>
      </c>
      <c r="G73" s="118">
        <v>606.80000000000018</v>
      </c>
      <c r="H73" s="118">
        <v>628.60000000000014</v>
      </c>
      <c r="I73" s="118">
        <v>634.20000000000005</v>
      </c>
      <c r="J73" s="118">
        <v>639.50000000000011</v>
      </c>
      <c r="K73" s="117">
        <v>628.9</v>
      </c>
      <c r="L73" s="117">
        <v>618</v>
      </c>
      <c r="M73" s="117">
        <v>9.7510100000000008</v>
      </c>
    </row>
    <row r="74" spans="1:13">
      <c r="A74" s="65">
        <v>64</v>
      </c>
      <c r="B74" s="117" t="s">
        <v>572</v>
      </c>
      <c r="C74" s="120">
        <v>537.85</v>
      </c>
      <c r="D74" s="118">
        <v>538.66666666666663</v>
      </c>
      <c r="E74" s="118">
        <v>530.18333333333328</v>
      </c>
      <c r="F74" s="118">
        <v>522.51666666666665</v>
      </c>
      <c r="G74" s="118">
        <v>514.0333333333333</v>
      </c>
      <c r="H74" s="118">
        <v>546.33333333333326</v>
      </c>
      <c r="I74" s="118">
        <v>554.81666666666661</v>
      </c>
      <c r="J74" s="118">
        <v>562.48333333333323</v>
      </c>
      <c r="K74" s="117">
        <v>547.15</v>
      </c>
      <c r="L74" s="117">
        <v>531</v>
      </c>
      <c r="M74" s="117">
        <v>0.62067000000000005</v>
      </c>
    </row>
    <row r="75" spans="1:13">
      <c r="A75" s="65">
        <v>65</v>
      </c>
      <c r="B75" s="117" t="s">
        <v>574</v>
      </c>
      <c r="C75" s="120">
        <v>168.3</v>
      </c>
      <c r="D75" s="118">
        <v>169.41666666666666</v>
      </c>
      <c r="E75" s="118">
        <v>165.63333333333333</v>
      </c>
      <c r="F75" s="118">
        <v>162.96666666666667</v>
      </c>
      <c r="G75" s="118">
        <v>159.18333333333334</v>
      </c>
      <c r="H75" s="118">
        <v>172.08333333333331</v>
      </c>
      <c r="I75" s="118">
        <v>175.86666666666667</v>
      </c>
      <c r="J75" s="118">
        <v>178.5333333333333</v>
      </c>
      <c r="K75" s="117">
        <v>173.2</v>
      </c>
      <c r="L75" s="117">
        <v>166.75</v>
      </c>
      <c r="M75" s="117">
        <v>6.7827500000000001</v>
      </c>
    </row>
    <row r="76" spans="1:13" s="18" customFormat="1">
      <c r="A76" s="65">
        <v>66</v>
      </c>
      <c r="B76" s="117" t="s">
        <v>579</v>
      </c>
      <c r="C76" s="120">
        <v>3285.4</v>
      </c>
      <c r="D76" s="118">
        <v>3273.1333333333332</v>
      </c>
      <c r="E76" s="118">
        <v>3246.2666666666664</v>
      </c>
      <c r="F76" s="118">
        <v>3207.1333333333332</v>
      </c>
      <c r="G76" s="118">
        <v>3180.2666666666664</v>
      </c>
      <c r="H76" s="118">
        <v>3312.2666666666664</v>
      </c>
      <c r="I76" s="118">
        <v>3339.1333333333332</v>
      </c>
      <c r="J76" s="118">
        <v>3378.2666666666664</v>
      </c>
      <c r="K76" s="117">
        <v>3300</v>
      </c>
      <c r="L76" s="117">
        <v>3234</v>
      </c>
      <c r="M76" s="117">
        <v>4.7289999999999999E-2</v>
      </c>
    </row>
    <row r="77" spans="1:13" s="18" customFormat="1">
      <c r="A77" s="65">
        <v>67</v>
      </c>
      <c r="B77" s="117" t="s">
        <v>581</v>
      </c>
      <c r="C77" s="120">
        <v>670.65</v>
      </c>
      <c r="D77" s="118">
        <v>673.35</v>
      </c>
      <c r="E77" s="118">
        <v>664.30000000000007</v>
      </c>
      <c r="F77" s="118">
        <v>657.95</v>
      </c>
      <c r="G77" s="118">
        <v>648.90000000000009</v>
      </c>
      <c r="H77" s="118">
        <v>679.7</v>
      </c>
      <c r="I77" s="118">
        <v>688.75</v>
      </c>
      <c r="J77" s="118">
        <v>695.1</v>
      </c>
      <c r="K77" s="117">
        <v>682.4</v>
      </c>
      <c r="L77" s="117">
        <v>667</v>
      </c>
      <c r="M77" s="117">
        <v>0.36607000000000001</v>
      </c>
    </row>
    <row r="78" spans="1:13" s="18" customFormat="1">
      <c r="A78" s="65">
        <v>68</v>
      </c>
      <c r="B78" s="117" t="s">
        <v>585</v>
      </c>
      <c r="C78" s="120">
        <v>133.5</v>
      </c>
      <c r="D78" s="118">
        <v>135.93333333333334</v>
      </c>
      <c r="E78" s="118">
        <v>129.56666666666666</v>
      </c>
      <c r="F78" s="118">
        <v>125.63333333333333</v>
      </c>
      <c r="G78" s="118">
        <v>119.26666666666665</v>
      </c>
      <c r="H78" s="118">
        <v>139.86666666666667</v>
      </c>
      <c r="I78" s="118">
        <v>146.23333333333335</v>
      </c>
      <c r="J78" s="118">
        <v>150.16666666666669</v>
      </c>
      <c r="K78" s="117">
        <v>142.30000000000001</v>
      </c>
      <c r="L78" s="117">
        <v>132</v>
      </c>
      <c r="M78" s="117">
        <v>24.49381</v>
      </c>
    </row>
    <row r="79" spans="1:13" s="18" customFormat="1">
      <c r="A79" s="65">
        <v>69</v>
      </c>
      <c r="B79" s="117" t="s">
        <v>52</v>
      </c>
      <c r="C79" s="120">
        <v>18365.25</v>
      </c>
      <c r="D79" s="118">
        <v>18453.566666666666</v>
      </c>
      <c r="E79" s="118">
        <v>18217.23333333333</v>
      </c>
      <c r="F79" s="118">
        <v>18069.216666666664</v>
      </c>
      <c r="G79" s="118">
        <v>17832.883333333328</v>
      </c>
      <c r="H79" s="118">
        <v>18601.583333333332</v>
      </c>
      <c r="I79" s="118">
        <v>18837.916666666668</v>
      </c>
      <c r="J79" s="118">
        <v>18985.933333333334</v>
      </c>
      <c r="K79" s="117">
        <v>18689.900000000001</v>
      </c>
      <c r="L79" s="117">
        <v>18305.55</v>
      </c>
      <c r="M79" s="117">
        <v>0.30081999999999998</v>
      </c>
    </row>
    <row r="80" spans="1:13" s="18" customFormat="1">
      <c r="A80" s="65">
        <v>70</v>
      </c>
      <c r="B80" s="117" t="s">
        <v>53</v>
      </c>
      <c r="C80" s="120">
        <v>396.3</v>
      </c>
      <c r="D80" s="118">
        <v>394.66666666666669</v>
      </c>
      <c r="E80" s="118">
        <v>391.03333333333336</v>
      </c>
      <c r="F80" s="118">
        <v>385.76666666666665</v>
      </c>
      <c r="G80" s="118">
        <v>382.13333333333333</v>
      </c>
      <c r="H80" s="118">
        <v>399.93333333333339</v>
      </c>
      <c r="I80" s="118">
        <v>403.56666666666672</v>
      </c>
      <c r="J80" s="118">
        <v>408.83333333333343</v>
      </c>
      <c r="K80" s="117">
        <v>398.3</v>
      </c>
      <c r="L80" s="117">
        <v>389.4</v>
      </c>
      <c r="M80" s="117">
        <v>86.290909999999997</v>
      </c>
    </row>
    <row r="81" spans="1:13" s="18" customFormat="1">
      <c r="A81" s="65">
        <v>71</v>
      </c>
      <c r="B81" s="117" t="s">
        <v>2612</v>
      </c>
      <c r="C81" s="120">
        <v>8.9</v>
      </c>
      <c r="D81" s="118">
        <v>8.8833333333333346</v>
      </c>
      <c r="E81" s="118">
        <v>8.7166666666666686</v>
      </c>
      <c r="F81" s="118">
        <v>8.5333333333333332</v>
      </c>
      <c r="G81" s="118">
        <v>8.3666666666666671</v>
      </c>
      <c r="H81" s="118">
        <v>9.06666666666667</v>
      </c>
      <c r="I81" s="118">
        <v>9.2333333333333378</v>
      </c>
      <c r="J81" s="118">
        <v>9.4166666666666714</v>
      </c>
      <c r="K81" s="117">
        <v>9.0500000000000007</v>
      </c>
      <c r="L81" s="117">
        <v>8.6999999999999993</v>
      </c>
      <c r="M81" s="117">
        <v>0.34040999999999999</v>
      </c>
    </row>
    <row r="82" spans="1:13" s="18" customFormat="1">
      <c r="A82" s="65">
        <v>72</v>
      </c>
      <c r="B82" s="117" t="s">
        <v>591</v>
      </c>
      <c r="C82" s="120">
        <v>226.65</v>
      </c>
      <c r="D82" s="118">
        <v>228.33333333333334</v>
      </c>
      <c r="E82" s="118">
        <v>224.56666666666669</v>
      </c>
      <c r="F82" s="118">
        <v>222.48333333333335</v>
      </c>
      <c r="G82" s="118">
        <v>218.7166666666667</v>
      </c>
      <c r="H82" s="118">
        <v>230.41666666666669</v>
      </c>
      <c r="I82" s="118">
        <v>234.18333333333334</v>
      </c>
      <c r="J82" s="118">
        <v>236.26666666666668</v>
      </c>
      <c r="K82" s="117">
        <v>232.1</v>
      </c>
      <c r="L82" s="117">
        <v>226.25</v>
      </c>
      <c r="M82" s="117">
        <v>0.55347999999999997</v>
      </c>
    </row>
    <row r="83" spans="1:13" s="18" customFormat="1">
      <c r="A83" s="65">
        <v>73</v>
      </c>
      <c r="B83" s="117" t="s">
        <v>191</v>
      </c>
      <c r="C83" s="120">
        <v>3066.55</v>
      </c>
      <c r="D83" s="118">
        <v>3096.75</v>
      </c>
      <c r="E83" s="118">
        <v>3024.5</v>
      </c>
      <c r="F83" s="118">
        <v>2982.45</v>
      </c>
      <c r="G83" s="118">
        <v>2910.2</v>
      </c>
      <c r="H83" s="118">
        <v>3138.8</v>
      </c>
      <c r="I83" s="118">
        <v>3211.05</v>
      </c>
      <c r="J83" s="118">
        <v>3253.1000000000004</v>
      </c>
      <c r="K83" s="117">
        <v>3169</v>
      </c>
      <c r="L83" s="117">
        <v>3054.7</v>
      </c>
      <c r="M83" s="117">
        <v>4.0325100000000003</v>
      </c>
    </row>
    <row r="84" spans="1:13" s="18" customFormat="1">
      <c r="A84" s="65">
        <v>74</v>
      </c>
      <c r="B84" s="117" t="s">
        <v>251</v>
      </c>
      <c r="C84" s="120">
        <v>615.85</v>
      </c>
      <c r="D84" s="118">
        <v>619.16666666666663</v>
      </c>
      <c r="E84" s="118">
        <v>611.68333333333328</v>
      </c>
      <c r="F84" s="118">
        <v>607.51666666666665</v>
      </c>
      <c r="G84" s="118">
        <v>600.0333333333333</v>
      </c>
      <c r="H84" s="118">
        <v>623.33333333333326</v>
      </c>
      <c r="I84" s="118">
        <v>630.81666666666661</v>
      </c>
      <c r="J84" s="118">
        <v>634.98333333333323</v>
      </c>
      <c r="K84" s="117">
        <v>626.65</v>
      </c>
      <c r="L84" s="117">
        <v>615</v>
      </c>
      <c r="M84" s="117">
        <v>1.2776400000000001</v>
      </c>
    </row>
    <row r="85" spans="1:13" s="18" customFormat="1">
      <c r="A85" s="65">
        <v>75</v>
      </c>
      <c r="B85" s="117" t="s">
        <v>3462</v>
      </c>
      <c r="C85" s="120">
        <v>100.95</v>
      </c>
      <c r="D85" s="118">
        <v>101.90000000000002</v>
      </c>
      <c r="E85" s="118">
        <v>99.150000000000034</v>
      </c>
      <c r="F85" s="118">
        <v>97.350000000000009</v>
      </c>
      <c r="G85" s="118">
        <v>94.600000000000023</v>
      </c>
      <c r="H85" s="118">
        <v>103.70000000000005</v>
      </c>
      <c r="I85" s="118">
        <v>106.45000000000002</v>
      </c>
      <c r="J85" s="118">
        <v>108.25000000000006</v>
      </c>
      <c r="K85" s="117">
        <v>104.65</v>
      </c>
      <c r="L85" s="117">
        <v>100.1</v>
      </c>
      <c r="M85" s="117">
        <v>14.73906</v>
      </c>
    </row>
    <row r="86" spans="1:13" s="18" customFormat="1">
      <c r="A86" s="65">
        <v>77</v>
      </c>
      <c r="B86" s="117" t="s">
        <v>193</v>
      </c>
      <c r="C86" s="120">
        <v>342.45</v>
      </c>
      <c r="D86" s="118">
        <v>340.43333333333334</v>
      </c>
      <c r="E86" s="118">
        <v>331.41666666666669</v>
      </c>
      <c r="F86" s="118">
        <v>320.38333333333333</v>
      </c>
      <c r="G86" s="118">
        <v>311.36666666666667</v>
      </c>
      <c r="H86" s="118">
        <v>351.4666666666667</v>
      </c>
      <c r="I86" s="118">
        <v>360.48333333333335</v>
      </c>
      <c r="J86" s="118">
        <v>371.51666666666671</v>
      </c>
      <c r="K86" s="117">
        <v>349.45</v>
      </c>
      <c r="L86" s="117">
        <v>329.4</v>
      </c>
      <c r="M86" s="117">
        <v>37.77187</v>
      </c>
    </row>
    <row r="87" spans="1:13" s="18" customFormat="1">
      <c r="A87" s="65">
        <v>78</v>
      </c>
      <c r="B87" s="117" t="s">
        <v>54</v>
      </c>
      <c r="C87" s="120">
        <v>264.60000000000002</v>
      </c>
      <c r="D87" s="118">
        <v>265.53333333333336</v>
      </c>
      <c r="E87" s="118">
        <v>261.2166666666667</v>
      </c>
      <c r="F87" s="118">
        <v>257.83333333333331</v>
      </c>
      <c r="G87" s="118">
        <v>253.51666666666665</v>
      </c>
      <c r="H87" s="118">
        <v>268.91666666666674</v>
      </c>
      <c r="I87" s="118">
        <v>273.23333333333346</v>
      </c>
      <c r="J87" s="118">
        <v>276.61666666666679</v>
      </c>
      <c r="K87" s="117">
        <v>269.85000000000002</v>
      </c>
      <c r="L87" s="117">
        <v>262.14999999999998</v>
      </c>
      <c r="M87" s="117">
        <v>56.458570000000002</v>
      </c>
    </row>
    <row r="88" spans="1:13" s="18" customFormat="1">
      <c r="A88" s="65">
        <v>79</v>
      </c>
      <c r="B88" s="117" t="s">
        <v>601</v>
      </c>
      <c r="C88" s="120">
        <v>314.95</v>
      </c>
      <c r="D88" s="118">
        <v>316.91666666666669</v>
      </c>
      <c r="E88" s="118">
        <v>309.23333333333335</v>
      </c>
      <c r="F88" s="118">
        <v>303.51666666666665</v>
      </c>
      <c r="G88" s="118">
        <v>295.83333333333331</v>
      </c>
      <c r="H88" s="118">
        <v>322.63333333333338</v>
      </c>
      <c r="I88" s="118">
        <v>330.31666666666666</v>
      </c>
      <c r="J88" s="118">
        <v>336.03333333333342</v>
      </c>
      <c r="K88" s="117">
        <v>324.60000000000002</v>
      </c>
      <c r="L88" s="117">
        <v>311.2</v>
      </c>
      <c r="M88" s="117">
        <v>15.47006</v>
      </c>
    </row>
    <row r="89" spans="1:13" s="18" customFormat="1">
      <c r="A89" s="65">
        <v>80</v>
      </c>
      <c r="B89" s="117" t="s">
        <v>602</v>
      </c>
      <c r="C89" s="120">
        <v>425</v>
      </c>
      <c r="D89" s="118">
        <v>427.66666666666669</v>
      </c>
      <c r="E89" s="118">
        <v>418.33333333333337</v>
      </c>
      <c r="F89" s="118">
        <v>411.66666666666669</v>
      </c>
      <c r="G89" s="118">
        <v>402.33333333333337</v>
      </c>
      <c r="H89" s="118">
        <v>434.33333333333337</v>
      </c>
      <c r="I89" s="118">
        <v>443.66666666666674</v>
      </c>
      <c r="J89" s="118">
        <v>450.33333333333337</v>
      </c>
      <c r="K89" s="117">
        <v>437</v>
      </c>
      <c r="L89" s="117">
        <v>421</v>
      </c>
      <c r="M89" s="117">
        <v>0.46065</v>
      </c>
    </row>
    <row r="90" spans="1:13" s="18" customFormat="1">
      <c r="A90" s="65">
        <v>81</v>
      </c>
      <c r="B90" s="117" t="s">
        <v>603</v>
      </c>
      <c r="C90" s="120">
        <v>381.4</v>
      </c>
      <c r="D90" s="118">
        <v>379.5333333333333</v>
      </c>
      <c r="E90" s="118">
        <v>374.06666666666661</v>
      </c>
      <c r="F90" s="118">
        <v>366.73333333333329</v>
      </c>
      <c r="G90" s="118">
        <v>361.26666666666659</v>
      </c>
      <c r="H90" s="118">
        <v>386.86666666666662</v>
      </c>
      <c r="I90" s="118">
        <v>392.33333333333331</v>
      </c>
      <c r="J90" s="118">
        <v>399.66666666666663</v>
      </c>
      <c r="K90" s="117">
        <v>385</v>
      </c>
      <c r="L90" s="117">
        <v>372.2</v>
      </c>
      <c r="M90" s="117">
        <v>0.30880000000000002</v>
      </c>
    </row>
    <row r="91" spans="1:13" s="18" customFormat="1">
      <c r="A91" s="65">
        <v>82</v>
      </c>
      <c r="B91" s="117" t="s">
        <v>607</v>
      </c>
      <c r="C91" s="120">
        <v>994</v>
      </c>
      <c r="D91" s="118">
        <v>996.66666666666663</v>
      </c>
      <c r="E91" s="118">
        <v>978.33333333333326</v>
      </c>
      <c r="F91" s="118">
        <v>962.66666666666663</v>
      </c>
      <c r="G91" s="118">
        <v>944.33333333333326</v>
      </c>
      <c r="H91" s="118">
        <v>1012.3333333333333</v>
      </c>
      <c r="I91" s="118">
        <v>1030.6666666666665</v>
      </c>
      <c r="J91" s="118">
        <v>1046.3333333333333</v>
      </c>
      <c r="K91" s="117">
        <v>1015</v>
      </c>
      <c r="L91" s="117">
        <v>981</v>
      </c>
      <c r="M91" s="117">
        <v>5.6303599999999996</v>
      </c>
    </row>
    <row r="92" spans="1:13" s="18" customFormat="1">
      <c r="A92" s="65">
        <v>83</v>
      </c>
      <c r="B92" s="117" t="s">
        <v>230</v>
      </c>
      <c r="C92" s="120">
        <v>165.35</v>
      </c>
      <c r="D92" s="118">
        <v>164.83333333333334</v>
      </c>
      <c r="E92" s="118">
        <v>160.16666666666669</v>
      </c>
      <c r="F92" s="118">
        <v>154.98333333333335</v>
      </c>
      <c r="G92" s="118">
        <v>150.31666666666669</v>
      </c>
      <c r="H92" s="118">
        <v>170.01666666666668</v>
      </c>
      <c r="I92" s="118">
        <v>174.68333333333337</v>
      </c>
      <c r="J92" s="118">
        <v>179.86666666666667</v>
      </c>
      <c r="K92" s="117">
        <v>169.5</v>
      </c>
      <c r="L92" s="117">
        <v>159.65</v>
      </c>
      <c r="M92" s="117">
        <v>96.780100000000004</v>
      </c>
    </row>
    <row r="93" spans="1:13" s="18" customFormat="1">
      <c r="A93" s="65">
        <v>84</v>
      </c>
      <c r="B93" s="117" t="s">
        <v>609</v>
      </c>
      <c r="C93" s="120">
        <v>290.3</v>
      </c>
      <c r="D93" s="118">
        <v>289.9666666666667</v>
      </c>
      <c r="E93" s="118">
        <v>288.38333333333338</v>
      </c>
      <c r="F93" s="118">
        <v>286.4666666666667</v>
      </c>
      <c r="G93" s="118">
        <v>284.88333333333338</v>
      </c>
      <c r="H93" s="118">
        <v>291.88333333333338</v>
      </c>
      <c r="I93" s="118">
        <v>293.46666666666664</v>
      </c>
      <c r="J93" s="118">
        <v>295.38333333333338</v>
      </c>
      <c r="K93" s="117">
        <v>291.55</v>
      </c>
      <c r="L93" s="117">
        <v>288.05</v>
      </c>
      <c r="M93" s="117">
        <v>0.69215000000000004</v>
      </c>
    </row>
    <row r="94" spans="1:13" s="18" customFormat="1">
      <c r="A94" s="65">
        <v>85</v>
      </c>
      <c r="B94" s="117" t="s">
        <v>2091</v>
      </c>
      <c r="C94" s="120">
        <v>227.9</v>
      </c>
      <c r="D94" s="118">
        <v>230.15</v>
      </c>
      <c r="E94" s="118">
        <v>223.3</v>
      </c>
      <c r="F94" s="118">
        <v>218.70000000000002</v>
      </c>
      <c r="G94" s="118">
        <v>211.85000000000002</v>
      </c>
      <c r="H94" s="118">
        <v>234.75</v>
      </c>
      <c r="I94" s="118">
        <v>241.59999999999997</v>
      </c>
      <c r="J94" s="118">
        <v>246.2</v>
      </c>
      <c r="K94" s="117">
        <v>237</v>
      </c>
      <c r="L94" s="117">
        <v>225.55</v>
      </c>
      <c r="M94" s="117">
        <v>2.3589099999999998</v>
      </c>
    </row>
    <row r="95" spans="1:13" s="18" customFormat="1">
      <c r="A95" s="65">
        <v>86</v>
      </c>
      <c r="B95" s="117" t="s">
        <v>229</v>
      </c>
      <c r="C95" s="120">
        <v>1165.1500000000001</v>
      </c>
      <c r="D95" s="118">
        <v>1163.7666666666667</v>
      </c>
      <c r="E95" s="118">
        <v>1148.5333333333333</v>
      </c>
      <c r="F95" s="118">
        <v>1131.9166666666667</v>
      </c>
      <c r="G95" s="118">
        <v>1116.6833333333334</v>
      </c>
      <c r="H95" s="118">
        <v>1180.3833333333332</v>
      </c>
      <c r="I95" s="118">
        <v>1195.6166666666663</v>
      </c>
      <c r="J95" s="118">
        <v>1212.2333333333331</v>
      </c>
      <c r="K95" s="117">
        <v>1179</v>
      </c>
      <c r="L95" s="117">
        <v>1147.1500000000001</v>
      </c>
      <c r="M95" s="117">
        <v>9.0308600000000006</v>
      </c>
    </row>
    <row r="96" spans="1:13" s="18" customFormat="1">
      <c r="A96" s="65">
        <v>87</v>
      </c>
      <c r="B96" s="117" t="s">
        <v>614</v>
      </c>
      <c r="C96" s="120">
        <v>33.9</v>
      </c>
      <c r="D96" s="118">
        <v>34.116666666666667</v>
      </c>
      <c r="E96" s="118">
        <v>33.633333333333333</v>
      </c>
      <c r="F96" s="118">
        <v>33.366666666666667</v>
      </c>
      <c r="G96" s="118">
        <v>32.883333333333333</v>
      </c>
      <c r="H96" s="118">
        <v>34.383333333333333</v>
      </c>
      <c r="I96" s="118">
        <v>34.866666666666667</v>
      </c>
      <c r="J96" s="118">
        <v>35.133333333333333</v>
      </c>
      <c r="K96" s="117">
        <v>34.6</v>
      </c>
      <c r="L96" s="117">
        <v>33.85</v>
      </c>
      <c r="M96" s="117">
        <v>5.2478400000000001</v>
      </c>
    </row>
    <row r="97" spans="1:13" s="18" customFormat="1">
      <c r="A97" s="65">
        <v>88</v>
      </c>
      <c r="B97" s="117" t="s">
        <v>618</v>
      </c>
      <c r="C97" s="120">
        <v>193.25</v>
      </c>
      <c r="D97" s="118">
        <v>194.25</v>
      </c>
      <c r="E97" s="118">
        <v>191</v>
      </c>
      <c r="F97" s="118">
        <v>188.75</v>
      </c>
      <c r="G97" s="118">
        <v>185.5</v>
      </c>
      <c r="H97" s="118">
        <v>196.5</v>
      </c>
      <c r="I97" s="118">
        <v>199.75</v>
      </c>
      <c r="J97" s="118">
        <v>202</v>
      </c>
      <c r="K97" s="117">
        <v>197.5</v>
      </c>
      <c r="L97" s="117">
        <v>192</v>
      </c>
      <c r="M97" s="117">
        <v>1.79366</v>
      </c>
    </row>
    <row r="98" spans="1:13" s="18" customFormat="1">
      <c r="A98" s="65">
        <v>89</v>
      </c>
      <c r="B98" s="117" t="s">
        <v>55</v>
      </c>
      <c r="C98" s="120">
        <v>887.95</v>
      </c>
      <c r="D98" s="118">
        <v>890</v>
      </c>
      <c r="E98" s="118">
        <v>878.5</v>
      </c>
      <c r="F98" s="118">
        <v>869.05</v>
      </c>
      <c r="G98" s="118">
        <v>857.55</v>
      </c>
      <c r="H98" s="118">
        <v>899.45</v>
      </c>
      <c r="I98" s="118">
        <v>910.95</v>
      </c>
      <c r="J98" s="118">
        <v>920.40000000000009</v>
      </c>
      <c r="K98" s="117">
        <v>901.5</v>
      </c>
      <c r="L98" s="117">
        <v>880.55</v>
      </c>
      <c r="M98" s="117">
        <v>3.97492</v>
      </c>
    </row>
    <row r="99" spans="1:13" s="18" customFormat="1">
      <c r="A99" s="65">
        <v>90</v>
      </c>
      <c r="B99" s="117" t="s">
        <v>621</v>
      </c>
      <c r="C99" s="120">
        <v>2633.45</v>
      </c>
      <c r="D99" s="118">
        <v>2628.0833333333335</v>
      </c>
      <c r="E99" s="118">
        <v>2616.1166666666668</v>
      </c>
      <c r="F99" s="118">
        <v>2598.7833333333333</v>
      </c>
      <c r="G99" s="118">
        <v>2586.8166666666666</v>
      </c>
      <c r="H99" s="118">
        <v>2645.416666666667</v>
      </c>
      <c r="I99" s="118">
        <v>2657.3833333333332</v>
      </c>
      <c r="J99" s="118">
        <v>2674.7166666666672</v>
      </c>
      <c r="K99" s="117">
        <v>2640.05</v>
      </c>
      <c r="L99" s="117">
        <v>2610.75</v>
      </c>
      <c r="M99" s="117">
        <v>1.9789999999999999E-2</v>
      </c>
    </row>
    <row r="100" spans="1:13" s="18" customFormat="1">
      <c r="A100" s="65">
        <v>91</v>
      </c>
      <c r="B100" s="117" t="s">
        <v>2000</v>
      </c>
      <c r="C100" s="120">
        <v>43.95</v>
      </c>
      <c r="D100" s="118">
        <v>43.65</v>
      </c>
      <c r="E100" s="118">
        <v>42.099999999999994</v>
      </c>
      <c r="F100" s="118">
        <v>40.249999999999993</v>
      </c>
      <c r="G100" s="118">
        <v>38.699999999999989</v>
      </c>
      <c r="H100" s="118">
        <v>45.5</v>
      </c>
      <c r="I100" s="118">
        <v>47.05</v>
      </c>
      <c r="J100" s="118">
        <v>48.900000000000006</v>
      </c>
      <c r="K100" s="117">
        <v>45.2</v>
      </c>
      <c r="L100" s="117">
        <v>41.8</v>
      </c>
      <c r="M100" s="117">
        <v>372.10991000000001</v>
      </c>
    </row>
    <row r="101" spans="1:13">
      <c r="A101" s="65">
        <v>92</v>
      </c>
      <c r="B101" s="117" t="s">
        <v>625</v>
      </c>
      <c r="C101" s="120">
        <v>165.75</v>
      </c>
      <c r="D101" s="118">
        <v>166.33333333333334</v>
      </c>
      <c r="E101" s="118">
        <v>162.26666666666668</v>
      </c>
      <c r="F101" s="118">
        <v>158.78333333333333</v>
      </c>
      <c r="G101" s="118">
        <v>154.71666666666667</v>
      </c>
      <c r="H101" s="118">
        <v>169.81666666666669</v>
      </c>
      <c r="I101" s="118">
        <v>173.88333333333335</v>
      </c>
      <c r="J101" s="118">
        <v>177.3666666666667</v>
      </c>
      <c r="K101" s="117">
        <v>170.4</v>
      </c>
      <c r="L101" s="117">
        <v>162.85</v>
      </c>
      <c r="M101" s="117">
        <v>3.1115300000000001</v>
      </c>
    </row>
    <row r="102" spans="1:13">
      <c r="A102" s="65">
        <v>93</v>
      </c>
      <c r="B102" s="117" t="s">
        <v>627</v>
      </c>
      <c r="C102" s="120">
        <v>263.55</v>
      </c>
      <c r="D102" s="118">
        <v>265.11666666666662</v>
      </c>
      <c r="E102" s="118">
        <v>259.98333333333323</v>
      </c>
      <c r="F102" s="118">
        <v>256.41666666666663</v>
      </c>
      <c r="G102" s="118">
        <v>251.28333333333325</v>
      </c>
      <c r="H102" s="118">
        <v>268.68333333333322</v>
      </c>
      <c r="I102" s="118">
        <v>273.81666666666655</v>
      </c>
      <c r="J102" s="118">
        <v>277.38333333333321</v>
      </c>
      <c r="K102" s="117">
        <v>270.25</v>
      </c>
      <c r="L102" s="117">
        <v>261.55</v>
      </c>
      <c r="M102" s="117">
        <v>5.9843299999999999</v>
      </c>
    </row>
    <row r="103" spans="1:13">
      <c r="A103" s="65">
        <v>94</v>
      </c>
      <c r="B103" s="117" t="s">
        <v>629</v>
      </c>
      <c r="C103" s="120">
        <v>1390.1</v>
      </c>
      <c r="D103" s="118">
        <v>1385.4666666666665</v>
      </c>
      <c r="E103" s="118">
        <v>1367.9333333333329</v>
      </c>
      <c r="F103" s="118">
        <v>1345.7666666666664</v>
      </c>
      <c r="G103" s="118">
        <v>1328.2333333333329</v>
      </c>
      <c r="H103" s="118">
        <v>1407.633333333333</v>
      </c>
      <c r="I103" s="118">
        <v>1425.1666666666663</v>
      </c>
      <c r="J103" s="118">
        <v>1447.333333333333</v>
      </c>
      <c r="K103" s="117">
        <v>1403</v>
      </c>
      <c r="L103" s="117">
        <v>1363.3</v>
      </c>
      <c r="M103" s="117">
        <v>5.2991000000000001</v>
      </c>
    </row>
    <row r="104" spans="1:13">
      <c r="A104" s="65">
        <v>95</v>
      </c>
      <c r="B104" s="117" t="s">
        <v>57</v>
      </c>
      <c r="C104" s="120">
        <v>532.6</v>
      </c>
      <c r="D104" s="118">
        <v>532.31666666666672</v>
      </c>
      <c r="E104" s="118">
        <v>529.23333333333346</v>
      </c>
      <c r="F104" s="118">
        <v>525.86666666666679</v>
      </c>
      <c r="G104" s="118">
        <v>522.78333333333353</v>
      </c>
      <c r="H104" s="118">
        <v>535.68333333333339</v>
      </c>
      <c r="I104" s="118">
        <v>538.76666666666665</v>
      </c>
      <c r="J104" s="118">
        <v>542.13333333333333</v>
      </c>
      <c r="K104" s="117">
        <v>535.4</v>
      </c>
      <c r="L104" s="117">
        <v>528.95000000000005</v>
      </c>
      <c r="M104" s="117">
        <v>20.192399999999999</v>
      </c>
    </row>
    <row r="105" spans="1:13">
      <c r="A105" s="65">
        <v>96</v>
      </c>
      <c r="B105" s="117" t="s">
        <v>58</v>
      </c>
      <c r="C105" s="120">
        <v>244.35</v>
      </c>
      <c r="D105" s="118">
        <v>242.83333333333334</v>
      </c>
      <c r="E105" s="118">
        <v>239.51666666666668</v>
      </c>
      <c r="F105" s="118">
        <v>234.68333333333334</v>
      </c>
      <c r="G105" s="118">
        <v>231.36666666666667</v>
      </c>
      <c r="H105" s="118">
        <v>247.66666666666669</v>
      </c>
      <c r="I105" s="118">
        <v>250.98333333333335</v>
      </c>
      <c r="J105" s="118">
        <v>255.81666666666669</v>
      </c>
      <c r="K105" s="117">
        <v>246.15</v>
      </c>
      <c r="L105" s="117">
        <v>238</v>
      </c>
      <c r="M105" s="117">
        <v>164.65364</v>
      </c>
    </row>
    <row r="106" spans="1:13">
      <c r="A106" s="65">
        <v>97</v>
      </c>
      <c r="B106" s="117" t="s">
        <v>2121</v>
      </c>
      <c r="C106" s="120">
        <v>379.45</v>
      </c>
      <c r="D106" s="118">
        <v>381.41666666666669</v>
      </c>
      <c r="E106" s="118">
        <v>376.03333333333336</v>
      </c>
      <c r="F106" s="118">
        <v>372.61666666666667</v>
      </c>
      <c r="G106" s="118">
        <v>367.23333333333335</v>
      </c>
      <c r="H106" s="118">
        <v>384.83333333333337</v>
      </c>
      <c r="I106" s="118">
        <v>390.2166666666667</v>
      </c>
      <c r="J106" s="118">
        <v>393.63333333333338</v>
      </c>
      <c r="K106" s="117">
        <v>386.8</v>
      </c>
      <c r="L106" s="117">
        <v>378</v>
      </c>
      <c r="M106" s="117">
        <v>0.70135000000000003</v>
      </c>
    </row>
    <row r="107" spans="1:13">
      <c r="A107" s="65">
        <v>98</v>
      </c>
      <c r="B107" s="117" t="s">
        <v>637</v>
      </c>
      <c r="C107" s="120">
        <v>300.85000000000002</v>
      </c>
      <c r="D107" s="118">
        <v>302.5</v>
      </c>
      <c r="E107" s="118">
        <v>296.5</v>
      </c>
      <c r="F107" s="118">
        <v>292.14999999999998</v>
      </c>
      <c r="G107" s="118">
        <v>286.14999999999998</v>
      </c>
      <c r="H107" s="118">
        <v>306.85000000000002</v>
      </c>
      <c r="I107" s="118">
        <v>312.85000000000002</v>
      </c>
      <c r="J107" s="118">
        <v>317.20000000000005</v>
      </c>
      <c r="K107" s="117">
        <v>308.5</v>
      </c>
      <c r="L107" s="117">
        <v>298.14999999999998</v>
      </c>
      <c r="M107" s="117">
        <v>4.1610300000000002</v>
      </c>
    </row>
    <row r="108" spans="1:13">
      <c r="A108" s="65">
        <v>99</v>
      </c>
      <c r="B108" s="117" t="s">
        <v>59</v>
      </c>
      <c r="C108" s="120">
        <v>1272.8499999999999</v>
      </c>
      <c r="D108" s="118">
        <v>1277.9666666666665</v>
      </c>
      <c r="E108" s="118">
        <v>1262.883333333333</v>
      </c>
      <c r="F108" s="118">
        <v>1252.9166666666665</v>
      </c>
      <c r="G108" s="118">
        <v>1237.833333333333</v>
      </c>
      <c r="H108" s="118">
        <v>1287.9333333333329</v>
      </c>
      <c r="I108" s="118">
        <v>1303.0166666666664</v>
      </c>
      <c r="J108" s="118">
        <v>1312.9833333333329</v>
      </c>
      <c r="K108" s="117">
        <v>1293.05</v>
      </c>
      <c r="L108" s="117">
        <v>1268</v>
      </c>
      <c r="M108" s="117">
        <v>6.5911299999999997</v>
      </c>
    </row>
    <row r="109" spans="1:13">
      <c r="A109" s="65">
        <v>100</v>
      </c>
      <c r="B109" s="116" t="s">
        <v>194</v>
      </c>
      <c r="C109" s="120">
        <v>515.45000000000005</v>
      </c>
      <c r="D109" s="118">
        <v>513.43333333333339</v>
      </c>
      <c r="E109" s="118">
        <v>509.26666666666677</v>
      </c>
      <c r="F109" s="118">
        <v>503.08333333333337</v>
      </c>
      <c r="G109" s="118">
        <v>498.91666666666674</v>
      </c>
      <c r="H109" s="118">
        <v>519.61666666666679</v>
      </c>
      <c r="I109" s="118">
        <v>523.7833333333333</v>
      </c>
      <c r="J109" s="118">
        <v>529.96666666666681</v>
      </c>
      <c r="K109" s="117">
        <v>517.6</v>
      </c>
      <c r="L109" s="117">
        <v>507.25</v>
      </c>
      <c r="M109" s="117">
        <v>10.693960000000001</v>
      </c>
    </row>
    <row r="110" spans="1:13">
      <c r="A110" s="65">
        <v>101</v>
      </c>
      <c r="B110" s="117" t="s">
        <v>640</v>
      </c>
      <c r="C110" s="120">
        <v>479.5</v>
      </c>
      <c r="D110" s="118">
        <v>481.06666666666666</v>
      </c>
      <c r="E110" s="118">
        <v>473.63333333333333</v>
      </c>
      <c r="F110" s="118">
        <v>467.76666666666665</v>
      </c>
      <c r="G110" s="118">
        <v>460.33333333333331</v>
      </c>
      <c r="H110" s="118">
        <v>486.93333333333334</v>
      </c>
      <c r="I110" s="118">
        <v>494.36666666666662</v>
      </c>
      <c r="J110" s="118">
        <v>500.23333333333335</v>
      </c>
      <c r="K110" s="117">
        <v>488.5</v>
      </c>
      <c r="L110" s="117">
        <v>475.2</v>
      </c>
      <c r="M110" s="117">
        <v>1.0423500000000001</v>
      </c>
    </row>
    <row r="111" spans="1:13">
      <c r="A111" s="65">
        <v>102</v>
      </c>
      <c r="B111" s="117" t="s">
        <v>646</v>
      </c>
      <c r="C111" s="120">
        <v>150.4</v>
      </c>
      <c r="D111" s="118">
        <v>152.13333333333333</v>
      </c>
      <c r="E111" s="118">
        <v>146.26666666666665</v>
      </c>
      <c r="F111" s="118">
        <v>142.13333333333333</v>
      </c>
      <c r="G111" s="118">
        <v>136.26666666666665</v>
      </c>
      <c r="H111" s="118">
        <v>156.26666666666665</v>
      </c>
      <c r="I111" s="118">
        <v>162.13333333333333</v>
      </c>
      <c r="J111" s="118">
        <v>166.26666666666665</v>
      </c>
      <c r="K111" s="117">
        <v>158</v>
      </c>
      <c r="L111" s="117">
        <v>148</v>
      </c>
      <c r="M111" s="117">
        <v>1.0776600000000001</v>
      </c>
    </row>
    <row r="112" spans="1:13">
      <c r="A112" s="65">
        <v>103</v>
      </c>
      <c r="B112" s="117" t="s">
        <v>192</v>
      </c>
      <c r="C112" s="120">
        <v>1438.75</v>
      </c>
      <c r="D112" s="118">
        <v>1448.4333333333334</v>
      </c>
      <c r="E112" s="118">
        <v>1421.8666666666668</v>
      </c>
      <c r="F112" s="118">
        <v>1404.9833333333333</v>
      </c>
      <c r="G112" s="118">
        <v>1378.4166666666667</v>
      </c>
      <c r="H112" s="118">
        <v>1465.3166666666668</v>
      </c>
      <c r="I112" s="118">
        <v>1491.8833333333334</v>
      </c>
      <c r="J112" s="118">
        <v>1508.7666666666669</v>
      </c>
      <c r="K112" s="117">
        <v>1475</v>
      </c>
      <c r="L112" s="117">
        <v>1431.55</v>
      </c>
      <c r="M112" s="117">
        <v>4.1262100000000004</v>
      </c>
    </row>
    <row r="113" spans="1:13">
      <c r="A113" s="65">
        <v>104</v>
      </c>
      <c r="B113" s="117" t="s">
        <v>652</v>
      </c>
      <c r="C113" s="120">
        <v>228</v>
      </c>
      <c r="D113" s="118">
        <v>227.76666666666665</v>
      </c>
      <c r="E113" s="118">
        <v>226.5333333333333</v>
      </c>
      <c r="F113" s="118">
        <v>225.06666666666666</v>
      </c>
      <c r="G113" s="118">
        <v>223.83333333333331</v>
      </c>
      <c r="H113" s="118">
        <v>229.23333333333329</v>
      </c>
      <c r="I113" s="118">
        <v>230.46666666666664</v>
      </c>
      <c r="J113" s="118">
        <v>231.93333333333328</v>
      </c>
      <c r="K113" s="117">
        <v>229</v>
      </c>
      <c r="L113" s="117">
        <v>226.3</v>
      </c>
      <c r="M113" s="117">
        <v>3.0644</v>
      </c>
    </row>
    <row r="114" spans="1:13">
      <c r="A114" s="65">
        <v>105</v>
      </c>
      <c r="B114" s="117" t="s">
        <v>656</v>
      </c>
      <c r="C114" s="120">
        <v>188.7</v>
      </c>
      <c r="D114" s="118">
        <v>187.88333333333335</v>
      </c>
      <c r="E114" s="118">
        <v>186.3666666666667</v>
      </c>
      <c r="F114" s="118">
        <v>184.03333333333336</v>
      </c>
      <c r="G114" s="118">
        <v>182.51666666666671</v>
      </c>
      <c r="H114" s="118">
        <v>190.2166666666667</v>
      </c>
      <c r="I114" s="118">
        <v>191.73333333333335</v>
      </c>
      <c r="J114" s="118">
        <v>194.06666666666669</v>
      </c>
      <c r="K114" s="117">
        <v>189.4</v>
      </c>
      <c r="L114" s="117">
        <v>185.55</v>
      </c>
      <c r="M114" s="117">
        <v>14.69835</v>
      </c>
    </row>
    <row r="115" spans="1:13">
      <c r="A115" s="65">
        <v>106</v>
      </c>
      <c r="B115" s="117" t="s">
        <v>344</v>
      </c>
      <c r="C115" s="120">
        <v>740.95</v>
      </c>
      <c r="D115" s="118">
        <v>744.16666666666663</v>
      </c>
      <c r="E115" s="118">
        <v>734.7833333333333</v>
      </c>
      <c r="F115" s="118">
        <v>728.61666666666667</v>
      </c>
      <c r="G115" s="118">
        <v>719.23333333333335</v>
      </c>
      <c r="H115" s="118">
        <v>750.33333333333326</v>
      </c>
      <c r="I115" s="118">
        <v>759.7166666666667</v>
      </c>
      <c r="J115" s="118">
        <v>765.88333333333321</v>
      </c>
      <c r="K115" s="117">
        <v>753.55</v>
      </c>
      <c r="L115" s="117">
        <v>738</v>
      </c>
      <c r="M115" s="117">
        <v>3.1582300000000001</v>
      </c>
    </row>
    <row r="116" spans="1:13">
      <c r="A116" s="65">
        <v>107</v>
      </c>
      <c r="B116" s="117" t="s">
        <v>660</v>
      </c>
      <c r="C116" s="120">
        <v>661.9</v>
      </c>
      <c r="D116" s="118">
        <v>665.58333333333337</v>
      </c>
      <c r="E116" s="118">
        <v>648.9666666666667</v>
      </c>
      <c r="F116" s="118">
        <v>636.0333333333333</v>
      </c>
      <c r="G116" s="118">
        <v>619.41666666666663</v>
      </c>
      <c r="H116" s="118">
        <v>678.51666666666677</v>
      </c>
      <c r="I116" s="118">
        <v>695.13333333333333</v>
      </c>
      <c r="J116" s="118">
        <v>708.06666666666683</v>
      </c>
      <c r="K116" s="117">
        <v>682.2</v>
      </c>
      <c r="L116" s="117">
        <v>652.65</v>
      </c>
      <c r="M116" s="117">
        <v>1.8850800000000001</v>
      </c>
    </row>
    <row r="117" spans="1:13">
      <c r="A117" s="65">
        <v>108</v>
      </c>
      <c r="B117" s="117" t="s">
        <v>60</v>
      </c>
      <c r="C117" s="120">
        <v>425.45</v>
      </c>
      <c r="D117" s="118">
        <v>429.36666666666662</v>
      </c>
      <c r="E117" s="118">
        <v>419.58333333333326</v>
      </c>
      <c r="F117" s="118">
        <v>413.71666666666664</v>
      </c>
      <c r="G117" s="118">
        <v>403.93333333333328</v>
      </c>
      <c r="H117" s="118">
        <v>435.23333333333323</v>
      </c>
      <c r="I117" s="118">
        <v>445.01666666666665</v>
      </c>
      <c r="J117" s="118">
        <v>450.88333333333321</v>
      </c>
      <c r="K117" s="117">
        <v>439.15</v>
      </c>
      <c r="L117" s="117">
        <v>423.5</v>
      </c>
      <c r="M117" s="117">
        <v>27.717559999999999</v>
      </c>
    </row>
    <row r="118" spans="1:13">
      <c r="A118" s="65">
        <v>109</v>
      </c>
      <c r="B118" s="117" t="s">
        <v>668</v>
      </c>
      <c r="C118" s="120">
        <v>200.7</v>
      </c>
      <c r="D118" s="118">
        <v>201.36666666666667</v>
      </c>
      <c r="E118" s="118">
        <v>197.58333333333334</v>
      </c>
      <c r="F118" s="118">
        <v>194.46666666666667</v>
      </c>
      <c r="G118" s="118">
        <v>190.68333333333334</v>
      </c>
      <c r="H118" s="118">
        <v>204.48333333333335</v>
      </c>
      <c r="I118" s="118">
        <v>208.26666666666665</v>
      </c>
      <c r="J118" s="118">
        <v>211.38333333333335</v>
      </c>
      <c r="K118" s="117">
        <v>205.15</v>
      </c>
      <c r="L118" s="117">
        <v>198.25</v>
      </c>
      <c r="M118" s="117">
        <v>0.91149000000000002</v>
      </c>
    </row>
    <row r="119" spans="1:13">
      <c r="A119" s="65">
        <v>110</v>
      </c>
      <c r="B119" s="117" t="s">
        <v>1861</v>
      </c>
      <c r="C119" s="120">
        <v>655.8</v>
      </c>
      <c r="D119" s="118">
        <v>640.35</v>
      </c>
      <c r="E119" s="118">
        <v>616.70000000000005</v>
      </c>
      <c r="F119" s="118">
        <v>577.6</v>
      </c>
      <c r="G119" s="118">
        <v>553.95000000000005</v>
      </c>
      <c r="H119" s="118">
        <v>679.45</v>
      </c>
      <c r="I119" s="118">
        <v>703.09999999999991</v>
      </c>
      <c r="J119" s="118">
        <v>742.2</v>
      </c>
      <c r="K119" s="117">
        <v>664</v>
      </c>
      <c r="L119" s="117">
        <v>601.25</v>
      </c>
      <c r="M119" s="117">
        <v>19.275040000000001</v>
      </c>
    </row>
    <row r="120" spans="1:13">
      <c r="A120" s="65">
        <v>111</v>
      </c>
      <c r="B120" s="117" t="s">
        <v>670</v>
      </c>
      <c r="C120" s="120">
        <v>20.75</v>
      </c>
      <c r="D120" s="118">
        <v>20.816666666666666</v>
      </c>
      <c r="E120" s="118">
        <v>20.433333333333334</v>
      </c>
      <c r="F120" s="118">
        <v>20.116666666666667</v>
      </c>
      <c r="G120" s="118">
        <v>19.733333333333334</v>
      </c>
      <c r="H120" s="118">
        <v>21.133333333333333</v>
      </c>
      <c r="I120" s="118">
        <v>21.516666666666666</v>
      </c>
      <c r="J120" s="118">
        <v>21.833333333333332</v>
      </c>
      <c r="K120" s="117">
        <v>21.2</v>
      </c>
      <c r="L120" s="117">
        <v>20.5</v>
      </c>
      <c r="M120" s="117">
        <v>1.2318</v>
      </c>
    </row>
    <row r="121" spans="1:13">
      <c r="A121" s="65">
        <v>112</v>
      </c>
      <c r="B121" s="117" t="s">
        <v>2202</v>
      </c>
      <c r="C121" s="120">
        <v>211.8</v>
      </c>
      <c r="D121" s="118">
        <v>212.11666666666667</v>
      </c>
      <c r="E121" s="118">
        <v>208.53333333333336</v>
      </c>
      <c r="F121" s="118">
        <v>205.26666666666668</v>
      </c>
      <c r="G121" s="118">
        <v>201.68333333333337</v>
      </c>
      <c r="H121" s="118">
        <v>215.38333333333335</v>
      </c>
      <c r="I121" s="118">
        <v>218.96666666666667</v>
      </c>
      <c r="J121" s="118">
        <v>222.23333333333335</v>
      </c>
      <c r="K121" s="117">
        <v>215.7</v>
      </c>
      <c r="L121" s="117">
        <v>208.85</v>
      </c>
      <c r="M121" s="117">
        <v>1.00156</v>
      </c>
    </row>
    <row r="122" spans="1:13">
      <c r="A122" s="65">
        <v>113</v>
      </c>
      <c r="B122" s="117" t="s">
        <v>365</v>
      </c>
      <c r="C122" s="120">
        <v>201.2</v>
      </c>
      <c r="D122" s="118">
        <v>202.23333333333335</v>
      </c>
      <c r="E122" s="118">
        <v>196.76666666666671</v>
      </c>
      <c r="F122" s="118">
        <v>192.33333333333337</v>
      </c>
      <c r="G122" s="118">
        <v>186.86666666666673</v>
      </c>
      <c r="H122" s="118">
        <v>206.66666666666669</v>
      </c>
      <c r="I122" s="118">
        <v>212.13333333333333</v>
      </c>
      <c r="J122" s="118">
        <v>216.56666666666666</v>
      </c>
      <c r="K122" s="117">
        <v>207.7</v>
      </c>
      <c r="L122" s="117">
        <v>197.8</v>
      </c>
      <c r="M122" s="117">
        <v>88.9148</v>
      </c>
    </row>
    <row r="123" spans="1:13">
      <c r="A123" s="65">
        <v>114</v>
      </c>
      <c r="B123" s="117" t="s">
        <v>673</v>
      </c>
      <c r="C123" s="120">
        <v>443.8</v>
      </c>
      <c r="D123" s="118">
        <v>450.65000000000003</v>
      </c>
      <c r="E123" s="118">
        <v>416.40000000000009</v>
      </c>
      <c r="F123" s="118">
        <v>389.00000000000006</v>
      </c>
      <c r="G123" s="118">
        <v>354.75000000000011</v>
      </c>
      <c r="H123" s="118">
        <v>478.05000000000007</v>
      </c>
      <c r="I123" s="118">
        <v>512.29999999999995</v>
      </c>
      <c r="J123" s="118">
        <v>539.70000000000005</v>
      </c>
      <c r="K123" s="117">
        <v>484.9</v>
      </c>
      <c r="L123" s="117">
        <v>423.25</v>
      </c>
      <c r="M123" s="117">
        <v>2.3514599999999999</v>
      </c>
    </row>
    <row r="124" spans="1:13">
      <c r="A124" s="65">
        <v>115</v>
      </c>
      <c r="B124" s="117" t="s">
        <v>676</v>
      </c>
      <c r="C124" s="120">
        <v>133.85</v>
      </c>
      <c r="D124" s="118">
        <v>134.86666666666667</v>
      </c>
      <c r="E124" s="118">
        <v>130.98333333333335</v>
      </c>
      <c r="F124" s="118">
        <v>128.11666666666667</v>
      </c>
      <c r="G124" s="118">
        <v>124.23333333333335</v>
      </c>
      <c r="H124" s="118">
        <v>137.73333333333335</v>
      </c>
      <c r="I124" s="118">
        <v>141.61666666666667</v>
      </c>
      <c r="J124" s="118">
        <v>144.48333333333335</v>
      </c>
      <c r="K124" s="117">
        <v>138.75</v>
      </c>
      <c r="L124" s="117">
        <v>132</v>
      </c>
      <c r="M124" s="117">
        <v>1.9699800000000001</v>
      </c>
    </row>
    <row r="125" spans="1:13">
      <c r="A125" s="65">
        <v>116</v>
      </c>
      <c r="B125" s="117" t="s">
        <v>680</v>
      </c>
      <c r="C125" s="120">
        <v>246.15</v>
      </c>
      <c r="D125" s="118">
        <v>247.70000000000002</v>
      </c>
      <c r="E125" s="118">
        <v>243.05000000000004</v>
      </c>
      <c r="F125" s="118">
        <v>239.95000000000002</v>
      </c>
      <c r="G125" s="118">
        <v>235.30000000000004</v>
      </c>
      <c r="H125" s="118">
        <v>250.80000000000004</v>
      </c>
      <c r="I125" s="118">
        <v>255.45000000000002</v>
      </c>
      <c r="J125" s="118">
        <v>258.55000000000007</v>
      </c>
      <c r="K125" s="117">
        <v>252.35</v>
      </c>
      <c r="L125" s="117">
        <v>244.6</v>
      </c>
      <c r="M125" s="117">
        <v>8.5192800000000002</v>
      </c>
    </row>
    <row r="126" spans="1:13">
      <c r="A126" s="65">
        <v>117</v>
      </c>
      <c r="B126" s="117" t="s">
        <v>682</v>
      </c>
      <c r="C126" s="120">
        <v>74.599999999999994</v>
      </c>
      <c r="D126" s="118">
        <v>74.933333333333337</v>
      </c>
      <c r="E126" s="118">
        <v>73.366666666666674</v>
      </c>
      <c r="F126" s="118">
        <v>72.13333333333334</v>
      </c>
      <c r="G126" s="118">
        <v>70.566666666666677</v>
      </c>
      <c r="H126" s="118">
        <v>76.166666666666671</v>
      </c>
      <c r="I126" s="118">
        <v>77.733333333333334</v>
      </c>
      <c r="J126" s="118">
        <v>78.966666666666669</v>
      </c>
      <c r="K126" s="117">
        <v>76.5</v>
      </c>
      <c r="L126" s="117">
        <v>73.7</v>
      </c>
      <c r="M126" s="117">
        <v>0.36557000000000001</v>
      </c>
    </row>
    <row r="127" spans="1:13">
      <c r="A127" s="65">
        <v>118</v>
      </c>
      <c r="B127" s="117" t="s">
        <v>231</v>
      </c>
      <c r="C127" s="120">
        <v>132.19999999999999</v>
      </c>
      <c r="D127" s="118">
        <v>131.29999999999998</v>
      </c>
      <c r="E127" s="118">
        <v>129.29999999999995</v>
      </c>
      <c r="F127" s="118">
        <v>126.39999999999998</v>
      </c>
      <c r="G127" s="118">
        <v>124.39999999999995</v>
      </c>
      <c r="H127" s="118">
        <v>134.19999999999996</v>
      </c>
      <c r="I127" s="118">
        <v>136.20000000000002</v>
      </c>
      <c r="J127" s="118">
        <v>139.09999999999997</v>
      </c>
      <c r="K127" s="117">
        <v>133.30000000000001</v>
      </c>
      <c r="L127" s="117">
        <v>128.4</v>
      </c>
      <c r="M127" s="117">
        <v>156.48972000000001</v>
      </c>
    </row>
    <row r="128" spans="1:13">
      <c r="A128" s="65">
        <v>119</v>
      </c>
      <c r="B128" s="117" t="s">
        <v>61</v>
      </c>
      <c r="C128" s="120">
        <v>39.6</v>
      </c>
      <c r="D128" s="118">
        <v>38.983333333333334</v>
      </c>
      <c r="E128" s="118">
        <v>37.866666666666667</v>
      </c>
      <c r="F128" s="118">
        <v>36.133333333333333</v>
      </c>
      <c r="G128" s="118">
        <v>35.016666666666666</v>
      </c>
      <c r="H128" s="118">
        <v>40.716666666666669</v>
      </c>
      <c r="I128" s="118">
        <v>41.833333333333343</v>
      </c>
      <c r="J128" s="118">
        <v>43.56666666666667</v>
      </c>
      <c r="K128" s="117">
        <v>40.1</v>
      </c>
      <c r="L128" s="117">
        <v>37.25</v>
      </c>
      <c r="M128" s="117">
        <v>186.32758999999999</v>
      </c>
    </row>
    <row r="129" spans="1:13">
      <c r="A129" s="65">
        <v>120</v>
      </c>
      <c r="B129" s="117" t="s">
        <v>62</v>
      </c>
      <c r="C129" s="120">
        <v>1708</v>
      </c>
      <c r="D129" s="118">
        <v>1709.8666666666668</v>
      </c>
      <c r="E129" s="118">
        <v>1693.1333333333337</v>
      </c>
      <c r="F129" s="118">
        <v>1678.2666666666669</v>
      </c>
      <c r="G129" s="118">
        <v>1661.5333333333338</v>
      </c>
      <c r="H129" s="118">
        <v>1724.7333333333336</v>
      </c>
      <c r="I129" s="118">
        <v>1741.4666666666667</v>
      </c>
      <c r="J129" s="118">
        <v>1756.3333333333335</v>
      </c>
      <c r="K129" s="117">
        <v>1726.6</v>
      </c>
      <c r="L129" s="117">
        <v>1695</v>
      </c>
      <c r="M129" s="117">
        <v>8.3030399999999993</v>
      </c>
    </row>
    <row r="130" spans="1:13">
      <c r="A130" s="65">
        <v>121</v>
      </c>
      <c r="B130" s="117" t="s">
        <v>2182</v>
      </c>
      <c r="C130" s="120">
        <v>2510.3000000000002</v>
      </c>
      <c r="D130" s="118">
        <v>2523.4333333333334</v>
      </c>
      <c r="E130" s="118">
        <v>2486.8666666666668</v>
      </c>
      <c r="F130" s="118">
        <v>2463.4333333333334</v>
      </c>
      <c r="G130" s="118">
        <v>2426.8666666666668</v>
      </c>
      <c r="H130" s="118">
        <v>2546.8666666666668</v>
      </c>
      <c r="I130" s="118">
        <v>2583.4333333333334</v>
      </c>
      <c r="J130" s="118">
        <v>2606.8666666666668</v>
      </c>
      <c r="K130" s="117">
        <v>2560</v>
      </c>
      <c r="L130" s="117">
        <v>2500</v>
      </c>
      <c r="M130" s="117">
        <v>4.9110000000000001E-2</v>
      </c>
    </row>
    <row r="131" spans="1:13">
      <c r="A131" s="65">
        <v>122</v>
      </c>
      <c r="B131" s="117" t="s">
        <v>63</v>
      </c>
      <c r="C131" s="120">
        <v>197.45</v>
      </c>
      <c r="D131" s="118">
        <v>199.25</v>
      </c>
      <c r="E131" s="118">
        <v>194.75</v>
      </c>
      <c r="F131" s="118">
        <v>192.05</v>
      </c>
      <c r="G131" s="118">
        <v>187.55</v>
      </c>
      <c r="H131" s="118">
        <v>201.95</v>
      </c>
      <c r="I131" s="118">
        <v>206.45</v>
      </c>
      <c r="J131" s="118">
        <v>209.14999999999998</v>
      </c>
      <c r="K131" s="117">
        <v>203.75</v>
      </c>
      <c r="L131" s="117">
        <v>196.55</v>
      </c>
      <c r="M131" s="117">
        <v>93.179379999999995</v>
      </c>
    </row>
    <row r="132" spans="1:13">
      <c r="A132" s="65">
        <v>123</v>
      </c>
      <c r="B132" s="117" t="s">
        <v>2013</v>
      </c>
      <c r="C132" s="120">
        <v>1478.5</v>
      </c>
      <c r="D132" s="118">
        <v>1480.1499999999999</v>
      </c>
      <c r="E132" s="118">
        <v>1470.2999999999997</v>
      </c>
      <c r="F132" s="118">
        <v>1462.1</v>
      </c>
      <c r="G132" s="118">
        <v>1452.2499999999998</v>
      </c>
      <c r="H132" s="118">
        <v>1488.3499999999997</v>
      </c>
      <c r="I132" s="118">
        <v>1498.1999999999996</v>
      </c>
      <c r="J132" s="118">
        <v>1506.3999999999996</v>
      </c>
      <c r="K132" s="117">
        <v>1490</v>
      </c>
      <c r="L132" s="117">
        <v>1471.95</v>
      </c>
      <c r="M132" s="117">
        <v>4.4900099999999998</v>
      </c>
    </row>
    <row r="133" spans="1:13">
      <c r="A133" s="65">
        <v>124</v>
      </c>
      <c r="B133" s="117" t="s">
        <v>700</v>
      </c>
      <c r="C133" s="120">
        <v>406</v>
      </c>
      <c r="D133" s="118">
        <v>410.66666666666669</v>
      </c>
      <c r="E133" s="118">
        <v>399.63333333333338</v>
      </c>
      <c r="F133" s="118">
        <v>393.26666666666671</v>
      </c>
      <c r="G133" s="118">
        <v>382.23333333333341</v>
      </c>
      <c r="H133" s="118">
        <v>417.03333333333336</v>
      </c>
      <c r="I133" s="118">
        <v>428.06666666666666</v>
      </c>
      <c r="J133" s="118">
        <v>434.43333333333334</v>
      </c>
      <c r="K133" s="117">
        <v>421.7</v>
      </c>
      <c r="L133" s="117">
        <v>404.3</v>
      </c>
      <c r="M133" s="117">
        <v>1.5036400000000001</v>
      </c>
    </row>
    <row r="134" spans="1:13">
      <c r="A134" s="65">
        <v>125</v>
      </c>
      <c r="B134" s="117" t="s">
        <v>64</v>
      </c>
      <c r="C134" s="120">
        <v>2658.9</v>
      </c>
      <c r="D134" s="118">
        <v>2664.5333333333333</v>
      </c>
      <c r="E134" s="118">
        <v>2635.3166666666666</v>
      </c>
      <c r="F134" s="118">
        <v>2611.7333333333331</v>
      </c>
      <c r="G134" s="118">
        <v>2582.5166666666664</v>
      </c>
      <c r="H134" s="118">
        <v>2688.1166666666668</v>
      </c>
      <c r="I134" s="118">
        <v>2717.333333333333</v>
      </c>
      <c r="J134" s="118">
        <v>2740.916666666667</v>
      </c>
      <c r="K134" s="117">
        <v>2693.75</v>
      </c>
      <c r="L134" s="117">
        <v>2640.95</v>
      </c>
      <c r="M134" s="117">
        <v>14.36054</v>
      </c>
    </row>
    <row r="135" spans="1:13">
      <c r="A135" s="65">
        <v>126</v>
      </c>
      <c r="B135" s="117" t="s">
        <v>705</v>
      </c>
      <c r="C135" s="120">
        <v>1116.3499999999999</v>
      </c>
      <c r="D135" s="118">
        <v>1129.45</v>
      </c>
      <c r="E135" s="118">
        <v>1099.9000000000001</v>
      </c>
      <c r="F135" s="118">
        <v>1083.45</v>
      </c>
      <c r="G135" s="118">
        <v>1053.9000000000001</v>
      </c>
      <c r="H135" s="118">
        <v>1145.9000000000001</v>
      </c>
      <c r="I135" s="118">
        <v>1175.4499999999998</v>
      </c>
      <c r="J135" s="118">
        <v>1191.9000000000001</v>
      </c>
      <c r="K135" s="117">
        <v>1159</v>
      </c>
      <c r="L135" s="117">
        <v>1113</v>
      </c>
      <c r="M135" s="117">
        <v>1.0762499999999999</v>
      </c>
    </row>
    <row r="136" spans="1:13">
      <c r="A136" s="65">
        <v>127</v>
      </c>
      <c r="B136" s="117" t="s">
        <v>706</v>
      </c>
      <c r="C136" s="120">
        <v>187.85</v>
      </c>
      <c r="D136" s="118">
        <v>189.80000000000004</v>
      </c>
      <c r="E136" s="118">
        <v>184.10000000000008</v>
      </c>
      <c r="F136" s="118">
        <v>180.35000000000005</v>
      </c>
      <c r="G136" s="118">
        <v>174.65000000000009</v>
      </c>
      <c r="H136" s="118">
        <v>193.55000000000007</v>
      </c>
      <c r="I136" s="118">
        <v>199.25000000000006</v>
      </c>
      <c r="J136" s="118">
        <v>203.00000000000006</v>
      </c>
      <c r="K136" s="117">
        <v>195.5</v>
      </c>
      <c r="L136" s="117">
        <v>186.05</v>
      </c>
      <c r="M136" s="117">
        <v>54.022089999999999</v>
      </c>
    </row>
    <row r="137" spans="1:13">
      <c r="A137" s="65">
        <v>128</v>
      </c>
      <c r="B137" s="117" t="s">
        <v>65</v>
      </c>
      <c r="C137" s="120">
        <v>22612.35</v>
      </c>
      <c r="D137" s="118">
        <v>22625.45</v>
      </c>
      <c r="E137" s="118">
        <v>22412.9</v>
      </c>
      <c r="F137" s="118">
        <v>22213.45</v>
      </c>
      <c r="G137" s="118">
        <v>22000.9</v>
      </c>
      <c r="H137" s="118">
        <v>22824.9</v>
      </c>
      <c r="I137" s="118">
        <v>23037.449999999997</v>
      </c>
      <c r="J137" s="118">
        <v>23236.9</v>
      </c>
      <c r="K137" s="117">
        <v>22838</v>
      </c>
      <c r="L137" s="117">
        <v>22426</v>
      </c>
      <c r="M137" s="117">
        <v>0.9819</v>
      </c>
    </row>
    <row r="138" spans="1:13">
      <c r="A138" s="65">
        <v>129</v>
      </c>
      <c r="B138" s="117" t="s">
        <v>707</v>
      </c>
      <c r="C138" s="120">
        <v>213.85</v>
      </c>
      <c r="D138" s="118">
        <v>215.4</v>
      </c>
      <c r="E138" s="118">
        <v>208.8</v>
      </c>
      <c r="F138" s="118">
        <v>203.75</v>
      </c>
      <c r="G138" s="118">
        <v>197.15</v>
      </c>
      <c r="H138" s="118">
        <v>220.45000000000002</v>
      </c>
      <c r="I138" s="118">
        <v>227.04999999999998</v>
      </c>
      <c r="J138" s="118">
        <v>232.10000000000002</v>
      </c>
      <c r="K138" s="117">
        <v>222</v>
      </c>
      <c r="L138" s="117">
        <v>210.35</v>
      </c>
      <c r="M138" s="117">
        <v>1.8182700000000001</v>
      </c>
    </row>
    <row r="139" spans="1:13">
      <c r="A139" s="65">
        <v>130</v>
      </c>
      <c r="B139" s="117" t="s">
        <v>708</v>
      </c>
      <c r="C139" s="120">
        <v>199.9</v>
      </c>
      <c r="D139" s="118">
        <v>200.69999999999996</v>
      </c>
      <c r="E139" s="118">
        <v>194.39999999999992</v>
      </c>
      <c r="F139" s="118">
        <v>188.89999999999995</v>
      </c>
      <c r="G139" s="118">
        <v>182.59999999999991</v>
      </c>
      <c r="H139" s="118">
        <v>206.19999999999993</v>
      </c>
      <c r="I139" s="118">
        <v>212.49999999999994</v>
      </c>
      <c r="J139" s="118">
        <v>217.99999999999994</v>
      </c>
      <c r="K139" s="117">
        <v>207</v>
      </c>
      <c r="L139" s="117">
        <v>195.2</v>
      </c>
      <c r="M139" s="117">
        <v>25.242000000000001</v>
      </c>
    </row>
    <row r="140" spans="1:13">
      <c r="A140" s="65">
        <v>131</v>
      </c>
      <c r="B140" s="117" t="s">
        <v>195</v>
      </c>
      <c r="C140" s="120">
        <v>393.7</v>
      </c>
      <c r="D140" s="118">
        <v>394.5333333333333</v>
      </c>
      <c r="E140" s="118">
        <v>386.16666666666663</v>
      </c>
      <c r="F140" s="118">
        <v>378.63333333333333</v>
      </c>
      <c r="G140" s="118">
        <v>370.26666666666665</v>
      </c>
      <c r="H140" s="118">
        <v>402.06666666666661</v>
      </c>
      <c r="I140" s="118">
        <v>410.43333333333328</v>
      </c>
      <c r="J140" s="118">
        <v>417.96666666666658</v>
      </c>
      <c r="K140" s="117">
        <v>402.9</v>
      </c>
      <c r="L140" s="117">
        <v>387</v>
      </c>
      <c r="M140" s="117">
        <v>8.1116100000000007</v>
      </c>
    </row>
    <row r="141" spans="1:13">
      <c r="A141" s="65">
        <v>132</v>
      </c>
      <c r="B141" s="117" t="s">
        <v>1908</v>
      </c>
      <c r="C141" s="120">
        <v>1154.6500000000001</v>
      </c>
      <c r="D141" s="118">
        <v>1154.8</v>
      </c>
      <c r="E141" s="118">
        <v>1144.8499999999999</v>
      </c>
      <c r="F141" s="118">
        <v>1135.05</v>
      </c>
      <c r="G141" s="118">
        <v>1125.0999999999999</v>
      </c>
      <c r="H141" s="118">
        <v>1164.5999999999999</v>
      </c>
      <c r="I141" s="118">
        <v>1174.5500000000002</v>
      </c>
      <c r="J141" s="118">
        <v>1184.3499999999999</v>
      </c>
      <c r="K141" s="117">
        <v>1164.75</v>
      </c>
      <c r="L141" s="117">
        <v>1145</v>
      </c>
      <c r="M141" s="117">
        <v>2.06914</v>
      </c>
    </row>
    <row r="142" spans="1:13">
      <c r="A142" s="65">
        <v>133</v>
      </c>
      <c r="B142" s="117" t="s">
        <v>66</v>
      </c>
      <c r="C142" s="120">
        <v>114</v>
      </c>
      <c r="D142" s="118">
        <v>114.06666666666666</v>
      </c>
      <c r="E142" s="118">
        <v>113.13333333333333</v>
      </c>
      <c r="F142" s="118">
        <v>112.26666666666667</v>
      </c>
      <c r="G142" s="118">
        <v>111.33333333333333</v>
      </c>
      <c r="H142" s="118">
        <v>114.93333333333332</v>
      </c>
      <c r="I142" s="118">
        <v>115.86666666666666</v>
      </c>
      <c r="J142" s="118">
        <v>116.73333333333332</v>
      </c>
      <c r="K142" s="117">
        <v>115</v>
      </c>
      <c r="L142" s="117">
        <v>113.2</v>
      </c>
      <c r="M142" s="117">
        <v>29.6433</v>
      </c>
    </row>
    <row r="143" spans="1:13">
      <c r="A143" s="65">
        <v>134</v>
      </c>
      <c r="B143" s="117" t="s">
        <v>721</v>
      </c>
      <c r="C143" s="120">
        <v>134.19999999999999</v>
      </c>
      <c r="D143" s="118">
        <v>135.03333333333333</v>
      </c>
      <c r="E143" s="118">
        <v>132.36666666666667</v>
      </c>
      <c r="F143" s="118">
        <v>130.53333333333333</v>
      </c>
      <c r="G143" s="118">
        <v>127.86666666666667</v>
      </c>
      <c r="H143" s="118">
        <v>136.86666666666667</v>
      </c>
      <c r="I143" s="118">
        <v>139.53333333333336</v>
      </c>
      <c r="J143" s="118">
        <v>141.36666666666667</v>
      </c>
      <c r="K143" s="117">
        <v>137.69999999999999</v>
      </c>
      <c r="L143" s="117">
        <v>133.19999999999999</v>
      </c>
      <c r="M143" s="117">
        <v>21.564900000000002</v>
      </c>
    </row>
    <row r="144" spans="1:13">
      <c r="A144" s="65">
        <v>135</v>
      </c>
      <c r="B144" s="117" t="s">
        <v>2089</v>
      </c>
      <c r="C144" s="120">
        <v>659.05</v>
      </c>
      <c r="D144" s="118">
        <v>654.69999999999993</v>
      </c>
      <c r="E144" s="118">
        <v>649.39999999999986</v>
      </c>
      <c r="F144" s="118">
        <v>639.74999999999989</v>
      </c>
      <c r="G144" s="118">
        <v>634.44999999999982</v>
      </c>
      <c r="H144" s="118">
        <v>664.34999999999991</v>
      </c>
      <c r="I144" s="118">
        <v>669.64999999999986</v>
      </c>
      <c r="J144" s="118">
        <v>679.3</v>
      </c>
      <c r="K144" s="117">
        <v>660</v>
      </c>
      <c r="L144" s="117">
        <v>645.04999999999995</v>
      </c>
      <c r="M144" s="117">
        <v>5.731E-2</v>
      </c>
    </row>
    <row r="145" spans="1:13">
      <c r="A145" s="65">
        <v>136</v>
      </c>
      <c r="B145" s="117" t="s">
        <v>723</v>
      </c>
      <c r="C145" s="120">
        <v>83.4</v>
      </c>
      <c r="D145" s="118">
        <v>83.933333333333337</v>
      </c>
      <c r="E145" s="118">
        <v>80.466666666666669</v>
      </c>
      <c r="F145" s="118">
        <v>77.533333333333331</v>
      </c>
      <c r="G145" s="118">
        <v>74.066666666666663</v>
      </c>
      <c r="H145" s="118">
        <v>86.866666666666674</v>
      </c>
      <c r="I145" s="118">
        <v>90.333333333333343</v>
      </c>
      <c r="J145" s="118">
        <v>93.26666666666668</v>
      </c>
      <c r="K145" s="117">
        <v>87.4</v>
      </c>
      <c r="L145" s="117">
        <v>81</v>
      </c>
      <c r="M145" s="117">
        <v>11.042479999999999</v>
      </c>
    </row>
    <row r="146" spans="1:13">
      <c r="A146" s="65">
        <v>137</v>
      </c>
      <c r="B146" s="117" t="s">
        <v>727</v>
      </c>
      <c r="C146" s="120">
        <v>800.55</v>
      </c>
      <c r="D146" s="118">
        <v>799.11666666666667</v>
      </c>
      <c r="E146" s="118">
        <v>789.5333333333333</v>
      </c>
      <c r="F146" s="118">
        <v>778.51666666666665</v>
      </c>
      <c r="G146" s="118">
        <v>768.93333333333328</v>
      </c>
      <c r="H146" s="118">
        <v>810.13333333333333</v>
      </c>
      <c r="I146" s="118">
        <v>819.71666666666658</v>
      </c>
      <c r="J146" s="118">
        <v>830.73333333333335</v>
      </c>
      <c r="K146" s="117">
        <v>808.7</v>
      </c>
      <c r="L146" s="117">
        <v>788.1</v>
      </c>
      <c r="M146" s="117">
        <v>19.765930000000001</v>
      </c>
    </row>
    <row r="147" spans="1:13">
      <c r="A147" s="65">
        <v>138</v>
      </c>
      <c r="B147" s="117" t="s">
        <v>733</v>
      </c>
      <c r="C147" s="120">
        <v>209.1</v>
      </c>
      <c r="D147" s="118">
        <v>211</v>
      </c>
      <c r="E147" s="118">
        <v>205.65</v>
      </c>
      <c r="F147" s="118">
        <v>202.20000000000002</v>
      </c>
      <c r="G147" s="118">
        <v>196.85000000000002</v>
      </c>
      <c r="H147" s="118">
        <v>214.45</v>
      </c>
      <c r="I147" s="118">
        <v>219.8</v>
      </c>
      <c r="J147" s="118">
        <v>223.24999999999997</v>
      </c>
      <c r="K147" s="117">
        <v>216.35</v>
      </c>
      <c r="L147" s="117">
        <v>207.55</v>
      </c>
      <c r="M147" s="117">
        <v>19.397960000000001</v>
      </c>
    </row>
    <row r="148" spans="1:13">
      <c r="A148" s="65">
        <v>139</v>
      </c>
      <c r="B148" s="117" t="s">
        <v>67</v>
      </c>
      <c r="C148" s="120">
        <v>229.65</v>
      </c>
      <c r="D148" s="118">
        <v>230.46666666666667</v>
      </c>
      <c r="E148" s="118">
        <v>227.28333333333333</v>
      </c>
      <c r="F148" s="118">
        <v>224.91666666666666</v>
      </c>
      <c r="G148" s="118">
        <v>221.73333333333332</v>
      </c>
      <c r="H148" s="118">
        <v>232.83333333333334</v>
      </c>
      <c r="I148" s="118">
        <v>236.01666666666668</v>
      </c>
      <c r="J148" s="118">
        <v>238.38333333333335</v>
      </c>
      <c r="K148" s="117">
        <v>233.65</v>
      </c>
      <c r="L148" s="117">
        <v>228.1</v>
      </c>
      <c r="M148" s="117">
        <v>26.528569999999998</v>
      </c>
    </row>
    <row r="149" spans="1:13">
      <c r="A149" s="65">
        <v>140</v>
      </c>
      <c r="B149" s="117" t="s">
        <v>1910</v>
      </c>
      <c r="C149" s="120">
        <v>44.8</v>
      </c>
      <c r="D149" s="118">
        <v>45.033333333333331</v>
      </c>
      <c r="E149" s="118">
        <v>43.11666666666666</v>
      </c>
      <c r="F149" s="118">
        <v>41.43333333333333</v>
      </c>
      <c r="G149" s="118">
        <v>39.516666666666659</v>
      </c>
      <c r="H149" s="118">
        <v>46.716666666666661</v>
      </c>
      <c r="I149" s="118">
        <v>48.633333333333333</v>
      </c>
      <c r="J149" s="118">
        <v>50.316666666666663</v>
      </c>
      <c r="K149" s="117">
        <v>46.95</v>
      </c>
      <c r="L149" s="117">
        <v>43.35</v>
      </c>
      <c r="M149" s="117">
        <v>124.68223</v>
      </c>
    </row>
    <row r="150" spans="1:13">
      <c r="A150" s="65">
        <v>141</v>
      </c>
      <c r="B150" s="117" t="s">
        <v>68</v>
      </c>
      <c r="C150" s="120">
        <v>91.4</v>
      </c>
      <c r="D150" s="118">
        <v>91.416666666666671</v>
      </c>
      <c r="E150" s="118">
        <v>90.033333333333346</v>
      </c>
      <c r="F150" s="118">
        <v>88.666666666666671</v>
      </c>
      <c r="G150" s="118">
        <v>87.283333333333346</v>
      </c>
      <c r="H150" s="118">
        <v>92.783333333333346</v>
      </c>
      <c r="I150" s="118">
        <v>94.166666666666671</v>
      </c>
      <c r="J150" s="118">
        <v>95.533333333333346</v>
      </c>
      <c r="K150" s="117">
        <v>92.8</v>
      </c>
      <c r="L150" s="117">
        <v>90.05</v>
      </c>
      <c r="M150" s="117">
        <v>237.36071999999999</v>
      </c>
    </row>
    <row r="151" spans="1:13">
      <c r="A151" s="65">
        <v>142</v>
      </c>
      <c r="B151" s="117" t="s">
        <v>744</v>
      </c>
      <c r="C151" s="120">
        <v>487.6</v>
      </c>
      <c r="D151" s="118">
        <v>485.76666666666665</v>
      </c>
      <c r="E151" s="118">
        <v>472.5333333333333</v>
      </c>
      <c r="F151" s="118">
        <v>457.46666666666664</v>
      </c>
      <c r="G151" s="118">
        <v>444.23333333333329</v>
      </c>
      <c r="H151" s="118">
        <v>500.83333333333331</v>
      </c>
      <c r="I151" s="118">
        <v>514.06666666666661</v>
      </c>
      <c r="J151" s="118">
        <v>529.13333333333333</v>
      </c>
      <c r="K151" s="117">
        <v>499</v>
      </c>
      <c r="L151" s="117">
        <v>470.7</v>
      </c>
      <c r="M151" s="117">
        <v>0.87019000000000002</v>
      </c>
    </row>
    <row r="152" spans="1:13">
      <c r="A152" s="65">
        <v>143</v>
      </c>
      <c r="B152" s="117" t="s">
        <v>745</v>
      </c>
      <c r="C152" s="120">
        <v>535.15</v>
      </c>
      <c r="D152" s="118">
        <v>536.0333333333333</v>
      </c>
      <c r="E152" s="118">
        <v>533.01666666666665</v>
      </c>
      <c r="F152" s="118">
        <v>530.88333333333333</v>
      </c>
      <c r="G152" s="118">
        <v>527.86666666666667</v>
      </c>
      <c r="H152" s="118">
        <v>538.16666666666663</v>
      </c>
      <c r="I152" s="118">
        <v>541.18333333333328</v>
      </c>
      <c r="J152" s="118">
        <v>543.31666666666661</v>
      </c>
      <c r="K152" s="117">
        <v>539.04999999999995</v>
      </c>
      <c r="L152" s="117">
        <v>533.9</v>
      </c>
      <c r="M152" s="117">
        <v>0.16197</v>
      </c>
    </row>
    <row r="153" spans="1:13">
      <c r="A153" s="65">
        <v>144</v>
      </c>
      <c r="B153" s="117" t="s">
        <v>746</v>
      </c>
      <c r="C153" s="120">
        <v>471.85</v>
      </c>
      <c r="D153" s="118">
        <v>471.2833333333333</v>
      </c>
      <c r="E153" s="118">
        <v>466.66666666666663</v>
      </c>
      <c r="F153" s="118">
        <v>461.48333333333335</v>
      </c>
      <c r="G153" s="118">
        <v>456.86666666666667</v>
      </c>
      <c r="H153" s="118">
        <v>476.46666666666658</v>
      </c>
      <c r="I153" s="118">
        <v>481.08333333333326</v>
      </c>
      <c r="J153" s="118">
        <v>486.26666666666654</v>
      </c>
      <c r="K153" s="117">
        <v>475.9</v>
      </c>
      <c r="L153" s="117">
        <v>466.1</v>
      </c>
      <c r="M153" s="117">
        <v>1.1392500000000001</v>
      </c>
    </row>
    <row r="154" spans="1:13">
      <c r="A154" s="65">
        <v>145</v>
      </c>
      <c r="B154" s="117" t="s">
        <v>753</v>
      </c>
      <c r="C154" s="120">
        <v>44.2</v>
      </c>
      <c r="D154" s="118">
        <v>44.6</v>
      </c>
      <c r="E154" s="118">
        <v>43.400000000000006</v>
      </c>
      <c r="F154" s="118">
        <v>42.6</v>
      </c>
      <c r="G154" s="118">
        <v>41.400000000000006</v>
      </c>
      <c r="H154" s="118">
        <v>45.400000000000006</v>
      </c>
      <c r="I154" s="118">
        <v>46.600000000000009</v>
      </c>
      <c r="J154" s="118">
        <v>47.400000000000006</v>
      </c>
      <c r="K154" s="117">
        <v>45.8</v>
      </c>
      <c r="L154" s="117">
        <v>43.8</v>
      </c>
      <c r="M154" s="117">
        <v>32.534869999999998</v>
      </c>
    </row>
    <row r="155" spans="1:13">
      <c r="A155" s="65">
        <v>146</v>
      </c>
      <c r="B155" s="117" t="s">
        <v>69</v>
      </c>
      <c r="C155" s="120">
        <v>359.35</v>
      </c>
      <c r="D155" s="118">
        <v>357.11666666666662</v>
      </c>
      <c r="E155" s="118">
        <v>352.23333333333323</v>
      </c>
      <c r="F155" s="118">
        <v>345.11666666666662</v>
      </c>
      <c r="G155" s="118">
        <v>340.23333333333323</v>
      </c>
      <c r="H155" s="118">
        <v>364.23333333333323</v>
      </c>
      <c r="I155" s="118">
        <v>369.11666666666656</v>
      </c>
      <c r="J155" s="118">
        <v>376.23333333333323</v>
      </c>
      <c r="K155" s="117">
        <v>362</v>
      </c>
      <c r="L155" s="117">
        <v>350</v>
      </c>
      <c r="M155" s="117">
        <v>74.630439999999993</v>
      </c>
    </row>
    <row r="156" spans="1:13">
      <c r="A156" s="65">
        <v>147</v>
      </c>
      <c r="B156" s="117" t="s">
        <v>766</v>
      </c>
      <c r="C156" s="120">
        <v>84</v>
      </c>
      <c r="D156" s="118">
        <v>85.066666666666663</v>
      </c>
      <c r="E156" s="118">
        <v>81.933333333333323</v>
      </c>
      <c r="F156" s="118">
        <v>79.86666666666666</v>
      </c>
      <c r="G156" s="118">
        <v>76.73333333333332</v>
      </c>
      <c r="H156" s="118">
        <v>87.133333333333326</v>
      </c>
      <c r="I156" s="118">
        <v>90.266666666666652</v>
      </c>
      <c r="J156" s="118">
        <v>92.333333333333329</v>
      </c>
      <c r="K156" s="117">
        <v>88.2</v>
      </c>
      <c r="L156" s="117">
        <v>83</v>
      </c>
      <c r="M156" s="117">
        <v>20.658840000000001</v>
      </c>
    </row>
    <row r="157" spans="1:13">
      <c r="A157" s="65">
        <v>148</v>
      </c>
      <c r="B157" s="117" t="s">
        <v>377</v>
      </c>
      <c r="C157" s="120">
        <v>126.55</v>
      </c>
      <c r="D157" s="118">
        <v>128.08333333333334</v>
      </c>
      <c r="E157" s="118">
        <v>123.31666666666669</v>
      </c>
      <c r="F157" s="118">
        <v>120.08333333333334</v>
      </c>
      <c r="G157" s="118">
        <v>115.31666666666669</v>
      </c>
      <c r="H157" s="118">
        <v>131.31666666666669</v>
      </c>
      <c r="I157" s="118">
        <v>136.08333333333334</v>
      </c>
      <c r="J157" s="118">
        <v>139.31666666666669</v>
      </c>
      <c r="K157" s="117">
        <v>132.85</v>
      </c>
      <c r="L157" s="117">
        <v>124.85</v>
      </c>
      <c r="M157" s="117">
        <v>1.86331</v>
      </c>
    </row>
    <row r="158" spans="1:13">
      <c r="A158" s="65">
        <v>149</v>
      </c>
      <c r="B158" s="117" t="s">
        <v>1885</v>
      </c>
      <c r="C158" s="120">
        <v>842.75</v>
      </c>
      <c r="D158" s="118">
        <v>838.54999999999984</v>
      </c>
      <c r="E158" s="118">
        <v>827.24999999999966</v>
      </c>
      <c r="F158" s="118">
        <v>811.74999999999977</v>
      </c>
      <c r="G158" s="118">
        <v>800.44999999999959</v>
      </c>
      <c r="H158" s="118">
        <v>854.04999999999973</v>
      </c>
      <c r="I158" s="118">
        <v>865.34999999999991</v>
      </c>
      <c r="J158" s="118">
        <v>880.8499999999998</v>
      </c>
      <c r="K158" s="117">
        <v>849.85</v>
      </c>
      <c r="L158" s="117">
        <v>823.05</v>
      </c>
      <c r="M158" s="117">
        <v>0.14828</v>
      </c>
    </row>
    <row r="159" spans="1:13">
      <c r="A159" s="65">
        <v>150</v>
      </c>
      <c r="B159" s="117" t="s">
        <v>196</v>
      </c>
      <c r="C159" s="120">
        <v>284.60000000000002</v>
      </c>
      <c r="D159" s="118">
        <v>287.25</v>
      </c>
      <c r="E159" s="118">
        <v>280.39999999999998</v>
      </c>
      <c r="F159" s="118">
        <v>276.2</v>
      </c>
      <c r="G159" s="118">
        <v>269.34999999999997</v>
      </c>
      <c r="H159" s="118">
        <v>291.45</v>
      </c>
      <c r="I159" s="118">
        <v>298.3</v>
      </c>
      <c r="J159" s="118">
        <v>302.5</v>
      </c>
      <c r="K159" s="117">
        <v>294.10000000000002</v>
      </c>
      <c r="L159" s="117">
        <v>283.05</v>
      </c>
      <c r="M159" s="117">
        <v>0.49618000000000001</v>
      </c>
    </row>
    <row r="160" spans="1:13">
      <c r="A160" s="65">
        <v>151</v>
      </c>
      <c r="B160" s="117" t="s">
        <v>1886</v>
      </c>
      <c r="C160" s="120">
        <v>292.25</v>
      </c>
      <c r="D160" s="118">
        <v>293.68333333333334</v>
      </c>
      <c r="E160" s="118">
        <v>287.76666666666665</v>
      </c>
      <c r="F160" s="118">
        <v>283.2833333333333</v>
      </c>
      <c r="G160" s="118">
        <v>277.36666666666662</v>
      </c>
      <c r="H160" s="118">
        <v>298.16666666666669</v>
      </c>
      <c r="I160" s="118">
        <v>304.08333333333331</v>
      </c>
      <c r="J160" s="118">
        <v>308.56666666666672</v>
      </c>
      <c r="K160" s="117">
        <v>299.60000000000002</v>
      </c>
      <c r="L160" s="117">
        <v>289.2</v>
      </c>
      <c r="M160" s="117">
        <v>0.29666999999999999</v>
      </c>
    </row>
    <row r="161" spans="1:13">
      <c r="A161" s="65">
        <v>152</v>
      </c>
      <c r="B161" s="117" t="s">
        <v>772</v>
      </c>
      <c r="C161" s="120">
        <v>233</v>
      </c>
      <c r="D161" s="118">
        <v>236.86666666666667</v>
      </c>
      <c r="E161" s="118">
        <v>225.23333333333335</v>
      </c>
      <c r="F161" s="118">
        <v>217.46666666666667</v>
      </c>
      <c r="G161" s="118">
        <v>205.83333333333334</v>
      </c>
      <c r="H161" s="118">
        <v>244.63333333333335</v>
      </c>
      <c r="I161" s="118">
        <v>256.26666666666665</v>
      </c>
      <c r="J161" s="118">
        <v>264.03333333333336</v>
      </c>
      <c r="K161" s="117">
        <v>248.5</v>
      </c>
      <c r="L161" s="117">
        <v>229.1</v>
      </c>
      <c r="M161" s="117">
        <v>3.8677999999999999</v>
      </c>
    </row>
    <row r="162" spans="1:13">
      <c r="A162" s="65">
        <v>153</v>
      </c>
      <c r="B162" s="117" t="s">
        <v>2239</v>
      </c>
      <c r="C162" s="120">
        <v>253.95</v>
      </c>
      <c r="D162" s="118">
        <v>255.04999999999998</v>
      </c>
      <c r="E162" s="118">
        <v>252.04999999999995</v>
      </c>
      <c r="F162" s="118">
        <v>250.14999999999998</v>
      </c>
      <c r="G162" s="118">
        <v>247.14999999999995</v>
      </c>
      <c r="H162" s="118">
        <v>256.94999999999993</v>
      </c>
      <c r="I162" s="118">
        <v>259.95000000000005</v>
      </c>
      <c r="J162" s="118">
        <v>261.84999999999997</v>
      </c>
      <c r="K162" s="117">
        <v>258.05</v>
      </c>
      <c r="L162" s="117">
        <v>253.15</v>
      </c>
      <c r="M162" s="117">
        <v>0.89034000000000002</v>
      </c>
    </row>
    <row r="163" spans="1:13">
      <c r="A163" s="65">
        <v>154</v>
      </c>
      <c r="B163" s="117" t="s">
        <v>776</v>
      </c>
      <c r="C163" s="120">
        <v>6436.5</v>
      </c>
      <c r="D163" s="118">
        <v>6487</v>
      </c>
      <c r="E163" s="118">
        <v>6324.5</v>
      </c>
      <c r="F163" s="118">
        <v>6212.5</v>
      </c>
      <c r="G163" s="118">
        <v>6050</v>
      </c>
      <c r="H163" s="118">
        <v>6599</v>
      </c>
      <c r="I163" s="118">
        <v>6761.5</v>
      </c>
      <c r="J163" s="118">
        <v>6873.5</v>
      </c>
      <c r="K163" s="117">
        <v>6649.5</v>
      </c>
      <c r="L163" s="117">
        <v>6375</v>
      </c>
      <c r="M163" s="117">
        <v>0.52593000000000001</v>
      </c>
    </row>
    <row r="164" spans="1:13">
      <c r="A164" s="65">
        <v>155</v>
      </c>
      <c r="B164" s="117" t="s">
        <v>782</v>
      </c>
      <c r="C164" s="120">
        <v>1301.1500000000001</v>
      </c>
      <c r="D164" s="118">
        <v>1303.9666666666669</v>
      </c>
      <c r="E164" s="118">
        <v>1293.9833333333338</v>
      </c>
      <c r="F164" s="118">
        <v>1286.8166666666668</v>
      </c>
      <c r="G164" s="118">
        <v>1276.8333333333337</v>
      </c>
      <c r="H164" s="118">
        <v>1311.1333333333339</v>
      </c>
      <c r="I164" s="118">
        <v>1321.116666666667</v>
      </c>
      <c r="J164" s="118">
        <v>1328.283333333334</v>
      </c>
      <c r="K164" s="117">
        <v>1313.95</v>
      </c>
      <c r="L164" s="117">
        <v>1296.8</v>
      </c>
      <c r="M164" s="117">
        <v>0.14562</v>
      </c>
    </row>
    <row r="165" spans="1:13">
      <c r="A165" s="65">
        <v>156</v>
      </c>
      <c r="B165" s="117" t="s">
        <v>70</v>
      </c>
      <c r="C165" s="120">
        <v>641.54999999999995</v>
      </c>
      <c r="D165" s="118">
        <v>642.2166666666667</v>
      </c>
      <c r="E165" s="118">
        <v>632.43333333333339</v>
      </c>
      <c r="F165" s="118">
        <v>623.31666666666672</v>
      </c>
      <c r="G165" s="118">
        <v>613.53333333333342</v>
      </c>
      <c r="H165" s="118">
        <v>651.33333333333337</v>
      </c>
      <c r="I165" s="118">
        <v>661.11666666666667</v>
      </c>
      <c r="J165" s="118">
        <v>670.23333333333335</v>
      </c>
      <c r="K165" s="117">
        <v>652</v>
      </c>
      <c r="L165" s="117">
        <v>633.1</v>
      </c>
      <c r="M165" s="117">
        <v>15.335290000000001</v>
      </c>
    </row>
    <row r="166" spans="1:13">
      <c r="A166" s="65">
        <v>157</v>
      </c>
      <c r="B166" s="117" t="s">
        <v>789</v>
      </c>
      <c r="C166" s="120">
        <v>82.55</v>
      </c>
      <c r="D166" s="118">
        <v>83.600000000000009</v>
      </c>
      <c r="E166" s="118">
        <v>80.950000000000017</v>
      </c>
      <c r="F166" s="118">
        <v>79.350000000000009</v>
      </c>
      <c r="G166" s="118">
        <v>76.700000000000017</v>
      </c>
      <c r="H166" s="118">
        <v>85.200000000000017</v>
      </c>
      <c r="I166" s="118">
        <v>87.850000000000023</v>
      </c>
      <c r="J166" s="118">
        <v>89.450000000000017</v>
      </c>
      <c r="K166" s="117">
        <v>86.25</v>
      </c>
      <c r="L166" s="117">
        <v>82</v>
      </c>
      <c r="M166" s="117">
        <v>4.4066700000000001</v>
      </c>
    </row>
    <row r="167" spans="1:13">
      <c r="A167" s="65">
        <v>158</v>
      </c>
      <c r="B167" s="117" t="s">
        <v>71</v>
      </c>
      <c r="C167" s="120">
        <v>16.95</v>
      </c>
      <c r="D167" s="118">
        <v>16.95</v>
      </c>
      <c r="E167" s="118">
        <v>16.7</v>
      </c>
      <c r="F167" s="118">
        <v>16.45</v>
      </c>
      <c r="G167" s="118">
        <v>16.2</v>
      </c>
      <c r="H167" s="118">
        <v>17.2</v>
      </c>
      <c r="I167" s="118">
        <v>17.45</v>
      </c>
      <c r="J167" s="118">
        <v>17.7</v>
      </c>
      <c r="K167" s="117">
        <v>17.2</v>
      </c>
      <c r="L167" s="117">
        <v>16.7</v>
      </c>
      <c r="M167" s="117">
        <v>492.25734</v>
      </c>
    </row>
    <row r="168" spans="1:13">
      <c r="A168" s="65">
        <v>159</v>
      </c>
      <c r="B168" s="117" t="s">
        <v>792</v>
      </c>
      <c r="C168" s="120">
        <v>306.75</v>
      </c>
      <c r="D168" s="118">
        <v>308.61666666666667</v>
      </c>
      <c r="E168" s="118">
        <v>303.73333333333335</v>
      </c>
      <c r="F168" s="118">
        <v>300.7166666666667</v>
      </c>
      <c r="G168" s="118">
        <v>295.83333333333337</v>
      </c>
      <c r="H168" s="118">
        <v>311.63333333333333</v>
      </c>
      <c r="I168" s="118">
        <v>316.51666666666665</v>
      </c>
      <c r="J168" s="118">
        <v>319.5333333333333</v>
      </c>
      <c r="K168" s="117">
        <v>313.5</v>
      </c>
      <c r="L168" s="117">
        <v>305.60000000000002</v>
      </c>
      <c r="M168" s="117">
        <v>2.8261799999999999</v>
      </c>
    </row>
    <row r="169" spans="1:13">
      <c r="A169" s="65">
        <v>160</v>
      </c>
      <c r="B169" s="117" t="s">
        <v>796</v>
      </c>
      <c r="C169" s="120">
        <v>1082.55</v>
      </c>
      <c r="D169" s="118">
        <v>1083.2166666666667</v>
      </c>
      <c r="E169" s="118">
        <v>1071.4333333333334</v>
      </c>
      <c r="F169" s="118">
        <v>1060.3166666666666</v>
      </c>
      <c r="G169" s="118">
        <v>1048.5333333333333</v>
      </c>
      <c r="H169" s="118">
        <v>1094.3333333333335</v>
      </c>
      <c r="I169" s="118">
        <v>1106.1166666666668</v>
      </c>
      <c r="J169" s="118">
        <v>1117.2333333333336</v>
      </c>
      <c r="K169" s="117">
        <v>1095</v>
      </c>
      <c r="L169" s="117">
        <v>1072.0999999999999</v>
      </c>
      <c r="M169" s="117">
        <v>3.6353</v>
      </c>
    </row>
    <row r="170" spans="1:13">
      <c r="A170" s="65">
        <v>161</v>
      </c>
      <c r="B170" s="117" t="s">
        <v>2217</v>
      </c>
      <c r="C170" s="120">
        <v>505.65</v>
      </c>
      <c r="D170" s="118">
        <v>506.86666666666662</v>
      </c>
      <c r="E170" s="118">
        <v>491.93333333333328</v>
      </c>
      <c r="F170" s="118">
        <v>478.21666666666664</v>
      </c>
      <c r="G170" s="118">
        <v>463.2833333333333</v>
      </c>
      <c r="H170" s="118">
        <v>520.58333333333326</v>
      </c>
      <c r="I170" s="118">
        <v>535.51666666666654</v>
      </c>
      <c r="J170" s="118">
        <v>549.23333333333323</v>
      </c>
      <c r="K170" s="117">
        <v>521.79999999999995</v>
      </c>
      <c r="L170" s="117">
        <v>493.15</v>
      </c>
      <c r="M170" s="117">
        <v>7.9649599999999996</v>
      </c>
    </row>
    <row r="171" spans="1:13">
      <c r="A171" s="65">
        <v>162</v>
      </c>
      <c r="B171" s="117" t="s">
        <v>340</v>
      </c>
      <c r="C171" s="120">
        <v>701.6</v>
      </c>
      <c r="D171" s="118">
        <v>707.13333333333333</v>
      </c>
      <c r="E171" s="118">
        <v>691.36666666666667</v>
      </c>
      <c r="F171" s="118">
        <v>681.13333333333333</v>
      </c>
      <c r="G171" s="118">
        <v>665.36666666666667</v>
      </c>
      <c r="H171" s="118">
        <v>717.36666666666667</v>
      </c>
      <c r="I171" s="118">
        <v>733.13333333333333</v>
      </c>
      <c r="J171" s="118">
        <v>743.36666666666667</v>
      </c>
      <c r="K171" s="117">
        <v>722.9</v>
      </c>
      <c r="L171" s="117">
        <v>696.9</v>
      </c>
      <c r="M171" s="117">
        <v>24.13757</v>
      </c>
    </row>
    <row r="172" spans="1:13">
      <c r="A172" s="65">
        <v>163</v>
      </c>
      <c r="B172" s="117" t="s">
        <v>72</v>
      </c>
      <c r="C172" s="120">
        <v>534.35</v>
      </c>
      <c r="D172" s="118">
        <v>532.9</v>
      </c>
      <c r="E172" s="118">
        <v>528.79999999999995</v>
      </c>
      <c r="F172" s="118">
        <v>523.25</v>
      </c>
      <c r="G172" s="118">
        <v>519.15</v>
      </c>
      <c r="H172" s="118">
        <v>538.44999999999993</v>
      </c>
      <c r="I172" s="118">
        <v>542.55000000000007</v>
      </c>
      <c r="J172" s="118">
        <v>548.09999999999991</v>
      </c>
      <c r="K172" s="117">
        <v>537</v>
      </c>
      <c r="L172" s="117">
        <v>527.35</v>
      </c>
      <c r="M172" s="117">
        <v>3.2002799999999998</v>
      </c>
    </row>
    <row r="173" spans="1:13">
      <c r="A173" s="65">
        <v>164</v>
      </c>
      <c r="B173" s="117" t="s">
        <v>800</v>
      </c>
      <c r="C173" s="120">
        <v>694.45</v>
      </c>
      <c r="D173" s="118">
        <v>695.15</v>
      </c>
      <c r="E173" s="118">
        <v>683.3</v>
      </c>
      <c r="F173" s="118">
        <v>672.15</v>
      </c>
      <c r="G173" s="118">
        <v>660.3</v>
      </c>
      <c r="H173" s="118">
        <v>706.3</v>
      </c>
      <c r="I173" s="118">
        <v>718.15000000000009</v>
      </c>
      <c r="J173" s="118">
        <v>729.3</v>
      </c>
      <c r="K173" s="117">
        <v>707</v>
      </c>
      <c r="L173" s="117">
        <v>684</v>
      </c>
      <c r="M173" s="117">
        <v>2.6360600000000001</v>
      </c>
    </row>
    <row r="174" spans="1:13">
      <c r="A174" s="65">
        <v>165</v>
      </c>
      <c r="B174" s="117" t="s">
        <v>310</v>
      </c>
      <c r="C174" s="120">
        <v>92.9</v>
      </c>
      <c r="D174" s="118">
        <v>93.216666666666654</v>
      </c>
      <c r="E174" s="118">
        <v>92.183333333333309</v>
      </c>
      <c r="F174" s="118">
        <v>91.466666666666654</v>
      </c>
      <c r="G174" s="118">
        <v>90.433333333333309</v>
      </c>
      <c r="H174" s="118">
        <v>93.933333333333309</v>
      </c>
      <c r="I174" s="118">
        <v>94.96666666666664</v>
      </c>
      <c r="J174" s="118">
        <v>95.683333333333309</v>
      </c>
      <c r="K174" s="117">
        <v>94.25</v>
      </c>
      <c r="L174" s="117">
        <v>92.5</v>
      </c>
      <c r="M174" s="117">
        <v>1.61808</v>
      </c>
    </row>
    <row r="175" spans="1:13">
      <c r="A175" s="65">
        <v>166</v>
      </c>
      <c r="B175" s="117" t="s">
        <v>345</v>
      </c>
      <c r="C175" s="120">
        <v>113.95</v>
      </c>
      <c r="D175" s="118">
        <v>113.8</v>
      </c>
      <c r="E175" s="118">
        <v>111.64999999999999</v>
      </c>
      <c r="F175" s="118">
        <v>109.35</v>
      </c>
      <c r="G175" s="118">
        <v>107.19999999999999</v>
      </c>
      <c r="H175" s="118">
        <v>116.1</v>
      </c>
      <c r="I175" s="118">
        <v>118.25</v>
      </c>
      <c r="J175" s="118">
        <v>120.55</v>
      </c>
      <c r="K175" s="117">
        <v>115.95</v>
      </c>
      <c r="L175" s="117">
        <v>111.5</v>
      </c>
      <c r="M175" s="117">
        <v>16.947120000000002</v>
      </c>
    </row>
    <row r="176" spans="1:13">
      <c r="A176" s="65">
        <v>167</v>
      </c>
      <c r="B176" s="117" t="s">
        <v>803</v>
      </c>
      <c r="C176" s="120">
        <v>459.4</v>
      </c>
      <c r="D176" s="118">
        <v>460.76666666666665</v>
      </c>
      <c r="E176" s="118">
        <v>451.7833333333333</v>
      </c>
      <c r="F176" s="118">
        <v>444.16666666666663</v>
      </c>
      <c r="G176" s="118">
        <v>435.18333333333328</v>
      </c>
      <c r="H176" s="118">
        <v>468.38333333333333</v>
      </c>
      <c r="I176" s="118">
        <v>477.36666666666667</v>
      </c>
      <c r="J176" s="118">
        <v>484.98333333333335</v>
      </c>
      <c r="K176" s="117">
        <v>469.75</v>
      </c>
      <c r="L176" s="117">
        <v>453.15</v>
      </c>
      <c r="M176" s="117">
        <v>15.30259</v>
      </c>
    </row>
    <row r="177" spans="1:13">
      <c r="A177" s="65">
        <v>168</v>
      </c>
      <c r="B177" s="117" t="s">
        <v>73</v>
      </c>
      <c r="C177" s="120">
        <v>829.85</v>
      </c>
      <c r="D177" s="118">
        <v>833.23333333333323</v>
      </c>
      <c r="E177" s="118">
        <v>820.66666666666652</v>
      </c>
      <c r="F177" s="118">
        <v>811.48333333333323</v>
      </c>
      <c r="G177" s="118">
        <v>798.91666666666652</v>
      </c>
      <c r="H177" s="118">
        <v>842.41666666666652</v>
      </c>
      <c r="I177" s="118">
        <v>854.98333333333335</v>
      </c>
      <c r="J177" s="118">
        <v>864.16666666666652</v>
      </c>
      <c r="K177" s="117">
        <v>845.8</v>
      </c>
      <c r="L177" s="117">
        <v>824.05</v>
      </c>
      <c r="M177" s="117">
        <v>17.501180000000002</v>
      </c>
    </row>
    <row r="178" spans="1:13">
      <c r="A178" s="65">
        <v>169</v>
      </c>
      <c r="B178" s="117" t="s">
        <v>806</v>
      </c>
      <c r="C178" s="120">
        <v>145.1</v>
      </c>
      <c r="D178" s="118">
        <v>144.83333333333334</v>
      </c>
      <c r="E178" s="118">
        <v>141.76666666666668</v>
      </c>
      <c r="F178" s="118">
        <v>138.43333333333334</v>
      </c>
      <c r="G178" s="118">
        <v>135.36666666666667</v>
      </c>
      <c r="H178" s="118">
        <v>148.16666666666669</v>
      </c>
      <c r="I178" s="118">
        <v>151.23333333333335</v>
      </c>
      <c r="J178" s="118">
        <v>154.56666666666669</v>
      </c>
      <c r="K178" s="117">
        <v>147.9</v>
      </c>
      <c r="L178" s="117">
        <v>141.5</v>
      </c>
      <c r="M178" s="117">
        <v>15.63237</v>
      </c>
    </row>
    <row r="179" spans="1:13">
      <c r="A179" s="65">
        <v>170</v>
      </c>
      <c r="B179" s="117" t="s">
        <v>810</v>
      </c>
      <c r="C179" s="120">
        <v>147.35</v>
      </c>
      <c r="D179" s="118">
        <v>148.03333333333333</v>
      </c>
      <c r="E179" s="118">
        <v>142.46666666666667</v>
      </c>
      <c r="F179" s="118">
        <v>137.58333333333334</v>
      </c>
      <c r="G179" s="118">
        <v>132.01666666666668</v>
      </c>
      <c r="H179" s="118">
        <v>152.91666666666666</v>
      </c>
      <c r="I179" s="118">
        <v>158.48333333333332</v>
      </c>
      <c r="J179" s="118">
        <v>163.36666666666665</v>
      </c>
      <c r="K179" s="117">
        <v>153.6</v>
      </c>
      <c r="L179" s="117">
        <v>143.15</v>
      </c>
      <c r="M179" s="117">
        <v>1.0936699999999999</v>
      </c>
    </row>
    <row r="180" spans="1:13">
      <c r="A180" s="65">
        <v>171</v>
      </c>
      <c r="B180" s="117" t="s">
        <v>816</v>
      </c>
      <c r="C180" s="120">
        <v>281.89999999999998</v>
      </c>
      <c r="D180" s="118">
        <v>283.08333333333331</v>
      </c>
      <c r="E180" s="118">
        <v>277.71666666666664</v>
      </c>
      <c r="F180" s="118">
        <v>273.5333333333333</v>
      </c>
      <c r="G180" s="118">
        <v>268.16666666666663</v>
      </c>
      <c r="H180" s="118">
        <v>287.26666666666665</v>
      </c>
      <c r="I180" s="118">
        <v>292.63333333333333</v>
      </c>
      <c r="J180" s="118">
        <v>296.81666666666666</v>
      </c>
      <c r="K180" s="117">
        <v>288.45</v>
      </c>
      <c r="L180" s="117">
        <v>278.89999999999998</v>
      </c>
      <c r="M180" s="117">
        <v>23.342669999999998</v>
      </c>
    </row>
    <row r="181" spans="1:13">
      <c r="A181" s="65">
        <v>172</v>
      </c>
      <c r="B181" s="117" t="s">
        <v>308</v>
      </c>
      <c r="C181" s="120">
        <v>103.05</v>
      </c>
      <c r="D181" s="118">
        <v>103</v>
      </c>
      <c r="E181" s="118">
        <v>102.05</v>
      </c>
      <c r="F181" s="118">
        <v>101.05</v>
      </c>
      <c r="G181" s="118">
        <v>100.1</v>
      </c>
      <c r="H181" s="118">
        <v>104</v>
      </c>
      <c r="I181" s="118">
        <v>104.94999999999999</v>
      </c>
      <c r="J181" s="118">
        <v>105.95</v>
      </c>
      <c r="K181" s="117">
        <v>103.95</v>
      </c>
      <c r="L181" s="117">
        <v>102</v>
      </c>
      <c r="M181" s="117">
        <v>6.1309300000000002</v>
      </c>
    </row>
    <row r="182" spans="1:13">
      <c r="A182" s="65">
        <v>173</v>
      </c>
      <c r="B182" s="117" t="s">
        <v>181</v>
      </c>
      <c r="C182" s="120">
        <v>7060.55</v>
      </c>
      <c r="D182" s="118">
        <v>7093.5166666666664</v>
      </c>
      <c r="E182" s="118">
        <v>6993.833333333333</v>
      </c>
      <c r="F182" s="118">
        <v>6927.1166666666668</v>
      </c>
      <c r="G182" s="118">
        <v>6827.4333333333334</v>
      </c>
      <c r="H182" s="118">
        <v>7160.2333333333327</v>
      </c>
      <c r="I182" s="118">
        <v>7259.916666666667</v>
      </c>
      <c r="J182" s="118">
        <v>7326.6333333333323</v>
      </c>
      <c r="K182" s="117">
        <v>7193.2</v>
      </c>
      <c r="L182" s="117">
        <v>7026.8</v>
      </c>
      <c r="M182" s="117">
        <v>0.35315999999999997</v>
      </c>
    </row>
    <row r="183" spans="1:13">
      <c r="A183" s="65">
        <v>174</v>
      </c>
      <c r="B183" s="117" t="s">
        <v>197</v>
      </c>
      <c r="C183" s="120">
        <v>181.5</v>
      </c>
      <c r="D183" s="118">
        <v>181.80000000000004</v>
      </c>
      <c r="E183" s="118">
        <v>179.00000000000009</v>
      </c>
      <c r="F183" s="118">
        <v>176.50000000000006</v>
      </c>
      <c r="G183" s="118">
        <v>173.7000000000001</v>
      </c>
      <c r="H183" s="118">
        <v>184.30000000000007</v>
      </c>
      <c r="I183" s="118">
        <v>187.10000000000002</v>
      </c>
      <c r="J183" s="118">
        <v>189.60000000000005</v>
      </c>
      <c r="K183" s="117">
        <v>184.6</v>
      </c>
      <c r="L183" s="117">
        <v>179.3</v>
      </c>
      <c r="M183" s="117">
        <v>2.49587</v>
      </c>
    </row>
    <row r="184" spans="1:13">
      <c r="A184" s="65">
        <v>175</v>
      </c>
      <c r="B184" s="117" t="s">
        <v>824</v>
      </c>
      <c r="C184" s="120">
        <v>525</v>
      </c>
      <c r="D184" s="118">
        <v>523.26666666666665</v>
      </c>
      <c r="E184" s="118">
        <v>520.5333333333333</v>
      </c>
      <c r="F184" s="118">
        <v>516.06666666666661</v>
      </c>
      <c r="G184" s="118">
        <v>513.33333333333326</v>
      </c>
      <c r="H184" s="118">
        <v>527.73333333333335</v>
      </c>
      <c r="I184" s="118">
        <v>530.4666666666667</v>
      </c>
      <c r="J184" s="118">
        <v>534.93333333333339</v>
      </c>
      <c r="K184" s="117">
        <v>526</v>
      </c>
      <c r="L184" s="117">
        <v>518.79999999999995</v>
      </c>
      <c r="M184" s="117">
        <v>0.37712000000000001</v>
      </c>
    </row>
    <row r="185" spans="1:13">
      <c r="A185" s="65">
        <v>176</v>
      </c>
      <c r="B185" s="117" t="s">
        <v>826</v>
      </c>
      <c r="C185" s="120">
        <v>1064.0999999999999</v>
      </c>
      <c r="D185" s="118">
        <v>1069.7</v>
      </c>
      <c r="E185" s="118">
        <v>1044.4000000000001</v>
      </c>
      <c r="F185" s="118">
        <v>1024.7</v>
      </c>
      <c r="G185" s="118">
        <v>999.40000000000009</v>
      </c>
      <c r="H185" s="118">
        <v>1089.4000000000001</v>
      </c>
      <c r="I185" s="118">
        <v>1114.6999999999998</v>
      </c>
      <c r="J185" s="118">
        <v>1134.4000000000001</v>
      </c>
      <c r="K185" s="117">
        <v>1095</v>
      </c>
      <c r="L185" s="117">
        <v>1050</v>
      </c>
      <c r="M185" s="117">
        <v>0.62604000000000004</v>
      </c>
    </row>
    <row r="186" spans="1:13">
      <c r="A186" s="65">
        <v>177</v>
      </c>
      <c r="B186" s="117" t="s">
        <v>828</v>
      </c>
      <c r="C186" s="120">
        <v>149.25</v>
      </c>
      <c r="D186" s="118">
        <v>151.41666666666666</v>
      </c>
      <c r="E186" s="118">
        <v>145.88333333333333</v>
      </c>
      <c r="F186" s="118">
        <v>142.51666666666668</v>
      </c>
      <c r="G186" s="118">
        <v>136.98333333333335</v>
      </c>
      <c r="H186" s="118">
        <v>154.7833333333333</v>
      </c>
      <c r="I186" s="118">
        <v>160.31666666666666</v>
      </c>
      <c r="J186" s="118">
        <v>163.68333333333328</v>
      </c>
      <c r="K186" s="117">
        <v>156.94999999999999</v>
      </c>
      <c r="L186" s="117">
        <v>148.05000000000001</v>
      </c>
      <c r="M186" s="117">
        <v>5.2044499999999996</v>
      </c>
    </row>
    <row r="187" spans="1:13">
      <c r="A187" s="65">
        <v>178</v>
      </c>
      <c r="B187" s="117" t="s">
        <v>829</v>
      </c>
      <c r="C187" s="120">
        <v>850.1</v>
      </c>
      <c r="D187" s="118">
        <v>843.30000000000007</v>
      </c>
      <c r="E187" s="118">
        <v>831.80000000000018</v>
      </c>
      <c r="F187" s="118">
        <v>813.50000000000011</v>
      </c>
      <c r="G187" s="118">
        <v>802.00000000000023</v>
      </c>
      <c r="H187" s="118">
        <v>861.60000000000014</v>
      </c>
      <c r="I187" s="118">
        <v>873.09999999999991</v>
      </c>
      <c r="J187" s="118">
        <v>891.40000000000009</v>
      </c>
      <c r="K187" s="117">
        <v>854.8</v>
      </c>
      <c r="L187" s="117">
        <v>825</v>
      </c>
      <c r="M187" s="117">
        <v>0.14373</v>
      </c>
    </row>
    <row r="188" spans="1:13">
      <c r="A188" s="65">
        <v>179</v>
      </c>
      <c r="B188" s="117" t="s">
        <v>2410</v>
      </c>
      <c r="C188" s="120">
        <v>7.3</v>
      </c>
      <c r="D188" s="118">
        <v>7.3500000000000005</v>
      </c>
      <c r="E188" s="118">
        <v>7.1500000000000012</v>
      </c>
      <c r="F188" s="118">
        <v>7.0000000000000009</v>
      </c>
      <c r="G188" s="118">
        <v>6.8000000000000016</v>
      </c>
      <c r="H188" s="118">
        <v>7.5000000000000009</v>
      </c>
      <c r="I188" s="118">
        <v>7.7</v>
      </c>
      <c r="J188" s="118">
        <v>7.8500000000000005</v>
      </c>
      <c r="K188" s="117">
        <v>7.55</v>
      </c>
      <c r="L188" s="117">
        <v>7.2</v>
      </c>
      <c r="M188" s="117">
        <v>14.39058</v>
      </c>
    </row>
    <row r="189" spans="1:13">
      <c r="A189" s="65">
        <v>180</v>
      </c>
      <c r="B189" s="117" t="s">
        <v>834</v>
      </c>
      <c r="C189" s="120">
        <v>26.4</v>
      </c>
      <c r="D189" s="118">
        <v>26.416666666666668</v>
      </c>
      <c r="E189" s="118">
        <v>25.883333333333336</v>
      </c>
      <c r="F189" s="118">
        <v>25.366666666666667</v>
      </c>
      <c r="G189" s="118">
        <v>24.833333333333336</v>
      </c>
      <c r="H189" s="118">
        <v>26.933333333333337</v>
      </c>
      <c r="I189" s="118">
        <v>27.466666666666669</v>
      </c>
      <c r="J189" s="118">
        <v>27.983333333333338</v>
      </c>
      <c r="K189" s="117">
        <v>26.95</v>
      </c>
      <c r="L189" s="117">
        <v>25.9</v>
      </c>
      <c r="M189" s="117">
        <v>1.55464</v>
      </c>
    </row>
    <row r="190" spans="1:13">
      <c r="A190" s="65">
        <v>181</v>
      </c>
      <c r="B190" s="117" t="s">
        <v>836</v>
      </c>
      <c r="C190" s="120">
        <v>713.95</v>
      </c>
      <c r="D190" s="118">
        <v>715.56666666666661</v>
      </c>
      <c r="E190" s="118">
        <v>707.13333333333321</v>
      </c>
      <c r="F190" s="118">
        <v>700.31666666666661</v>
      </c>
      <c r="G190" s="118">
        <v>691.88333333333321</v>
      </c>
      <c r="H190" s="118">
        <v>722.38333333333321</v>
      </c>
      <c r="I190" s="118">
        <v>730.81666666666661</v>
      </c>
      <c r="J190" s="118">
        <v>737.63333333333321</v>
      </c>
      <c r="K190" s="117">
        <v>724</v>
      </c>
      <c r="L190" s="117">
        <v>708.75</v>
      </c>
      <c r="M190" s="117">
        <v>3.8760000000000003E-2</v>
      </c>
    </row>
    <row r="191" spans="1:13">
      <c r="A191" s="65">
        <v>182</v>
      </c>
      <c r="B191" s="117" t="s">
        <v>74</v>
      </c>
      <c r="C191" s="120">
        <v>745.1</v>
      </c>
      <c r="D191" s="118">
        <v>747.0333333333333</v>
      </c>
      <c r="E191" s="118">
        <v>740.06666666666661</v>
      </c>
      <c r="F191" s="118">
        <v>735.0333333333333</v>
      </c>
      <c r="G191" s="118">
        <v>728.06666666666661</v>
      </c>
      <c r="H191" s="118">
        <v>752.06666666666661</v>
      </c>
      <c r="I191" s="118">
        <v>759.0333333333333</v>
      </c>
      <c r="J191" s="118">
        <v>764.06666666666661</v>
      </c>
      <c r="K191" s="117">
        <v>754</v>
      </c>
      <c r="L191" s="117">
        <v>742</v>
      </c>
      <c r="M191" s="117">
        <v>16.826740000000001</v>
      </c>
    </row>
    <row r="192" spans="1:13">
      <c r="A192" s="65">
        <v>183</v>
      </c>
      <c r="B192" s="117" t="s">
        <v>841</v>
      </c>
      <c r="C192" s="120">
        <v>15.45</v>
      </c>
      <c r="D192" s="118">
        <v>15.583333333333334</v>
      </c>
      <c r="E192" s="118">
        <v>15.016666666666669</v>
      </c>
      <c r="F192" s="118">
        <v>14.583333333333336</v>
      </c>
      <c r="G192" s="118">
        <v>14.016666666666671</v>
      </c>
      <c r="H192" s="118">
        <v>16.016666666666666</v>
      </c>
      <c r="I192" s="118">
        <v>16.583333333333336</v>
      </c>
      <c r="J192" s="118">
        <v>17.016666666666666</v>
      </c>
      <c r="K192" s="117">
        <v>16.149999999999999</v>
      </c>
      <c r="L192" s="117">
        <v>15.15</v>
      </c>
      <c r="M192" s="117">
        <v>417.22332</v>
      </c>
    </row>
    <row r="193" spans="1:13">
      <c r="A193" s="65">
        <v>184</v>
      </c>
      <c r="B193" s="117" t="s">
        <v>846</v>
      </c>
      <c r="C193" s="120">
        <v>19.95</v>
      </c>
      <c r="D193" s="118">
        <v>20.349999999999998</v>
      </c>
      <c r="E193" s="118">
        <v>19.349999999999994</v>
      </c>
      <c r="F193" s="118">
        <v>18.749999999999996</v>
      </c>
      <c r="G193" s="118">
        <v>17.749999999999993</v>
      </c>
      <c r="H193" s="118">
        <v>20.949999999999996</v>
      </c>
      <c r="I193" s="118">
        <v>21.950000000000003</v>
      </c>
      <c r="J193" s="118">
        <v>22.549999999999997</v>
      </c>
      <c r="K193" s="117">
        <v>21.35</v>
      </c>
      <c r="L193" s="117">
        <v>19.75</v>
      </c>
      <c r="M193" s="117">
        <v>7.83474</v>
      </c>
    </row>
    <row r="194" spans="1:13">
      <c r="A194" s="65">
        <v>185</v>
      </c>
      <c r="B194" s="117" t="s">
        <v>75</v>
      </c>
      <c r="C194" s="120">
        <v>1029.3</v>
      </c>
      <c r="D194" s="118">
        <v>1023.9833333333332</v>
      </c>
      <c r="E194" s="118">
        <v>1014.1166666666666</v>
      </c>
      <c r="F194" s="118">
        <v>998.93333333333328</v>
      </c>
      <c r="G194" s="118">
        <v>989.06666666666661</v>
      </c>
      <c r="H194" s="118">
        <v>1039.1666666666665</v>
      </c>
      <c r="I194" s="118">
        <v>1049.0333333333331</v>
      </c>
      <c r="J194" s="118">
        <v>1064.2166666666665</v>
      </c>
      <c r="K194" s="117">
        <v>1033.8499999999999</v>
      </c>
      <c r="L194" s="117">
        <v>1008.8</v>
      </c>
      <c r="M194" s="117">
        <v>26.038440000000001</v>
      </c>
    </row>
    <row r="195" spans="1:13">
      <c r="A195" s="65">
        <v>186</v>
      </c>
      <c r="B195" s="117" t="s">
        <v>76</v>
      </c>
      <c r="C195" s="120">
        <v>1974.65</v>
      </c>
      <c r="D195" s="118">
        <v>1974.0833333333333</v>
      </c>
      <c r="E195" s="118">
        <v>1956.4666666666665</v>
      </c>
      <c r="F195" s="118">
        <v>1938.2833333333333</v>
      </c>
      <c r="G195" s="118">
        <v>1920.6666666666665</v>
      </c>
      <c r="H195" s="118">
        <v>1992.2666666666664</v>
      </c>
      <c r="I195" s="118">
        <v>2009.8833333333332</v>
      </c>
      <c r="J195" s="118">
        <v>2028.0666666666664</v>
      </c>
      <c r="K195" s="117">
        <v>1991.7</v>
      </c>
      <c r="L195" s="117">
        <v>1955.9</v>
      </c>
      <c r="M195" s="117">
        <v>59.84639</v>
      </c>
    </row>
    <row r="196" spans="1:13">
      <c r="A196" s="65">
        <v>187</v>
      </c>
      <c r="B196" s="117" t="s">
        <v>77</v>
      </c>
      <c r="C196" s="120">
        <v>2253</v>
      </c>
      <c r="D196" s="118">
        <v>2246.9833333333331</v>
      </c>
      <c r="E196" s="118">
        <v>2234.0666666666662</v>
      </c>
      <c r="F196" s="118">
        <v>2215.1333333333332</v>
      </c>
      <c r="G196" s="118">
        <v>2202.2166666666662</v>
      </c>
      <c r="H196" s="118">
        <v>2265.9166666666661</v>
      </c>
      <c r="I196" s="118">
        <v>2278.833333333333</v>
      </c>
      <c r="J196" s="118">
        <v>2297.766666666666</v>
      </c>
      <c r="K196" s="117">
        <v>2259.9</v>
      </c>
      <c r="L196" s="117">
        <v>2228.0500000000002</v>
      </c>
      <c r="M196" s="117">
        <v>31.907720000000001</v>
      </c>
    </row>
    <row r="197" spans="1:13">
      <c r="A197" s="65">
        <v>188</v>
      </c>
      <c r="B197" s="117" t="s">
        <v>78</v>
      </c>
      <c r="C197" s="120">
        <v>25.45</v>
      </c>
      <c r="D197" s="118">
        <v>25.650000000000002</v>
      </c>
      <c r="E197" s="118">
        <v>25.000000000000004</v>
      </c>
      <c r="F197" s="118">
        <v>24.55</v>
      </c>
      <c r="G197" s="118">
        <v>23.900000000000002</v>
      </c>
      <c r="H197" s="118">
        <v>26.100000000000005</v>
      </c>
      <c r="I197" s="118">
        <v>26.750000000000004</v>
      </c>
      <c r="J197" s="118">
        <v>27.200000000000006</v>
      </c>
      <c r="K197" s="117">
        <v>26.3</v>
      </c>
      <c r="L197" s="117">
        <v>25.2</v>
      </c>
      <c r="M197" s="117">
        <v>34.883609999999997</v>
      </c>
    </row>
    <row r="198" spans="1:13">
      <c r="A198" s="65">
        <v>189</v>
      </c>
      <c r="B198" s="117" t="s">
        <v>854</v>
      </c>
      <c r="C198" s="120">
        <v>2166.5</v>
      </c>
      <c r="D198" s="118">
        <v>2185.25</v>
      </c>
      <c r="E198" s="118">
        <v>2138.6999999999998</v>
      </c>
      <c r="F198" s="118">
        <v>2110.8999999999996</v>
      </c>
      <c r="G198" s="118">
        <v>2064.3499999999995</v>
      </c>
      <c r="H198" s="118">
        <v>2213.0500000000002</v>
      </c>
      <c r="I198" s="118">
        <v>2259.6000000000004</v>
      </c>
      <c r="J198" s="118">
        <v>2287.4000000000005</v>
      </c>
      <c r="K198" s="117">
        <v>2231.8000000000002</v>
      </c>
      <c r="L198" s="117">
        <v>2157.4499999999998</v>
      </c>
      <c r="M198" s="117">
        <v>2.0638000000000001</v>
      </c>
    </row>
    <row r="199" spans="1:13">
      <c r="A199" s="65">
        <v>190</v>
      </c>
      <c r="B199" s="117" t="s">
        <v>855</v>
      </c>
      <c r="C199" s="120">
        <v>172.45</v>
      </c>
      <c r="D199" s="118">
        <v>173.65</v>
      </c>
      <c r="E199" s="118">
        <v>170.3</v>
      </c>
      <c r="F199" s="118">
        <v>168.15</v>
      </c>
      <c r="G199" s="118">
        <v>164.8</v>
      </c>
      <c r="H199" s="118">
        <v>175.8</v>
      </c>
      <c r="I199" s="118">
        <v>179.14999999999998</v>
      </c>
      <c r="J199" s="118">
        <v>181.3</v>
      </c>
      <c r="K199" s="117">
        <v>177</v>
      </c>
      <c r="L199" s="117">
        <v>171.5</v>
      </c>
      <c r="M199" s="117">
        <v>1.69353</v>
      </c>
    </row>
    <row r="200" spans="1:13">
      <c r="A200" s="65">
        <v>191</v>
      </c>
      <c r="B200" s="117" t="s">
        <v>858</v>
      </c>
      <c r="C200" s="120">
        <v>541.29999999999995</v>
      </c>
      <c r="D200" s="118">
        <v>539.55000000000007</v>
      </c>
      <c r="E200" s="118">
        <v>533.50000000000011</v>
      </c>
      <c r="F200" s="118">
        <v>525.70000000000005</v>
      </c>
      <c r="G200" s="118">
        <v>519.65000000000009</v>
      </c>
      <c r="H200" s="118">
        <v>547.35000000000014</v>
      </c>
      <c r="I200" s="118">
        <v>553.40000000000009</v>
      </c>
      <c r="J200" s="118">
        <v>561.20000000000016</v>
      </c>
      <c r="K200" s="117">
        <v>545.6</v>
      </c>
      <c r="L200" s="117">
        <v>531.75</v>
      </c>
      <c r="M200" s="117">
        <v>0.28470000000000001</v>
      </c>
    </row>
    <row r="201" spans="1:13">
      <c r="A201" s="65">
        <v>192</v>
      </c>
      <c r="B201" s="117" t="s">
        <v>79</v>
      </c>
      <c r="C201" s="120">
        <v>2735.85</v>
      </c>
      <c r="D201" s="118">
        <v>2741.3166666666671</v>
      </c>
      <c r="E201" s="118">
        <v>2711.6333333333341</v>
      </c>
      <c r="F201" s="118">
        <v>2687.416666666667</v>
      </c>
      <c r="G201" s="118">
        <v>2657.733333333334</v>
      </c>
      <c r="H201" s="118">
        <v>2765.5333333333342</v>
      </c>
      <c r="I201" s="118">
        <v>2795.2166666666676</v>
      </c>
      <c r="J201" s="118">
        <v>2819.4333333333343</v>
      </c>
      <c r="K201" s="117">
        <v>2771</v>
      </c>
      <c r="L201" s="117">
        <v>2717.1</v>
      </c>
      <c r="M201" s="117">
        <v>9.1686999999999994</v>
      </c>
    </row>
    <row r="202" spans="1:13">
      <c r="A202" s="65">
        <v>193</v>
      </c>
      <c r="B202" s="117" t="s">
        <v>80</v>
      </c>
      <c r="C202" s="120">
        <v>341.5</v>
      </c>
      <c r="D202" s="118">
        <v>341.18333333333334</v>
      </c>
      <c r="E202" s="118">
        <v>336.31666666666666</v>
      </c>
      <c r="F202" s="118">
        <v>331.13333333333333</v>
      </c>
      <c r="G202" s="118">
        <v>326.26666666666665</v>
      </c>
      <c r="H202" s="118">
        <v>346.36666666666667</v>
      </c>
      <c r="I202" s="118">
        <v>351.23333333333335</v>
      </c>
      <c r="J202" s="118">
        <v>356.41666666666669</v>
      </c>
      <c r="K202" s="117">
        <v>346.05</v>
      </c>
      <c r="L202" s="117">
        <v>336</v>
      </c>
      <c r="M202" s="117">
        <v>11.671290000000001</v>
      </c>
    </row>
    <row r="203" spans="1:13">
      <c r="A203" s="65">
        <v>194</v>
      </c>
      <c r="B203" s="117" t="s">
        <v>863</v>
      </c>
      <c r="C203" s="120">
        <v>22.75</v>
      </c>
      <c r="D203" s="118">
        <v>23.133333333333336</v>
      </c>
      <c r="E203" s="118">
        <v>22.066666666666674</v>
      </c>
      <c r="F203" s="118">
        <v>21.383333333333336</v>
      </c>
      <c r="G203" s="118">
        <v>20.316666666666674</v>
      </c>
      <c r="H203" s="118">
        <v>23.816666666666674</v>
      </c>
      <c r="I203" s="118">
        <v>24.883333333333336</v>
      </c>
      <c r="J203" s="118">
        <v>25.566666666666674</v>
      </c>
      <c r="K203" s="117">
        <v>24.2</v>
      </c>
      <c r="L203" s="117">
        <v>22.45</v>
      </c>
      <c r="M203" s="117">
        <v>39.739130000000003</v>
      </c>
    </row>
    <row r="204" spans="1:13">
      <c r="A204" s="65">
        <v>195</v>
      </c>
      <c r="B204" s="117" t="s">
        <v>870</v>
      </c>
      <c r="C204" s="120">
        <v>217.15</v>
      </c>
      <c r="D204" s="118">
        <v>220</v>
      </c>
      <c r="E204" s="118">
        <v>210.55</v>
      </c>
      <c r="F204" s="118">
        <v>203.95000000000002</v>
      </c>
      <c r="G204" s="118">
        <v>194.50000000000003</v>
      </c>
      <c r="H204" s="118">
        <v>226.6</v>
      </c>
      <c r="I204" s="118">
        <v>236.04999999999998</v>
      </c>
      <c r="J204" s="118">
        <v>242.64999999999998</v>
      </c>
      <c r="K204" s="117">
        <v>229.45</v>
      </c>
      <c r="L204" s="117">
        <v>213.4</v>
      </c>
      <c r="M204" s="117">
        <v>2.7890799999999998</v>
      </c>
    </row>
    <row r="205" spans="1:13">
      <c r="A205" s="65">
        <v>196</v>
      </c>
      <c r="B205" s="117" t="s">
        <v>81</v>
      </c>
      <c r="C205" s="120">
        <v>199.05</v>
      </c>
      <c r="D205" s="118">
        <v>199.61666666666667</v>
      </c>
      <c r="E205" s="118">
        <v>196.68333333333334</v>
      </c>
      <c r="F205" s="118">
        <v>194.31666666666666</v>
      </c>
      <c r="G205" s="118">
        <v>191.38333333333333</v>
      </c>
      <c r="H205" s="118">
        <v>201.98333333333335</v>
      </c>
      <c r="I205" s="118">
        <v>204.91666666666669</v>
      </c>
      <c r="J205" s="118">
        <v>207.28333333333336</v>
      </c>
      <c r="K205" s="117">
        <v>202.55</v>
      </c>
      <c r="L205" s="117">
        <v>197.25</v>
      </c>
      <c r="M205" s="117">
        <v>74.895889999999994</v>
      </c>
    </row>
    <row r="206" spans="1:13">
      <c r="A206" s="65">
        <v>197</v>
      </c>
      <c r="B206" s="117" t="s">
        <v>874</v>
      </c>
      <c r="C206" s="120">
        <v>48.45</v>
      </c>
      <c r="D206" s="118">
        <v>48.65</v>
      </c>
      <c r="E206" s="118">
        <v>48</v>
      </c>
      <c r="F206" s="118">
        <v>47.550000000000004</v>
      </c>
      <c r="G206" s="118">
        <v>46.900000000000006</v>
      </c>
      <c r="H206" s="118">
        <v>49.099999999999994</v>
      </c>
      <c r="I206" s="118">
        <v>49.749999999999986</v>
      </c>
      <c r="J206" s="118">
        <v>50.199999999999989</v>
      </c>
      <c r="K206" s="117">
        <v>49.3</v>
      </c>
      <c r="L206" s="117">
        <v>48.2</v>
      </c>
      <c r="M206" s="117">
        <v>4.2637400000000003</v>
      </c>
    </row>
    <row r="207" spans="1:13">
      <c r="A207" s="65">
        <v>198</v>
      </c>
      <c r="B207" s="117" t="s">
        <v>82</v>
      </c>
      <c r="C207" s="120">
        <v>276.95</v>
      </c>
      <c r="D207" s="118">
        <v>274.11666666666667</v>
      </c>
      <c r="E207" s="118">
        <v>268.23333333333335</v>
      </c>
      <c r="F207" s="118">
        <v>259.51666666666665</v>
      </c>
      <c r="G207" s="118">
        <v>253.63333333333333</v>
      </c>
      <c r="H207" s="118">
        <v>282.83333333333337</v>
      </c>
      <c r="I207" s="118">
        <v>288.7166666666667</v>
      </c>
      <c r="J207" s="118">
        <v>297.43333333333339</v>
      </c>
      <c r="K207" s="117">
        <v>280</v>
      </c>
      <c r="L207" s="117">
        <v>265.39999999999998</v>
      </c>
      <c r="M207" s="117">
        <v>119.07408</v>
      </c>
    </row>
    <row r="208" spans="1:13">
      <c r="A208" s="65">
        <v>199</v>
      </c>
      <c r="B208" s="117" t="s">
        <v>83</v>
      </c>
      <c r="C208" s="120">
        <v>1698.4</v>
      </c>
      <c r="D208" s="118">
        <v>1713.1166666666668</v>
      </c>
      <c r="E208" s="118">
        <v>1679.7333333333336</v>
      </c>
      <c r="F208" s="118">
        <v>1661.0666666666668</v>
      </c>
      <c r="G208" s="118">
        <v>1627.6833333333336</v>
      </c>
      <c r="H208" s="118">
        <v>1731.7833333333335</v>
      </c>
      <c r="I208" s="118">
        <v>1765.1666666666667</v>
      </c>
      <c r="J208" s="118">
        <v>1783.8333333333335</v>
      </c>
      <c r="K208" s="117">
        <v>1746.5</v>
      </c>
      <c r="L208" s="117">
        <v>1694.45</v>
      </c>
      <c r="M208" s="117">
        <v>35.717619999999997</v>
      </c>
    </row>
    <row r="209" spans="1:13">
      <c r="A209" s="65">
        <v>200</v>
      </c>
      <c r="B209" s="117" t="s">
        <v>84</v>
      </c>
      <c r="C209" s="120">
        <v>275.10000000000002</v>
      </c>
      <c r="D209" s="118">
        <v>273.90000000000003</v>
      </c>
      <c r="E209" s="118">
        <v>271.70000000000005</v>
      </c>
      <c r="F209" s="118">
        <v>268.3</v>
      </c>
      <c r="G209" s="118">
        <v>266.10000000000002</v>
      </c>
      <c r="H209" s="118">
        <v>277.30000000000007</v>
      </c>
      <c r="I209" s="118">
        <v>279.5</v>
      </c>
      <c r="J209" s="118">
        <v>282.90000000000009</v>
      </c>
      <c r="K209" s="117">
        <v>276.10000000000002</v>
      </c>
      <c r="L209" s="117">
        <v>270.5</v>
      </c>
      <c r="M209" s="117">
        <v>6.1771599999999998</v>
      </c>
    </row>
    <row r="210" spans="1:13">
      <c r="A210" s="65">
        <v>201</v>
      </c>
      <c r="B210" s="117" t="s">
        <v>889</v>
      </c>
      <c r="C210" s="120">
        <v>22104.15</v>
      </c>
      <c r="D210" s="118">
        <v>22264.716666666664</v>
      </c>
      <c r="E210" s="118">
        <v>21840.433333333327</v>
      </c>
      <c r="F210" s="118">
        <v>21576.716666666664</v>
      </c>
      <c r="G210" s="118">
        <v>21152.433333333327</v>
      </c>
      <c r="H210" s="118">
        <v>22528.433333333327</v>
      </c>
      <c r="I210" s="118">
        <v>22952.71666666666</v>
      </c>
      <c r="J210" s="118">
        <v>23216.433333333327</v>
      </c>
      <c r="K210" s="117">
        <v>22689</v>
      </c>
      <c r="L210" s="117">
        <v>22001</v>
      </c>
      <c r="M210" s="117">
        <v>1.001E-2</v>
      </c>
    </row>
    <row r="211" spans="1:13">
      <c r="A211" s="65">
        <v>202</v>
      </c>
      <c r="B211" s="117" t="s">
        <v>1864</v>
      </c>
      <c r="C211" s="120">
        <v>116.95</v>
      </c>
      <c r="D211" s="118">
        <v>118.96666666666665</v>
      </c>
      <c r="E211" s="118">
        <v>114.23333333333331</v>
      </c>
      <c r="F211" s="118">
        <v>111.51666666666665</v>
      </c>
      <c r="G211" s="118">
        <v>106.7833333333333</v>
      </c>
      <c r="H211" s="118">
        <v>121.68333333333331</v>
      </c>
      <c r="I211" s="118">
        <v>126.41666666666666</v>
      </c>
      <c r="J211" s="118">
        <v>129.13333333333333</v>
      </c>
      <c r="K211" s="117">
        <v>123.7</v>
      </c>
      <c r="L211" s="117">
        <v>116.25</v>
      </c>
      <c r="M211" s="117">
        <v>4.8488300000000004</v>
      </c>
    </row>
    <row r="212" spans="1:13">
      <c r="A212" s="65">
        <v>203</v>
      </c>
      <c r="B212" s="117" t="s">
        <v>295</v>
      </c>
      <c r="C212" s="120">
        <v>261.7</v>
      </c>
      <c r="D212" s="118">
        <v>263.48333333333335</v>
      </c>
      <c r="E212" s="118">
        <v>257.4666666666667</v>
      </c>
      <c r="F212" s="118">
        <v>253.23333333333335</v>
      </c>
      <c r="G212" s="118">
        <v>247.2166666666667</v>
      </c>
      <c r="H212" s="118">
        <v>267.7166666666667</v>
      </c>
      <c r="I212" s="118">
        <v>273.73333333333335</v>
      </c>
      <c r="J212" s="118">
        <v>277.9666666666667</v>
      </c>
      <c r="K212" s="117">
        <v>269.5</v>
      </c>
      <c r="L212" s="117">
        <v>259.25</v>
      </c>
      <c r="M212" s="117">
        <v>1.83622</v>
      </c>
    </row>
    <row r="213" spans="1:13">
      <c r="A213" s="65">
        <v>204</v>
      </c>
      <c r="B213" s="117" t="s">
        <v>896</v>
      </c>
      <c r="C213" s="120">
        <v>44.15</v>
      </c>
      <c r="D213" s="118">
        <v>44.449999999999996</v>
      </c>
      <c r="E213" s="118">
        <v>43.499999999999993</v>
      </c>
      <c r="F213" s="118">
        <v>42.849999999999994</v>
      </c>
      <c r="G213" s="118">
        <v>41.899999999999991</v>
      </c>
      <c r="H213" s="118">
        <v>45.099999999999994</v>
      </c>
      <c r="I213" s="118">
        <v>46.05</v>
      </c>
      <c r="J213" s="118">
        <v>46.699999999999996</v>
      </c>
      <c r="K213" s="117">
        <v>45.4</v>
      </c>
      <c r="L213" s="117">
        <v>43.8</v>
      </c>
      <c r="M213" s="117">
        <v>0.75736999999999999</v>
      </c>
    </row>
    <row r="214" spans="1:13">
      <c r="A214" s="65">
        <v>205</v>
      </c>
      <c r="B214" s="117" t="s">
        <v>2044</v>
      </c>
      <c r="C214" s="120">
        <v>44.5</v>
      </c>
      <c r="D214" s="118">
        <v>44.783333333333331</v>
      </c>
      <c r="E214" s="118">
        <v>44.016666666666666</v>
      </c>
      <c r="F214" s="118">
        <v>43.533333333333331</v>
      </c>
      <c r="G214" s="118">
        <v>42.766666666666666</v>
      </c>
      <c r="H214" s="118">
        <v>45.266666666666666</v>
      </c>
      <c r="I214" s="118">
        <v>46.033333333333331</v>
      </c>
      <c r="J214" s="118">
        <v>46.516666666666666</v>
      </c>
      <c r="K214" s="117">
        <v>45.55</v>
      </c>
      <c r="L214" s="117">
        <v>44.3</v>
      </c>
      <c r="M214" s="117">
        <v>10.54349</v>
      </c>
    </row>
    <row r="215" spans="1:13">
      <c r="A215" s="65">
        <v>206</v>
      </c>
      <c r="B215" s="117" t="s">
        <v>85</v>
      </c>
      <c r="C215" s="120">
        <v>85.6</v>
      </c>
      <c r="D215" s="118">
        <v>86.283333333333346</v>
      </c>
      <c r="E215" s="118">
        <v>83.416666666666686</v>
      </c>
      <c r="F215" s="118">
        <v>81.233333333333334</v>
      </c>
      <c r="G215" s="118">
        <v>78.366666666666674</v>
      </c>
      <c r="H215" s="118">
        <v>88.466666666666697</v>
      </c>
      <c r="I215" s="118">
        <v>91.333333333333343</v>
      </c>
      <c r="J215" s="118">
        <v>93.516666666666708</v>
      </c>
      <c r="K215" s="117">
        <v>89.15</v>
      </c>
      <c r="L215" s="117">
        <v>84.1</v>
      </c>
      <c r="M215" s="117">
        <v>42.681780000000003</v>
      </c>
    </row>
    <row r="216" spans="1:13">
      <c r="A216" s="65">
        <v>207</v>
      </c>
      <c r="B216" s="117" t="s">
        <v>86</v>
      </c>
      <c r="C216" s="120">
        <v>700.05</v>
      </c>
      <c r="D216" s="118">
        <v>702.55000000000007</v>
      </c>
      <c r="E216" s="118">
        <v>690.75000000000011</v>
      </c>
      <c r="F216" s="118">
        <v>681.45</v>
      </c>
      <c r="G216" s="118">
        <v>669.65000000000009</v>
      </c>
      <c r="H216" s="118">
        <v>711.85000000000014</v>
      </c>
      <c r="I216" s="118">
        <v>723.65000000000009</v>
      </c>
      <c r="J216" s="118">
        <v>732.95000000000016</v>
      </c>
      <c r="K216" s="117">
        <v>714.35</v>
      </c>
      <c r="L216" s="117">
        <v>693.25</v>
      </c>
      <c r="M216" s="117">
        <v>65.445279999999997</v>
      </c>
    </row>
    <row r="217" spans="1:13">
      <c r="A217" s="65">
        <v>208</v>
      </c>
      <c r="B217" s="117" t="s">
        <v>902</v>
      </c>
      <c r="C217" s="120">
        <v>279.45</v>
      </c>
      <c r="D217" s="118">
        <v>281.75</v>
      </c>
      <c r="E217" s="118">
        <v>273.7</v>
      </c>
      <c r="F217" s="118">
        <v>267.95</v>
      </c>
      <c r="G217" s="118">
        <v>259.89999999999998</v>
      </c>
      <c r="H217" s="118">
        <v>287.5</v>
      </c>
      <c r="I217" s="118">
        <v>295.54999999999995</v>
      </c>
      <c r="J217" s="118">
        <v>301.3</v>
      </c>
      <c r="K217" s="117">
        <v>289.8</v>
      </c>
      <c r="L217" s="117">
        <v>276</v>
      </c>
      <c r="M217" s="117">
        <v>7.0387300000000002</v>
      </c>
    </row>
    <row r="218" spans="1:13">
      <c r="A218" s="65">
        <v>209</v>
      </c>
      <c r="B218" s="117" t="s">
        <v>87</v>
      </c>
      <c r="C218" s="120">
        <v>395.3</v>
      </c>
      <c r="D218" s="118">
        <v>393.88333333333338</v>
      </c>
      <c r="E218" s="118">
        <v>389.51666666666677</v>
      </c>
      <c r="F218" s="118">
        <v>383.73333333333341</v>
      </c>
      <c r="G218" s="118">
        <v>379.36666666666679</v>
      </c>
      <c r="H218" s="118">
        <v>399.66666666666674</v>
      </c>
      <c r="I218" s="118">
        <v>404.03333333333342</v>
      </c>
      <c r="J218" s="118">
        <v>409.81666666666672</v>
      </c>
      <c r="K218" s="117">
        <v>398.25</v>
      </c>
      <c r="L218" s="117">
        <v>388.1</v>
      </c>
      <c r="M218" s="117">
        <v>314.66545000000002</v>
      </c>
    </row>
    <row r="219" spans="1:13">
      <c r="A219" s="65">
        <v>210</v>
      </c>
      <c r="B219" s="117" t="s">
        <v>2193</v>
      </c>
      <c r="C219" s="120">
        <v>967.95</v>
      </c>
      <c r="D219" s="118">
        <v>963.1</v>
      </c>
      <c r="E219" s="118">
        <v>942.25</v>
      </c>
      <c r="F219" s="118">
        <v>916.55</v>
      </c>
      <c r="G219" s="118">
        <v>895.69999999999993</v>
      </c>
      <c r="H219" s="118">
        <v>988.80000000000007</v>
      </c>
      <c r="I219" s="118">
        <v>1009.6500000000002</v>
      </c>
      <c r="J219" s="118">
        <v>1035.3500000000001</v>
      </c>
      <c r="K219" s="117">
        <v>983.95</v>
      </c>
      <c r="L219" s="117">
        <v>937.4</v>
      </c>
      <c r="M219" s="117">
        <v>4.5872200000000003</v>
      </c>
    </row>
    <row r="220" spans="1:13">
      <c r="A220" s="65">
        <v>211</v>
      </c>
      <c r="B220" s="117" t="s">
        <v>1897</v>
      </c>
      <c r="C220" s="120">
        <v>340.55</v>
      </c>
      <c r="D220" s="118">
        <v>339.65000000000003</v>
      </c>
      <c r="E220" s="118">
        <v>336.00000000000006</v>
      </c>
      <c r="F220" s="118">
        <v>331.45000000000005</v>
      </c>
      <c r="G220" s="118">
        <v>327.80000000000007</v>
      </c>
      <c r="H220" s="118">
        <v>344.20000000000005</v>
      </c>
      <c r="I220" s="118">
        <v>347.85</v>
      </c>
      <c r="J220" s="118">
        <v>352.40000000000003</v>
      </c>
      <c r="K220" s="117">
        <v>343.3</v>
      </c>
      <c r="L220" s="117">
        <v>335.1</v>
      </c>
      <c r="M220" s="117">
        <v>12.32849</v>
      </c>
    </row>
    <row r="221" spans="1:13">
      <c r="A221" s="65">
        <v>212</v>
      </c>
      <c r="B221" s="117" t="s">
        <v>346</v>
      </c>
      <c r="C221" s="120">
        <v>59.5</v>
      </c>
      <c r="D221" s="118">
        <v>62.06666666666667</v>
      </c>
      <c r="E221" s="118">
        <v>54.833333333333343</v>
      </c>
      <c r="F221" s="118">
        <v>50.166666666666671</v>
      </c>
      <c r="G221" s="118">
        <v>42.933333333333344</v>
      </c>
      <c r="H221" s="118">
        <v>66.733333333333348</v>
      </c>
      <c r="I221" s="118">
        <v>73.966666666666669</v>
      </c>
      <c r="J221" s="118">
        <v>78.63333333333334</v>
      </c>
      <c r="K221" s="117">
        <v>69.3</v>
      </c>
      <c r="L221" s="117">
        <v>57.4</v>
      </c>
      <c r="M221" s="117">
        <v>29.73573</v>
      </c>
    </row>
    <row r="222" spans="1:13">
      <c r="A222" s="65">
        <v>213</v>
      </c>
      <c r="B222" s="117" t="s">
        <v>88</v>
      </c>
      <c r="C222" s="120">
        <v>42.8</v>
      </c>
      <c r="D222" s="118">
        <v>43.066666666666663</v>
      </c>
      <c r="E222" s="118">
        <v>42.283333333333324</v>
      </c>
      <c r="F222" s="118">
        <v>41.766666666666659</v>
      </c>
      <c r="G222" s="118">
        <v>40.98333333333332</v>
      </c>
      <c r="H222" s="118">
        <v>43.583333333333329</v>
      </c>
      <c r="I222" s="118">
        <v>44.36666666666666</v>
      </c>
      <c r="J222" s="118">
        <v>44.883333333333333</v>
      </c>
      <c r="K222" s="117">
        <v>43.85</v>
      </c>
      <c r="L222" s="117">
        <v>42.55</v>
      </c>
      <c r="M222" s="117">
        <v>212.41201000000001</v>
      </c>
    </row>
    <row r="223" spans="1:13">
      <c r="A223" s="65">
        <v>214</v>
      </c>
      <c r="B223" s="117" t="s">
        <v>89</v>
      </c>
      <c r="C223" s="120">
        <v>33.950000000000003</v>
      </c>
      <c r="D223" s="118">
        <v>33.949999999999996</v>
      </c>
      <c r="E223" s="118">
        <v>33.649999999999991</v>
      </c>
      <c r="F223" s="118">
        <v>33.349999999999994</v>
      </c>
      <c r="G223" s="118">
        <v>33.04999999999999</v>
      </c>
      <c r="H223" s="118">
        <v>34.249999999999993</v>
      </c>
      <c r="I223" s="118">
        <v>34.54999999999999</v>
      </c>
      <c r="J223" s="118">
        <v>34.849999999999994</v>
      </c>
      <c r="K223" s="117">
        <v>34.25</v>
      </c>
      <c r="L223" s="117">
        <v>33.65</v>
      </c>
      <c r="M223" s="117">
        <v>163.14084</v>
      </c>
    </row>
    <row r="224" spans="1:13">
      <c r="A224" s="65">
        <v>215</v>
      </c>
      <c r="B224" s="117" t="s">
        <v>90</v>
      </c>
      <c r="C224" s="120">
        <v>44.3</v>
      </c>
      <c r="D224" s="118">
        <v>43.883333333333333</v>
      </c>
      <c r="E224" s="118">
        <v>42.516666666666666</v>
      </c>
      <c r="F224" s="118">
        <v>40.733333333333334</v>
      </c>
      <c r="G224" s="118">
        <v>39.366666666666667</v>
      </c>
      <c r="H224" s="118">
        <v>45.666666666666664</v>
      </c>
      <c r="I224" s="118">
        <v>47.033333333333324</v>
      </c>
      <c r="J224" s="118">
        <v>48.816666666666663</v>
      </c>
      <c r="K224" s="117">
        <v>45.25</v>
      </c>
      <c r="L224" s="117">
        <v>42.1</v>
      </c>
      <c r="M224" s="117">
        <v>218.80421000000001</v>
      </c>
    </row>
    <row r="225" spans="1:13">
      <c r="A225" s="65">
        <v>216</v>
      </c>
      <c r="B225" s="117" t="s">
        <v>3356</v>
      </c>
      <c r="C225" s="120">
        <v>52.05</v>
      </c>
      <c r="D225" s="118">
        <v>51.79999999999999</v>
      </c>
      <c r="E225" s="118">
        <v>51.049999999999983</v>
      </c>
      <c r="F225" s="118">
        <v>50.04999999999999</v>
      </c>
      <c r="G225" s="118">
        <v>49.299999999999983</v>
      </c>
      <c r="H225" s="118">
        <v>52.799999999999983</v>
      </c>
      <c r="I225" s="118">
        <v>53.55</v>
      </c>
      <c r="J225" s="118">
        <v>54.549999999999983</v>
      </c>
      <c r="K225" s="117">
        <v>52.55</v>
      </c>
      <c r="L225" s="117">
        <v>50.8</v>
      </c>
      <c r="M225" s="117">
        <v>426.89785000000001</v>
      </c>
    </row>
    <row r="226" spans="1:13">
      <c r="A226" s="65">
        <v>217</v>
      </c>
      <c r="B226" s="117" t="s">
        <v>2236</v>
      </c>
      <c r="C226" s="120">
        <v>163.25</v>
      </c>
      <c r="D226" s="118">
        <v>163.75</v>
      </c>
      <c r="E226" s="118">
        <v>161.5</v>
      </c>
      <c r="F226" s="118">
        <v>159.75</v>
      </c>
      <c r="G226" s="118">
        <v>157.5</v>
      </c>
      <c r="H226" s="118">
        <v>165.5</v>
      </c>
      <c r="I226" s="118">
        <v>167.75</v>
      </c>
      <c r="J226" s="118">
        <v>169.5</v>
      </c>
      <c r="K226" s="117">
        <v>166</v>
      </c>
      <c r="L226" s="117">
        <v>162</v>
      </c>
      <c r="M226" s="117">
        <v>1.3891500000000001</v>
      </c>
    </row>
    <row r="227" spans="1:13">
      <c r="A227" s="65">
        <v>218</v>
      </c>
      <c r="B227" s="117" t="s">
        <v>911</v>
      </c>
      <c r="C227" s="120">
        <v>977</v>
      </c>
      <c r="D227" s="118">
        <v>981.70000000000016</v>
      </c>
      <c r="E227" s="118">
        <v>963.50000000000034</v>
      </c>
      <c r="F227" s="118">
        <v>950.00000000000023</v>
      </c>
      <c r="G227" s="118">
        <v>931.80000000000041</v>
      </c>
      <c r="H227" s="118">
        <v>995.20000000000027</v>
      </c>
      <c r="I227" s="118">
        <v>1013.4000000000001</v>
      </c>
      <c r="J227" s="118">
        <v>1026.9000000000001</v>
      </c>
      <c r="K227" s="117">
        <v>999.9</v>
      </c>
      <c r="L227" s="117">
        <v>968.2</v>
      </c>
      <c r="M227" s="117">
        <v>0.12692000000000001</v>
      </c>
    </row>
    <row r="228" spans="1:13">
      <c r="A228" s="65">
        <v>219</v>
      </c>
      <c r="B228" s="117" t="s">
        <v>91</v>
      </c>
      <c r="C228" s="120">
        <v>13.65</v>
      </c>
      <c r="D228" s="118">
        <v>13.733333333333334</v>
      </c>
      <c r="E228" s="118">
        <v>13.416666666666668</v>
      </c>
      <c r="F228" s="118">
        <v>13.183333333333334</v>
      </c>
      <c r="G228" s="118">
        <v>12.866666666666667</v>
      </c>
      <c r="H228" s="118">
        <v>13.966666666666669</v>
      </c>
      <c r="I228" s="118">
        <v>14.283333333333335</v>
      </c>
      <c r="J228" s="118">
        <v>14.516666666666669</v>
      </c>
      <c r="K228" s="117">
        <v>14.05</v>
      </c>
      <c r="L228" s="117">
        <v>13.5</v>
      </c>
      <c r="M228" s="117">
        <v>56.992159999999998</v>
      </c>
    </row>
    <row r="229" spans="1:13">
      <c r="A229" s="65">
        <v>220</v>
      </c>
      <c r="B229" s="117" t="s">
        <v>92</v>
      </c>
      <c r="C229" s="120">
        <v>290.85000000000002</v>
      </c>
      <c r="D229" s="118">
        <v>292.11666666666667</v>
      </c>
      <c r="E229" s="118">
        <v>288.23333333333335</v>
      </c>
      <c r="F229" s="118">
        <v>285.61666666666667</v>
      </c>
      <c r="G229" s="118">
        <v>281.73333333333335</v>
      </c>
      <c r="H229" s="118">
        <v>294.73333333333335</v>
      </c>
      <c r="I229" s="118">
        <v>298.61666666666667</v>
      </c>
      <c r="J229" s="118">
        <v>301.23333333333335</v>
      </c>
      <c r="K229" s="117">
        <v>296</v>
      </c>
      <c r="L229" s="117">
        <v>289.5</v>
      </c>
      <c r="M229" s="117">
        <v>12.68235</v>
      </c>
    </row>
    <row r="230" spans="1:13">
      <c r="A230" s="65">
        <v>221</v>
      </c>
      <c r="B230" s="117" t="s">
        <v>2253</v>
      </c>
      <c r="C230" s="120">
        <v>438.65</v>
      </c>
      <c r="D230" s="118">
        <v>438.2166666666667</v>
      </c>
      <c r="E230" s="118">
        <v>422.43333333333339</v>
      </c>
      <c r="F230" s="118">
        <v>406.2166666666667</v>
      </c>
      <c r="G230" s="118">
        <v>390.43333333333339</v>
      </c>
      <c r="H230" s="118">
        <v>454.43333333333339</v>
      </c>
      <c r="I230" s="118">
        <v>470.2166666666667</v>
      </c>
      <c r="J230" s="118">
        <v>486.43333333333339</v>
      </c>
      <c r="K230" s="117">
        <v>454</v>
      </c>
      <c r="L230" s="117">
        <v>422</v>
      </c>
      <c r="M230" s="117">
        <v>5.9877599999999997</v>
      </c>
    </row>
    <row r="231" spans="1:13">
      <c r="A231" s="65">
        <v>222</v>
      </c>
      <c r="B231" s="117" t="s">
        <v>918</v>
      </c>
      <c r="C231" s="120">
        <v>6.65</v>
      </c>
      <c r="D231" s="118">
        <v>6.7</v>
      </c>
      <c r="E231" s="118">
        <v>6.45</v>
      </c>
      <c r="F231" s="118">
        <v>6.25</v>
      </c>
      <c r="G231" s="118">
        <v>6</v>
      </c>
      <c r="H231" s="118">
        <v>6.9</v>
      </c>
      <c r="I231" s="118">
        <v>7.15</v>
      </c>
      <c r="J231" s="118">
        <v>7.3500000000000005</v>
      </c>
      <c r="K231" s="117">
        <v>6.95</v>
      </c>
      <c r="L231" s="117">
        <v>6.5</v>
      </c>
      <c r="M231" s="117">
        <v>1.5067200000000001</v>
      </c>
    </row>
    <row r="232" spans="1:13">
      <c r="A232" s="65">
        <v>223</v>
      </c>
      <c r="B232" s="117" t="s">
        <v>198</v>
      </c>
      <c r="C232" s="120">
        <v>149.15</v>
      </c>
      <c r="D232" s="118">
        <v>149.68333333333334</v>
      </c>
      <c r="E232" s="118">
        <v>147.51666666666668</v>
      </c>
      <c r="F232" s="118">
        <v>145.88333333333335</v>
      </c>
      <c r="G232" s="118">
        <v>143.7166666666667</v>
      </c>
      <c r="H232" s="118">
        <v>151.31666666666666</v>
      </c>
      <c r="I232" s="118">
        <v>153.48333333333329</v>
      </c>
      <c r="J232" s="118">
        <v>155.11666666666665</v>
      </c>
      <c r="K232" s="117">
        <v>151.85</v>
      </c>
      <c r="L232" s="117">
        <v>148.05000000000001</v>
      </c>
      <c r="M232" s="117">
        <v>15.990449999999999</v>
      </c>
    </row>
    <row r="233" spans="1:13">
      <c r="A233" s="65">
        <v>224</v>
      </c>
      <c r="B233" s="117" t="s">
        <v>93</v>
      </c>
      <c r="C233" s="120">
        <v>97.65</v>
      </c>
      <c r="D233" s="118">
        <v>99.149999999999991</v>
      </c>
      <c r="E233" s="118">
        <v>95.499999999999986</v>
      </c>
      <c r="F233" s="118">
        <v>93.35</v>
      </c>
      <c r="G233" s="118">
        <v>89.699999999999989</v>
      </c>
      <c r="H233" s="118">
        <v>101.29999999999998</v>
      </c>
      <c r="I233" s="118">
        <v>104.94999999999999</v>
      </c>
      <c r="J233" s="118">
        <v>107.09999999999998</v>
      </c>
      <c r="K233" s="117">
        <v>102.8</v>
      </c>
      <c r="L233" s="117">
        <v>97</v>
      </c>
      <c r="M233" s="117">
        <v>86.192850000000007</v>
      </c>
    </row>
    <row r="234" spans="1:13">
      <c r="A234" s="65">
        <v>225</v>
      </c>
      <c r="B234" s="117" t="s">
        <v>924</v>
      </c>
      <c r="C234" s="120">
        <v>267.2</v>
      </c>
      <c r="D234" s="118">
        <v>268.43333333333334</v>
      </c>
      <c r="E234" s="118">
        <v>264.36666666666667</v>
      </c>
      <c r="F234" s="118">
        <v>261.53333333333336</v>
      </c>
      <c r="G234" s="118">
        <v>257.4666666666667</v>
      </c>
      <c r="H234" s="118">
        <v>271.26666666666665</v>
      </c>
      <c r="I234" s="118">
        <v>275.33333333333337</v>
      </c>
      <c r="J234" s="118">
        <v>278.16666666666663</v>
      </c>
      <c r="K234" s="117">
        <v>272.5</v>
      </c>
      <c r="L234" s="117">
        <v>265.60000000000002</v>
      </c>
      <c r="M234" s="117">
        <v>13.45326</v>
      </c>
    </row>
    <row r="235" spans="1:13">
      <c r="A235" s="65">
        <v>226</v>
      </c>
      <c r="B235" s="117" t="s">
        <v>927</v>
      </c>
      <c r="C235" s="120">
        <v>1296.05</v>
      </c>
      <c r="D235" s="118">
        <v>1298.9833333333333</v>
      </c>
      <c r="E235" s="118">
        <v>1283.0666666666666</v>
      </c>
      <c r="F235" s="118">
        <v>1270.0833333333333</v>
      </c>
      <c r="G235" s="118">
        <v>1254.1666666666665</v>
      </c>
      <c r="H235" s="118">
        <v>1311.9666666666667</v>
      </c>
      <c r="I235" s="118">
        <v>1327.8833333333332</v>
      </c>
      <c r="J235" s="118">
        <v>1340.8666666666668</v>
      </c>
      <c r="K235" s="117">
        <v>1314.9</v>
      </c>
      <c r="L235" s="117">
        <v>1286</v>
      </c>
      <c r="M235" s="117">
        <v>8.0505800000000001</v>
      </c>
    </row>
    <row r="236" spans="1:13">
      <c r="A236" s="65">
        <v>227</v>
      </c>
      <c r="B236" s="117" t="s">
        <v>930</v>
      </c>
      <c r="C236" s="120">
        <v>185.4</v>
      </c>
      <c r="D236" s="118">
        <v>185.96666666666667</v>
      </c>
      <c r="E236" s="118">
        <v>184.18333333333334</v>
      </c>
      <c r="F236" s="118">
        <v>182.96666666666667</v>
      </c>
      <c r="G236" s="118">
        <v>181.18333333333334</v>
      </c>
      <c r="H236" s="118">
        <v>187.18333333333334</v>
      </c>
      <c r="I236" s="118">
        <v>188.9666666666667</v>
      </c>
      <c r="J236" s="118">
        <v>190.18333333333334</v>
      </c>
      <c r="K236" s="117">
        <v>187.75</v>
      </c>
      <c r="L236" s="117">
        <v>184.75</v>
      </c>
      <c r="M236" s="117">
        <v>0.19102</v>
      </c>
    </row>
    <row r="237" spans="1:13">
      <c r="A237" s="65">
        <v>228</v>
      </c>
      <c r="B237" s="117" t="s">
        <v>94</v>
      </c>
      <c r="C237" s="120">
        <v>1703.25</v>
      </c>
      <c r="D237" s="118">
        <v>1702.1166666666668</v>
      </c>
      <c r="E237" s="118">
        <v>1686.2333333333336</v>
      </c>
      <c r="F237" s="118">
        <v>1669.2166666666667</v>
      </c>
      <c r="G237" s="118">
        <v>1653.3333333333335</v>
      </c>
      <c r="H237" s="118">
        <v>1719.1333333333337</v>
      </c>
      <c r="I237" s="118">
        <v>1735.0166666666669</v>
      </c>
      <c r="J237" s="118">
        <v>1752.0333333333338</v>
      </c>
      <c r="K237" s="117">
        <v>1718</v>
      </c>
      <c r="L237" s="117">
        <v>1685.1</v>
      </c>
      <c r="M237" s="117">
        <v>38.840629999999997</v>
      </c>
    </row>
    <row r="238" spans="1:13">
      <c r="A238" s="65">
        <v>229</v>
      </c>
      <c r="B238" s="117" t="s">
        <v>941</v>
      </c>
      <c r="C238" s="120">
        <v>43.85</v>
      </c>
      <c r="D238" s="118">
        <v>44.416666666666664</v>
      </c>
      <c r="E238" s="118">
        <v>42.233333333333327</v>
      </c>
      <c r="F238" s="118">
        <v>40.61666666666666</v>
      </c>
      <c r="G238" s="118">
        <v>38.433333333333323</v>
      </c>
      <c r="H238" s="118">
        <v>46.033333333333331</v>
      </c>
      <c r="I238" s="118">
        <v>48.216666666666669</v>
      </c>
      <c r="J238" s="118">
        <v>49.833333333333336</v>
      </c>
      <c r="K238" s="117">
        <v>46.6</v>
      </c>
      <c r="L238" s="117">
        <v>42.8</v>
      </c>
      <c r="M238" s="117">
        <v>148.244</v>
      </c>
    </row>
    <row r="239" spans="1:13">
      <c r="A239" s="65">
        <v>230</v>
      </c>
      <c r="B239" s="117" t="s">
        <v>190</v>
      </c>
      <c r="C239" s="120">
        <v>313.2</v>
      </c>
      <c r="D239" s="118">
        <v>314.81666666666666</v>
      </c>
      <c r="E239" s="118">
        <v>309.63333333333333</v>
      </c>
      <c r="F239" s="118">
        <v>306.06666666666666</v>
      </c>
      <c r="G239" s="118">
        <v>300.88333333333333</v>
      </c>
      <c r="H239" s="118">
        <v>318.38333333333333</v>
      </c>
      <c r="I239" s="118">
        <v>323.56666666666661</v>
      </c>
      <c r="J239" s="118">
        <v>327.13333333333333</v>
      </c>
      <c r="K239" s="117">
        <v>320</v>
      </c>
      <c r="L239" s="117">
        <v>311.25</v>
      </c>
      <c r="M239" s="117">
        <v>28.804819999999999</v>
      </c>
    </row>
    <row r="240" spans="1:13">
      <c r="A240" s="65">
        <v>231</v>
      </c>
      <c r="B240" s="117" t="s">
        <v>95</v>
      </c>
      <c r="C240" s="120">
        <v>718.55</v>
      </c>
      <c r="D240" s="118">
        <v>717.30000000000007</v>
      </c>
      <c r="E240" s="118">
        <v>710.85000000000014</v>
      </c>
      <c r="F240" s="118">
        <v>703.15000000000009</v>
      </c>
      <c r="G240" s="118">
        <v>696.70000000000016</v>
      </c>
      <c r="H240" s="118">
        <v>725.00000000000011</v>
      </c>
      <c r="I240" s="118">
        <v>731.45000000000016</v>
      </c>
      <c r="J240" s="118">
        <v>739.15000000000009</v>
      </c>
      <c r="K240" s="117">
        <v>723.75</v>
      </c>
      <c r="L240" s="117">
        <v>709.6</v>
      </c>
      <c r="M240" s="117">
        <v>146.38664</v>
      </c>
    </row>
    <row r="241" spans="1:13">
      <c r="A241" s="65">
        <v>232</v>
      </c>
      <c r="B241" s="117" t="s">
        <v>947</v>
      </c>
      <c r="C241" s="120">
        <v>315</v>
      </c>
      <c r="D241" s="118">
        <v>315.46666666666664</v>
      </c>
      <c r="E241" s="118">
        <v>309.5333333333333</v>
      </c>
      <c r="F241" s="118">
        <v>304.06666666666666</v>
      </c>
      <c r="G241" s="118">
        <v>298.13333333333333</v>
      </c>
      <c r="H241" s="118">
        <v>320.93333333333328</v>
      </c>
      <c r="I241" s="118">
        <v>326.86666666666656</v>
      </c>
      <c r="J241" s="118">
        <v>332.33333333333326</v>
      </c>
      <c r="K241" s="117">
        <v>321.39999999999998</v>
      </c>
      <c r="L241" s="117">
        <v>310</v>
      </c>
      <c r="M241" s="117">
        <v>1.9801800000000001</v>
      </c>
    </row>
    <row r="242" spans="1:13">
      <c r="A242" s="65">
        <v>233</v>
      </c>
      <c r="B242" s="117" t="s">
        <v>949</v>
      </c>
      <c r="C242" s="120">
        <v>67.75</v>
      </c>
      <c r="D242" s="118">
        <v>69.583333333333329</v>
      </c>
      <c r="E242" s="118">
        <v>64.166666666666657</v>
      </c>
      <c r="F242" s="118">
        <v>60.583333333333329</v>
      </c>
      <c r="G242" s="118">
        <v>55.166666666666657</v>
      </c>
      <c r="H242" s="118">
        <v>73.166666666666657</v>
      </c>
      <c r="I242" s="118">
        <v>78.583333333333314</v>
      </c>
      <c r="J242" s="118">
        <v>82.166666666666657</v>
      </c>
      <c r="K242" s="117">
        <v>75</v>
      </c>
      <c r="L242" s="117">
        <v>66</v>
      </c>
      <c r="M242" s="117">
        <v>8.1401199999999996</v>
      </c>
    </row>
    <row r="243" spans="1:13">
      <c r="A243" s="65">
        <v>234</v>
      </c>
      <c r="B243" s="117" t="s">
        <v>953</v>
      </c>
      <c r="C243" s="120">
        <v>200.35</v>
      </c>
      <c r="D243" s="118">
        <v>202.5</v>
      </c>
      <c r="E243" s="118">
        <v>197.75</v>
      </c>
      <c r="F243" s="118">
        <v>195.15</v>
      </c>
      <c r="G243" s="118">
        <v>190.4</v>
      </c>
      <c r="H243" s="118">
        <v>205.1</v>
      </c>
      <c r="I243" s="118">
        <v>209.85</v>
      </c>
      <c r="J243" s="118">
        <v>212.45</v>
      </c>
      <c r="K243" s="117">
        <v>207.25</v>
      </c>
      <c r="L243" s="117">
        <v>199.9</v>
      </c>
      <c r="M243" s="117">
        <v>6.2692199999999998</v>
      </c>
    </row>
    <row r="244" spans="1:13">
      <c r="A244" s="65">
        <v>235</v>
      </c>
      <c r="B244" s="117" t="s">
        <v>96</v>
      </c>
      <c r="C244" s="120">
        <v>13.65</v>
      </c>
      <c r="D244" s="118">
        <v>13.933333333333332</v>
      </c>
      <c r="E244" s="118">
        <v>13.166666666666664</v>
      </c>
      <c r="F244" s="118">
        <v>12.683333333333332</v>
      </c>
      <c r="G244" s="118">
        <v>11.916666666666664</v>
      </c>
      <c r="H244" s="118">
        <v>14.416666666666664</v>
      </c>
      <c r="I244" s="118">
        <v>15.183333333333334</v>
      </c>
      <c r="J244" s="118">
        <v>15.666666666666664</v>
      </c>
      <c r="K244" s="117">
        <v>14.7</v>
      </c>
      <c r="L244" s="117">
        <v>13.45</v>
      </c>
      <c r="M244" s="117">
        <v>22.109249999999999</v>
      </c>
    </row>
    <row r="245" spans="1:13">
      <c r="A245" s="65">
        <v>236</v>
      </c>
      <c r="B245" s="117" t="s">
        <v>97</v>
      </c>
      <c r="C245" s="120">
        <v>157.35</v>
      </c>
      <c r="D245" s="118">
        <v>155.74999999999997</v>
      </c>
      <c r="E245" s="118">
        <v>152.29999999999995</v>
      </c>
      <c r="F245" s="118">
        <v>147.24999999999997</v>
      </c>
      <c r="G245" s="118">
        <v>143.79999999999995</v>
      </c>
      <c r="H245" s="118">
        <v>160.79999999999995</v>
      </c>
      <c r="I245" s="118">
        <v>164.24999999999994</v>
      </c>
      <c r="J245" s="118">
        <v>169.29999999999995</v>
      </c>
      <c r="K245" s="117">
        <v>159.19999999999999</v>
      </c>
      <c r="L245" s="117">
        <v>150.69999999999999</v>
      </c>
      <c r="M245" s="117">
        <v>296.34224</v>
      </c>
    </row>
    <row r="246" spans="1:13">
      <c r="A246" s="65">
        <v>237</v>
      </c>
      <c r="B246" s="117" t="s">
        <v>199</v>
      </c>
      <c r="C246" s="120">
        <v>885.55</v>
      </c>
      <c r="D246" s="118">
        <v>891.96666666666658</v>
      </c>
      <c r="E246" s="118">
        <v>869.13333333333321</v>
      </c>
      <c r="F246" s="118">
        <v>852.71666666666658</v>
      </c>
      <c r="G246" s="118">
        <v>829.88333333333321</v>
      </c>
      <c r="H246" s="118">
        <v>908.38333333333321</v>
      </c>
      <c r="I246" s="118">
        <v>931.21666666666647</v>
      </c>
      <c r="J246" s="118">
        <v>947.63333333333321</v>
      </c>
      <c r="K246" s="117">
        <v>914.8</v>
      </c>
      <c r="L246" s="117">
        <v>875.55</v>
      </c>
      <c r="M246" s="117">
        <v>1.8362700000000001</v>
      </c>
    </row>
    <row r="247" spans="1:13">
      <c r="A247" s="65">
        <v>238</v>
      </c>
      <c r="B247" s="117" t="s">
        <v>98</v>
      </c>
      <c r="C247" s="120">
        <v>150.9</v>
      </c>
      <c r="D247" s="118">
        <v>151.23333333333332</v>
      </c>
      <c r="E247" s="118">
        <v>149.46666666666664</v>
      </c>
      <c r="F247" s="118">
        <v>148.03333333333333</v>
      </c>
      <c r="G247" s="118">
        <v>146.26666666666665</v>
      </c>
      <c r="H247" s="118">
        <v>152.66666666666663</v>
      </c>
      <c r="I247" s="118">
        <v>154.43333333333334</v>
      </c>
      <c r="J247" s="118">
        <v>155.86666666666662</v>
      </c>
      <c r="K247" s="117">
        <v>153</v>
      </c>
      <c r="L247" s="117">
        <v>149.80000000000001</v>
      </c>
      <c r="M247" s="117">
        <v>17.242460000000001</v>
      </c>
    </row>
    <row r="248" spans="1:13">
      <c r="A248" s="65">
        <v>239</v>
      </c>
      <c r="B248" s="117" t="s">
        <v>99</v>
      </c>
      <c r="C248" s="120">
        <v>290.8</v>
      </c>
      <c r="D248" s="118">
        <v>292.23333333333335</v>
      </c>
      <c r="E248" s="118">
        <v>287.91666666666669</v>
      </c>
      <c r="F248" s="118">
        <v>285.03333333333336</v>
      </c>
      <c r="G248" s="118">
        <v>280.7166666666667</v>
      </c>
      <c r="H248" s="118">
        <v>295.11666666666667</v>
      </c>
      <c r="I248" s="118">
        <v>299.43333333333328</v>
      </c>
      <c r="J248" s="118">
        <v>302.31666666666666</v>
      </c>
      <c r="K248" s="117">
        <v>296.55</v>
      </c>
      <c r="L248" s="117">
        <v>289.35000000000002</v>
      </c>
      <c r="M248" s="117">
        <v>213.95473000000001</v>
      </c>
    </row>
    <row r="249" spans="1:13">
      <c r="A249" s="65">
        <v>240</v>
      </c>
      <c r="B249" s="117" t="s">
        <v>1977</v>
      </c>
      <c r="C249" s="120">
        <v>277.3</v>
      </c>
      <c r="D249" s="118">
        <v>280.06666666666666</v>
      </c>
      <c r="E249" s="118">
        <v>273.23333333333335</v>
      </c>
      <c r="F249" s="118">
        <v>269.16666666666669</v>
      </c>
      <c r="G249" s="118">
        <v>262.33333333333337</v>
      </c>
      <c r="H249" s="118">
        <v>284.13333333333333</v>
      </c>
      <c r="I249" s="118">
        <v>290.9666666666667</v>
      </c>
      <c r="J249" s="118">
        <v>295.0333333333333</v>
      </c>
      <c r="K249" s="117">
        <v>286.89999999999998</v>
      </c>
      <c r="L249" s="117">
        <v>276</v>
      </c>
      <c r="M249" s="117">
        <v>0.40677000000000002</v>
      </c>
    </row>
    <row r="250" spans="1:13">
      <c r="A250" s="65">
        <v>241</v>
      </c>
      <c r="B250" s="117" t="s">
        <v>956</v>
      </c>
      <c r="C250" s="120">
        <v>133.25</v>
      </c>
      <c r="D250" s="118">
        <v>133.38333333333335</v>
      </c>
      <c r="E250" s="118">
        <v>130.91666666666671</v>
      </c>
      <c r="F250" s="118">
        <v>128.58333333333337</v>
      </c>
      <c r="G250" s="118">
        <v>126.11666666666673</v>
      </c>
      <c r="H250" s="118">
        <v>135.7166666666667</v>
      </c>
      <c r="I250" s="118">
        <v>138.18333333333334</v>
      </c>
      <c r="J250" s="118">
        <v>140.51666666666668</v>
      </c>
      <c r="K250" s="117">
        <v>135.85</v>
      </c>
      <c r="L250" s="117">
        <v>131.05000000000001</v>
      </c>
      <c r="M250" s="117">
        <v>1.3489899999999999</v>
      </c>
    </row>
    <row r="251" spans="1:13">
      <c r="A251" s="65">
        <v>242</v>
      </c>
      <c r="B251" s="117" t="s">
        <v>958</v>
      </c>
      <c r="C251" s="120">
        <v>94.5</v>
      </c>
      <c r="D251" s="118">
        <v>94.833333333333329</v>
      </c>
      <c r="E251" s="118">
        <v>93.766666666666652</v>
      </c>
      <c r="F251" s="118">
        <v>93.033333333333317</v>
      </c>
      <c r="G251" s="118">
        <v>91.96666666666664</v>
      </c>
      <c r="H251" s="118">
        <v>95.566666666666663</v>
      </c>
      <c r="I251" s="118">
        <v>96.633333333333354</v>
      </c>
      <c r="J251" s="118">
        <v>97.366666666666674</v>
      </c>
      <c r="K251" s="117">
        <v>95.9</v>
      </c>
      <c r="L251" s="117">
        <v>94.1</v>
      </c>
      <c r="M251" s="117">
        <v>3.7300200000000001</v>
      </c>
    </row>
    <row r="252" spans="1:13">
      <c r="A252" s="65">
        <v>243</v>
      </c>
      <c r="B252" s="117" t="s">
        <v>200</v>
      </c>
      <c r="C252" s="120">
        <v>46.15</v>
      </c>
      <c r="D252" s="118">
        <v>46.45000000000001</v>
      </c>
      <c r="E252" s="118">
        <v>44.90000000000002</v>
      </c>
      <c r="F252" s="118">
        <v>43.650000000000013</v>
      </c>
      <c r="G252" s="118">
        <v>42.100000000000023</v>
      </c>
      <c r="H252" s="118">
        <v>47.700000000000017</v>
      </c>
      <c r="I252" s="118">
        <v>49.250000000000014</v>
      </c>
      <c r="J252" s="118">
        <v>50.500000000000014</v>
      </c>
      <c r="K252" s="117">
        <v>48</v>
      </c>
      <c r="L252" s="117">
        <v>45.2</v>
      </c>
      <c r="M252" s="117">
        <v>8.8335299999999997</v>
      </c>
    </row>
    <row r="253" spans="1:13">
      <c r="A253" s="65">
        <v>244</v>
      </c>
      <c r="B253" s="117" t="s">
        <v>963</v>
      </c>
      <c r="C253" s="120">
        <v>111.35</v>
      </c>
      <c r="D253" s="118">
        <v>112.13333333333333</v>
      </c>
      <c r="E253" s="118">
        <v>109.76666666666665</v>
      </c>
      <c r="F253" s="118">
        <v>108.18333333333332</v>
      </c>
      <c r="G253" s="118">
        <v>105.81666666666665</v>
      </c>
      <c r="H253" s="118">
        <v>113.71666666666665</v>
      </c>
      <c r="I253" s="118">
        <v>116.08333333333333</v>
      </c>
      <c r="J253" s="118">
        <v>117.66666666666666</v>
      </c>
      <c r="K253" s="117">
        <v>114.5</v>
      </c>
      <c r="L253" s="117">
        <v>110.55</v>
      </c>
      <c r="M253" s="117">
        <v>0.54532999999999998</v>
      </c>
    </row>
    <row r="254" spans="1:13">
      <c r="A254" s="65">
        <v>245</v>
      </c>
      <c r="B254" s="117" t="s">
        <v>967</v>
      </c>
      <c r="C254" s="120">
        <v>111.7</v>
      </c>
      <c r="D254" s="118">
        <v>113.06666666666666</v>
      </c>
      <c r="E254" s="118">
        <v>109.13333333333333</v>
      </c>
      <c r="F254" s="118">
        <v>106.56666666666666</v>
      </c>
      <c r="G254" s="118">
        <v>102.63333333333333</v>
      </c>
      <c r="H254" s="118">
        <v>115.63333333333333</v>
      </c>
      <c r="I254" s="118">
        <v>119.56666666666666</v>
      </c>
      <c r="J254" s="118">
        <v>122.13333333333333</v>
      </c>
      <c r="K254" s="117">
        <v>117</v>
      </c>
      <c r="L254" s="117">
        <v>110.5</v>
      </c>
      <c r="M254" s="117">
        <v>17.369800000000001</v>
      </c>
    </row>
    <row r="255" spans="1:13">
      <c r="A255" s="65">
        <v>246</v>
      </c>
      <c r="B255" s="117" t="s">
        <v>974</v>
      </c>
      <c r="C255" s="120">
        <v>332.85</v>
      </c>
      <c r="D255" s="118">
        <v>334.13333333333338</v>
      </c>
      <c r="E255" s="118">
        <v>324.71666666666675</v>
      </c>
      <c r="F255" s="118">
        <v>316.58333333333337</v>
      </c>
      <c r="G255" s="118">
        <v>307.16666666666674</v>
      </c>
      <c r="H255" s="118">
        <v>342.26666666666677</v>
      </c>
      <c r="I255" s="118">
        <v>351.68333333333339</v>
      </c>
      <c r="J255" s="118">
        <v>359.81666666666678</v>
      </c>
      <c r="K255" s="117">
        <v>343.55</v>
      </c>
      <c r="L255" s="117">
        <v>326</v>
      </c>
      <c r="M255" s="117">
        <v>0.49318000000000001</v>
      </c>
    </row>
    <row r="256" spans="1:13">
      <c r="A256" s="65">
        <v>247</v>
      </c>
      <c r="B256" s="117" t="s">
        <v>2613</v>
      </c>
      <c r="C256" s="120">
        <v>21.55</v>
      </c>
      <c r="D256" s="118">
        <v>21.8</v>
      </c>
      <c r="E256" s="118">
        <v>20.950000000000003</v>
      </c>
      <c r="F256" s="118">
        <v>20.350000000000001</v>
      </c>
      <c r="G256" s="118">
        <v>19.500000000000004</v>
      </c>
      <c r="H256" s="118">
        <v>22.400000000000002</v>
      </c>
      <c r="I256" s="118">
        <v>23.250000000000004</v>
      </c>
      <c r="J256" s="118">
        <v>23.85</v>
      </c>
      <c r="K256" s="117">
        <v>22.65</v>
      </c>
      <c r="L256" s="117">
        <v>21.2</v>
      </c>
      <c r="M256" s="117">
        <v>0.92103999999999997</v>
      </c>
    </row>
    <row r="257" spans="1:13">
      <c r="A257" s="65">
        <v>248</v>
      </c>
      <c r="B257" s="117" t="s">
        <v>1883</v>
      </c>
      <c r="C257" s="120">
        <v>1911.2</v>
      </c>
      <c r="D257" s="118">
        <v>1939.7166666666665</v>
      </c>
      <c r="E257" s="118">
        <v>1846.4333333333329</v>
      </c>
      <c r="F257" s="118">
        <v>1781.6666666666665</v>
      </c>
      <c r="G257" s="118">
        <v>1688.383333333333</v>
      </c>
      <c r="H257" s="118">
        <v>2004.4833333333329</v>
      </c>
      <c r="I257" s="118">
        <v>2097.7666666666664</v>
      </c>
      <c r="J257" s="118">
        <v>2162.5333333333328</v>
      </c>
      <c r="K257" s="117">
        <v>2033</v>
      </c>
      <c r="L257" s="117">
        <v>1874.95</v>
      </c>
      <c r="M257" s="117">
        <v>0.31789000000000001</v>
      </c>
    </row>
    <row r="258" spans="1:13">
      <c r="A258" s="65">
        <v>249</v>
      </c>
      <c r="B258" s="117" t="s">
        <v>339</v>
      </c>
      <c r="C258" s="120">
        <v>235.15</v>
      </c>
      <c r="D258" s="118">
        <v>235.71666666666667</v>
      </c>
      <c r="E258" s="118">
        <v>231.03333333333333</v>
      </c>
      <c r="F258" s="118">
        <v>226.91666666666666</v>
      </c>
      <c r="G258" s="118">
        <v>222.23333333333332</v>
      </c>
      <c r="H258" s="118">
        <v>239.83333333333334</v>
      </c>
      <c r="I258" s="118">
        <v>244.51666666666668</v>
      </c>
      <c r="J258" s="118">
        <v>248.63333333333335</v>
      </c>
      <c r="K258" s="117">
        <v>240.4</v>
      </c>
      <c r="L258" s="117">
        <v>231.6</v>
      </c>
      <c r="M258" s="117">
        <v>63.461799999999997</v>
      </c>
    </row>
    <row r="259" spans="1:13">
      <c r="A259" s="65">
        <v>250</v>
      </c>
      <c r="B259" s="117" t="s">
        <v>979</v>
      </c>
      <c r="C259" s="120">
        <v>253.4</v>
      </c>
      <c r="D259" s="118">
        <v>255.1</v>
      </c>
      <c r="E259" s="118">
        <v>250.7</v>
      </c>
      <c r="F259" s="118">
        <v>248</v>
      </c>
      <c r="G259" s="118">
        <v>243.6</v>
      </c>
      <c r="H259" s="118">
        <v>257.79999999999995</v>
      </c>
      <c r="I259" s="118">
        <v>262.20000000000005</v>
      </c>
      <c r="J259" s="118">
        <v>264.89999999999998</v>
      </c>
      <c r="K259" s="117">
        <v>259.5</v>
      </c>
      <c r="L259" s="117">
        <v>252.4</v>
      </c>
      <c r="M259" s="117">
        <v>0.13478999999999999</v>
      </c>
    </row>
    <row r="260" spans="1:13">
      <c r="A260" s="65">
        <v>251</v>
      </c>
      <c r="B260" s="117" t="s">
        <v>1882</v>
      </c>
      <c r="C260" s="120">
        <v>89.9</v>
      </c>
      <c r="D260" s="118">
        <v>91.5</v>
      </c>
      <c r="E260" s="118">
        <v>87</v>
      </c>
      <c r="F260" s="118">
        <v>84.1</v>
      </c>
      <c r="G260" s="118">
        <v>79.599999999999994</v>
      </c>
      <c r="H260" s="118">
        <v>94.4</v>
      </c>
      <c r="I260" s="118">
        <v>98.9</v>
      </c>
      <c r="J260" s="118">
        <v>101.80000000000001</v>
      </c>
      <c r="K260" s="117">
        <v>96</v>
      </c>
      <c r="L260" s="117">
        <v>88.6</v>
      </c>
      <c r="M260" s="117">
        <v>10.94993</v>
      </c>
    </row>
    <row r="261" spans="1:13">
      <c r="A261" s="65">
        <v>252</v>
      </c>
      <c r="B261" s="117" t="s">
        <v>100</v>
      </c>
      <c r="C261" s="120">
        <v>166.35</v>
      </c>
      <c r="D261" s="118">
        <v>165.9</v>
      </c>
      <c r="E261" s="118">
        <v>164.3</v>
      </c>
      <c r="F261" s="118">
        <v>162.25</v>
      </c>
      <c r="G261" s="118">
        <v>160.65</v>
      </c>
      <c r="H261" s="118">
        <v>167.95000000000002</v>
      </c>
      <c r="I261" s="118">
        <v>169.54999999999998</v>
      </c>
      <c r="J261" s="118">
        <v>171.60000000000002</v>
      </c>
      <c r="K261" s="117">
        <v>167.5</v>
      </c>
      <c r="L261" s="117">
        <v>163.85</v>
      </c>
      <c r="M261" s="117">
        <v>83.438749999999999</v>
      </c>
    </row>
    <row r="262" spans="1:13">
      <c r="A262" s="65">
        <v>253</v>
      </c>
      <c r="B262" s="117" t="s">
        <v>101</v>
      </c>
      <c r="C262" s="120">
        <v>62.2</v>
      </c>
      <c r="D262" s="118">
        <v>62.266666666666673</v>
      </c>
      <c r="E262" s="118">
        <v>61.333333333333343</v>
      </c>
      <c r="F262" s="118">
        <v>60.466666666666669</v>
      </c>
      <c r="G262" s="118">
        <v>59.533333333333339</v>
      </c>
      <c r="H262" s="118">
        <v>63.133333333333347</v>
      </c>
      <c r="I262" s="118">
        <v>64.066666666666663</v>
      </c>
      <c r="J262" s="118">
        <v>64.933333333333351</v>
      </c>
      <c r="K262" s="117">
        <v>63.2</v>
      </c>
      <c r="L262" s="117">
        <v>61.4</v>
      </c>
      <c r="M262" s="117">
        <v>43.453240000000001</v>
      </c>
    </row>
    <row r="263" spans="1:13">
      <c r="A263" s="65">
        <v>254</v>
      </c>
      <c r="B263" s="117" t="s">
        <v>983</v>
      </c>
      <c r="C263" s="120">
        <v>835.4</v>
      </c>
      <c r="D263" s="118">
        <v>834.44999999999993</v>
      </c>
      <c r="E263" s="118">
        <v>824.49999999999989</v>
      </c>
      <c r="F263" s="118">
        <v>813.59999999999991</v>
      </c>
      <c r="G263" s="118">
        <v>803.64999999999986</v>
      </c>
      <c r="H263" s="118">
        <v>845.34999999999991</v>
      </c>
      <c r="I263" s="118">
        <v>855.3</v>
      </c>
      <c r="J263" s="118">
        <v>866.19999999999993</v>
      </c>
      <c r="K263" s="117">
        <v>844.4</v>
      </c>
      <c r="L263" s="117">
        <v>823.55</v>
      </c>
      <c r="M263" s="117">
        <v>0.66478999999999999</v>
      </c>
    </row>
    <row r="264" spans="1:13">
      <c r="A264" s="65">
        <v>255</v>
      </c>
      <c r="B264" s="117" t="s">
        <v>2123</v>
      </c>
      <c r="C264" s="120">
        <v>173.65</v>
      </c>
      <c r="D264" s="118">
        <v>173.75</v>
      </c>
      <c r="E264" s="118">
        <v>170.55</v>
      </c>
      <c r="F264" s="118">
        <v>167.45000000000002</v>
      </c>
      <c r="G264" s="118">
        <v>164.25000000000003</v>
      </c>
      <c r="H264" s="118">
        <v>176.85</v>
      </c>
      <c r="I264" s="118">
        <v>180.04999999999998</v>
      </c>
      <c r="J264" s="118">
        <v>183.14999999999998</v>
      </c>
      <c r="K264" s="117">
        <v>176.95</v>
      </c>
      <c r="L264" s="117">
        <v>170.65</v>
      </c>
      <c r="M264" s="117">
        <v>2.21265</v>
      </c>
    </row>
    <row r="265" spans="1:13">
      <c r="A265" s="65">
        <v>256</v>
      </c>
      <c r="B265" s="117" t="s">
        <v>985</v>
      </c>
      <c r="C265" s="120">
        <v>354.25</v>
      </c>
      <c r="D265" s="118">
        <v>353.08333333333331</v>
      </c>
      <c r="E265" s="118">
        <v>348.86666666666662</v>
      </c>
      <c r="F265" s="118">
        <v>343.48333333333329</v>
      </c>
      <c r="G265" s="118">
        <v>339.26666666666659</v>
      </c>
      <c r="H265" s="118">
        <v>358.46666666666664</v>
      </c>
      <c r="I265" s="118">
        <v>362.68333333333334</v>
      </c>
      <c r="J265" s="118">
        <v>368.06666666666666</v>
      </c>
      <c r="K265" s="117">
        <v>357.3</v>
      </c>
      <c r="L265" s="117">
        <v>347.7</v>
      </c>
      <c r="M265" s="117">
        <v>0.50122999999999995</v>
      </c>
    </row>
    <row r="266" spans="1:13">
      <c r="A266" s="65">
        <v>257</v>
      </c>
      <c r="B266" s="117" t="s">
        <v>986</v>
      </c>
      <c r="C266" s="120">
        <v>92.55</v>
      </c>
      <c r="D266" s="118">
        <v>93.416666666666671</v>
      </c>
      <c r="E266" s="118">
        <v>90.933333333333337</v>
      </c>
      <c r="F266" s="118">
        <v>89.316666666666663</v>
      </c>
      <c r="G266" s="118">
        <v>86.833333333333329</v>
      </c>
      <c r="H266" s="118">
        <v>95.033333333333346</v>
      </c>
      <c r="I266" s="118">
        <v>97.516666666666666</v>
      </c>
      <c r="J266" s="118">
        <v>99.133333333333354</v>
      </c>
      <c r="K266" s="117">
        <v>95.9</v>
      </c>
      <c r="L266" s="117">
        <v>91.8</v>
      </c>
      <c r="M266" s="117">
        <v>15.5299</v>
      </c>
    </row>
    <row r="267" spans="1:13">
      <c r="A267" s="65">
        <v>258</v>
      </c>
      <c r="B267" s="117" t="s">
        <v>989</v>
      </c>
      <c r="C267" s="120">
        <v>89.45</v>
      </c>
      <c r="D267" s="118">
        <v>90.083333333333329</v>
      </c>
      <c r="E267" s="118">
        <v>87.61666666666666</v>
      </c>
      <c r="F267" s="118">
        <v>85.783333333333331</v>
      </c>
      <c r="G267" s="118">
        <v>83.316666666666663</v>
      </c>
      <c r="H267" s="118">
        <v>91.916666666666657</v>
      </c>
      <c r="I267" s="118">
        <v>94.383333333333326</v>
      </c>
      <c r="J267" s="118">
        <v>96.216666666666654</v>
      </c>
      <c r="K267" s="117">
        <v>92.55</v>
      </c>
      <c r="L267" s="117">
        <v>88.25</v>
      </c>
      <c r="M267" s="117">
        <v>20.15549</v>
      </c>
    </row>
    <row r="268" spans="1:13">
      <c r="A268" s="65">
        <v>259</v>
      </c>
      <c r="B268" s="117" t="s">
        <v>102</v>
      </c>
      <c r="C268" s="120">
        <v>6.1</v>
      </c>
      <c r="D268" s="118">
        <v>6.2</v>
      </c>
      <c r="E268" s="118">
        <v>5.95</v>
      </c>
      <c r="F268" s="118">
        <v>5.8</v>
      </c>
      <c r="G268" s="118">
        <v>5.55</v>
      </c>
      <c r="H268" s="118">
        <v>6.3500000000000005</v>
      </c>
      <c r="I268" s="118">
        <v>6.6000000000000005</v>
      </c>
      <c r="J268" s="118">
        <v>6.7500000000000009</v>
      </c>
      <c r="K268" s="117">
        <v>6.45</v>
      </c>
      <c r="L268" s="117">
        <v>6.05</v>
      </c>
      <c r="M268" s="117">
        <v>186.44846000000001</v>
      </c>
    </row>
    <row r="269" spans="1:13">
      <c r="A269" s="65">
        <v>260</v>
      </c>
      <c r="B269" s="117" t="s">
        <v>243</v>
      </c>
      <c r="C269" s="120">
        <v>1.95</v>
      </c>
      <c r="D269" s="118">
        <v>1.9833333333333334</v>
      </c>
      <c r="E269" s="118">
        <v>1.916666666666667</v>
      </c>
      <c r="F269" s="118">
        <v>1.8833333333333335</v>
      </c>
      <c r="G269" s="118">
        <v>1.8166666666666671</v>
      </c>
      <c r="H269" s="118">
        <v>2.0166666666666666</v>
      </c>
      <c r="I269" s="118">
        <v>2.083333333333333</v>
      </c>
      <c r="J269" s="118">
        <v>2.1166666666666667</v>
      </c>
      <c r="K269" s="117">
        <v>2.0499999999999998</v>
      </c>
      <c r="L269" s="117">
        <v>1.95</v>
      </c>
      <c r="M269" s="117">
        <v>31.938389999999998</v>
      </c>
    </row>
    <row r="270" spans="1:13">
      <c r="A270" s="65">
        <v>261</v>
      </c>
      <c r="B270" s="117" t="s">
        <v>992</v>
      </c>
      <c r="C270" s="120">
        <v>38.950000000000003</v>
      </c>
      <c r="D270" s="118">
        <v>39.35</v>
      </c>
      <c r="E270" s="118">
        <v>38.300000000000004</v>
      </c>
      <c r="F270" s="118">
        <v>37.650000000000006</v>
      </c>
      <c r="G270" s="118">
        <v>36.600000000000009</v>
      </c>
      <c r="H270" s="118">
        <v>40</v>
      </c>
      <c r="I270" s="118">
        <v>41.05</v>
      </c>
      <c r="J270" s="118">
        <v>41.699999999999996</v>
      </c>
      <c r="K270" s="117">
        <v>40.4</v>
      </c>
      <c r="L270" s="117">
        <v>38.700000000000003</v>
      </c>
      <c r="M270" s="117">
        <v>9.1941000000000006</v>
      </c>
    </row>
    <row r="271" spans="1:13">
      <c r="A271" s="65">
        <v>262</v>
      </c>
      <c r="B271" s="117" t="s">
        <v>993</v>
      </c>
      <c r="C271" s="120">
        <v>90.85</v>
      </c>
      <c r="D271" s="118">
        <v>91.366666666666674</v>
      </c>
      <c r="E271" s="118">
        <v>89.483333333333348</v>
      </c>
      <c r="F271" s="118">
        <v>88.116666666666674</v>
      </c>
      <c r="G271" s="118">
        <v>86.233333333333348</v>
      </c>
      <c r="H271" s="118">
        <v>92.733333333333348</v>
      </c>
      <c r="I271" s="118">
        <v>94.616666666666674</v>
      </c>
      <c r="J271" s="118">
        <v>95.983333333333348</v>
      </c>
      <c r="K271" s="117">
        <v>93.25</v>
      </c>
      <c r="L271" s="117">
        <v>90</v>
      </c>
      <c r="M271" s="117">
        <v>2.8853</v>
      </c>
    </row>
    <row r="272" spans="1:13">
      <c r="A272" s="65">
        <v>263</v>
      </c>
      <c r="B272" s="117" t="s">
        <v>103</v>
      </c>
      <c r="C272" s="120">
        <v>67.05</v>
      </c>
      <c r="D272" s="118">
        <v>67.333333333333329</v>
      </c>
      <c r="E272" s="118">
        <v>66.016666666666652</v>
      </c>
      <c r="F272" s="118">
        <v>64.98333333333332</v>
      </c>
      <c r="G272" s="118">
        <v>63.666666666666643</v>
      </c>
      <c r="H272" s="118">
        <v>68.36666666666666</v>
      </c>
      <c r="I272" s="118">
        <v>69.683333333333351</v>
      </c>
      <c r="J272" s="118">
        <v>70.716666666666669</v>
      </c>
      <c r="K272" s="117">
        <v>68.650000000000006</v>
      </c>
      <c r="L272" s="117">
        <v>66.3</v>
      </c>
      <c r="M272" s="117">
        <v>22.263649999999998</v>
      </c>
    </row>
    <row r="273" spans="1:13">
      <c r="A273" s="65">
        <v>264</v>
      </c>
      <c r="B273" s="117" t="s">
        <v>104</v>
      </c>
      <c r="C273" s="120">
        <v>288.45</v>
      </c>
      <c r="D273" s="118">
        <v>288.33333333333331</v>
      </c>
      <c r="E273" s="118">
        <v>285.41666666666663</v>
      </c>
      <c r="F273" s="118">
        <v>282.38333333333333</v>
      </c>
      <c r="G273" s="118">
        <v>279.46666666666664</v>
      </c>
      <c r="H273" s="118">
        <v>291.36666666666662</v>
      </c>
      <c r="I273" s="118">
        <v>294.28333333333325</v>
      </c>
      <c r="J273" s="118">
        <v>297.31666666666661</v>
      </c>
      <c r="K273" s="117">
        <v>291.25</v>
      </c>
      <c r="L273" s="117">
        <v>285.3</v>
      </c>
      <c r="M273" s="117">
        <v>70.533709999999999</v>
      </c>
    </row>
    <row r="274" spans="1:13">
      <c r="A274" s="65">
        <v>265</v>
      </c>
      <c r="B274" s="117" t="s">
        <v>997</v>
      </c>
      <c r="C274" s="120">
        <v>873.5</v>
      </c>
      <c r="D274" s="118">
        <v>872.80000000000007</v>
      </c>
      <c r="E274" s="118">
        <v>860.80000000000018</v>
      </c>
      <c r="F274" s="118">
        <v>848.10000000000014</v>
      </c>
      <c r="G274" s="118">
        <v>836.10000000000025</v>
      </c>
      <c r="H274" s="118">
        <v>885.50000000000011</v>
      </c>
      <c r="I274" s="118">
        <v>897.49999999999989</v>
      </c>
      <c r="J274" s="118">
        <v>910.2</v>
      </c>
      <c r="K274" s="117">
        <v>884.8</v>
      </c>
      <c r="L274" s="117">
        <v>860.1</v>
      </c>
      <c r="M274" s="117">
        <v>6.9744700000000002</v>
      </c>
    </row>
    <row r="275" spans="1:13">
      <c r="A275" s="65">
        <v>266</v>
      </c>
      <c r="B275" s="117" t="s">
        <v>105</v>
      </c>
      <c r="C275" s="120">
        <v>1343.2</v>
      </c>
      <c r="D275" s="118">
        <v>1344.6666666666667</v>
      </c>
      <c r="E275" s="118">
        <v>1330.6333333333334</v>
      </c>
      <c r="F275" s="118">
        <v>1318.0666666666666</v>
      </c>
      <c r="G275" s="118">
        <v>1304.0333333333333</v>
      </c>
      <c r="H275" s="118">
        <v>1357.2333333333336</v>
      </c>
      <c r="I275" s="118">
        <v>1371.2666666666669</v>
      </c>
      <c r="J275" s="118">
        <v>1383.8333333333337</v>
      </c>
      <c r="K275" s="117">
        <v>1358.7</v>
      </c>
      <c r="L275" s="117">
        <v>1332.1</v>
      </c>
      <c r="M275" s="117">
        <v>18.052060000000001</v>
      </c>
    </row>
    <row r="276" spans="1:13">
      <c r="A276" s="65">
        <v>267</v>
      </c>
      <c r="B276" s="117" t="s">
        <v>106</v>
      </c>
      <c r="C276" s="120">
        <v>610.15</v>
      </c>
      <c r="D276" s="118">
        <v>615.43333333333328</v>
      </c>
      <c r="E276" s="118">
        <v>597.91666666666652</v>
      </c>
      <c r="F276" s="118">
        <v>585.68333333333328</v>
      </c>
      <c r="G276" s="118">
        <v>568.16666666666652</v>
      </c>
      <c r="H276" s="118">
        <v>627.66666666666652</v>
      </c>
      <c r="I276" s="118">
        <v>645.18333333333317</v>
      </c>
      <c r="J276" s="118">
        <v>657.41666666666652</v>
      </c>
      <c r="K276" s="117">
        <v>632.95000000000005</v>
      </c>
      <c r="L276" s="117">
        <v>603.20000000000005</v>
      </c>
      <c r="M276" s="117">
        <v>61.906849999999999</v>
      </c>
    </row>
    <row r="277" spans="1:13">
      <c r="A277" s="65">
        <v>268</v>
      </c>
      <c r="B277" s="117" t="s">
        <v>1005</v>
      </c>
      <c r="C277" s="120">
        <v>185</v>
      </c>
      <c r="D277" s="118">
        <v>186.06666666666669</v>
      </c>
      <c r="E277" s="118">
        <v>182.93333333333339</v>
      </c>
      <c r="F277" s="118">
        <v>180.8666666666667</v>
      </c>
      <c r="G277" s="118">
        <v>177.73333333333341</v>
      </c>
      <c r="H277" s="118">
        <v>188.13333333333338</v>
      </c>
      <c r="I277" s="118">
        <v>191.26666666666665</v>
      </c>
      <c r="J277" s="118">
        <v>193.33333333333337</v>
      </c>
      <c r="K277" s="117">
        <v>189.2</v>
      </c>
      <c r="L277" s="117">
        <v>184</v>
      </c>
      <c r="M277" s="117">
        <v>0.51443000000000005</v>
      </c>
    </row>
    <row r="278" spans="1:13">
      <c r="A278" s="65">
        <v>269</v>
      </c>
      <c r="B278" s="117" t="s">
        <v>1009</v>
      </c>
      <c r="C278" s="120">
        <v>570.85</v>
      </c>
      <c r="D278" s="118">
        <v>575.7833333333333</v>
      </c>
      <c r="E278" s="118">
        <v>564.06666666666661</v>
      </c>
      <c r="F278" s="118">
        <v>557.2833333333333</v>
      </c>
      <c r="G278" s="118">
        <v>545.56666666666661</v>
      </c>
      <c r="H278" s="118">
        <v>582.56666666666661</v>
      </c>
      <c r="I278" s="118">
        <v>594.2833333333333</v>
      </c>
      <c r="J278" s="118">
        <v>601.06666666666661</v>
      </c>
      <c r="K278" s="117">
        <v>587.5</v>
      </c>
      <c r="L278" s="117">
        <v>569</v>
      </c>
      <c r="M278" s="117">
        <v>4.2204600000000001</v>
      </c>
    </row>
    <row r="279" spans="1:13">
      <c r="A279" s="65">
        <v>270</v>
      </c>
      <c r="B279" s="117" t="s">
        <v>1012</v>
      </c>
      <c r="C279" s="120">
        <v>447.15</v>
      </c>
      <c r="D279" s="118">
        <v>446.2833333333333</v>
      </c>
      <c r="E279" s="118">
        <v>442.86666666666662</v>
      </c>
      <c r="F279" s="118">
        <v>438.58333333333331</v>
      </c>
      <c r="G279" s="118">
        <v>435.16666666666663</v>
      </c>
      <c r="H279" s="118">
        <v>450.56666666666661</v>
      </c>
      <c r="I279" s="118">
        <v>453.98333333333335</v>
      </c>
      <c r="J279" s="118">
        <v>458.26666666666659</v>
      </c>
      <c r="K279" s="117">
        <v>449.7</v>
      </c>
      <c r="L279" s="117">
        <v>442</v>
      </c>
      <c r="M279" s="117">
        <v>0.66259000000000001</v>
      </c>
    </row>
    <row r="280" spans="1:13">
      <c r="A280" s="65">
        <v>271</v>
      </c>
      <c r="B280" s="117" t="s">
        <v>201</v>
      </c>
      <c r="C280" s="120">
        <v>466.85</v>
      </c>
      <c r="D280" s="118">
        <v>469.8</v>
      </c>
      <c r="E280" s="118">
        <v>450.6</v>
      </c>
      <c r="F280" s="118">
        <v>434.35</v>
      </c>
      <c r="G280" s="118">
        <v>415.15000000000003</v>
      </c>
      <c r="H280" s="118">
        <v>486.05</v>
      </c>
      <c r="I280" s="118">
        <v>505.24999999999994</v>
      </c>
      <c r="J280" s="118">
        <v>521.5</v>
      </c>
      <c r="K280" s="117">
        <v>489</v>
      </c>
      <c r="L280" s="117">
        <v>453.55</v>
      </c>
      <c r="M280" s="117">
        <v>3.2397200000000002</v>
      </c>
    </row>
    <row r="281" spans="1:13">
      <c r="A281" s="65">
        <v>272</v>
      </c>
      <c r="B281" s="117" t="s">
        <v>202</v>
      </c>
      <c r="C281" s="120">
        <v>73.05</v>
      </c>
      <c r="D281" s="118">
        <v>73.033333333333331</v>
      </c>
      <c r="E281" s="118">
        <v>71.166666666666657</v>
      </c>
      <c r="F281" s="118">
        <v>69.283333333333331</v>
      </c>
      <c r="G281" s="118">
        <v>67.416666666666657</v>
      </c>
      <c r="H281" s="118">
        <v>74.916666666666657</v>
      </c>
      <c r="I281" s="118">
        <v>76.783333333333331</v>
      </c>
      <c r="J281" s="118">
        <v>78.666666666666657</v>
      </c>
      <c r="K281" s="117">
        <v>74.900000000000006</v>
      </c>
      <c r="L281" s="117">
        <v>71.150000000000006</v>
      </c>
      <c r="M281" s="117">
        <v>31.70748</v>
      </c>
    </row>
    <row r="282" spans="1:13">
      <c r="A282" s="65">
        <v>273</v>
      </c>
      <c r="B282" s="117" t="s">
        <v>1024</v>
      </c>
      <c r="C282" s="120">
        <v>300.55</v>
      </c>
      <c r="D282" s="118">
        <v>300.51666666666671</v>
      </c>
      <c r="E282" s="118">
        <v>296.13333333333344</v>
      </c>
      <c r="F282" s="118">
        <v>291.71666666666675</v>
      </c>
      <c r="G282" s="118">
        <v>287.33333333333348</v>
      </c>
      <c r="H282" s="118">
        <v>304.93333333333339</v>
      </c>
      <c r="I282" s="118">
        <v>309.31666666666672</v>
      </c>
      <c r="J282" s="118">
        <v>313.73333333333335</v>
      </c>
      <c r="K282" s="117">
        <v>304.89999999999998</v>
      </c>
      <c r="L282" s="117">
        <v>296.10000000000002</v>
      </c>
      <c r="M282" s="117">
        <v>5.4309099999999999</v>
      </c>
    </row>
    <row r="283" spans="1:13">
      <c r="A283" s="65">
        <v>274</v>
      </c>
      <c r="B283" s="117" t="s">
        <v>1028</v>
      </c>
      <c r="C283" s="120">
        <v>73.45</v>
      </c>
      <c r="D283" s="118">
        <v>74.633333333333326</v>
      </c>
      <c r="E283" s="118">
        <v>71.516666666666652</v>
      </c>
      <c r="F283" s="118">
        <v>69.583333333333329</v>
      </c>
      <c r="G283" s="118">
        <v>66.466666666666654</v>
      </c>
      <c r="H283" s="118">
        <v>76.566666666666649</v>
      </c>
      <c r="I283" s="118">
        <v>79.683333333333323</v>
      </c>
      <c r="J283" s="118">
        <v>81.616666666666646</v>
      </c>
      <c r="K283" s="117">
        <v>77.75</v>
      </c>
      <c r="L283" s="117">
        <v>72.7</v>
      </c>
      <c r="M283" s="117">
        <v>4.3488499999999997</v>
      </c>
    </row>
    <row r="284" spans="1:13">
      <c r="A284" s="65">
        <v>275</v>
      </c>
      <c r="B284" s="117" t="s">
        <v>1038</v>
      </c>
      <c r="C284" s="120">
        <v>102.05</v>
      </c>
      <c r="D284" s="118">
        <v>103.95</v>
      </c>
      <c r="E284" s="118">
        <v>98.2</v>
      </c>
      <c r="F284" s="118">
        <v>94.35</v>
      </c>
      <c r="G284" s="118">
        <v>88.6</v>
      </c>
      <c r="H284" s="118">
        <v>107.80000000000001</v>
      </c>
      <c r="I284" s="118">
        <v>113.55000000000001</v>
      </c>
      <c r="J284" s="118">
        <v>117.40000000000002</v>
      </c>
      <c r="K284" s="117">
        <v>109.7</v>
      </c>
      <c r="L284" s="117">
        <v>100.1</v>
      </c>
      <c r="M284" s="117">
        <v>1.59646</v>
      </c>
    </row>
    <row r="285" spans="1:13">
      <c r="A285" s="65">
        <v>276</v>
      </c>
      <c r="B285" s="117" t="s">
        <v>1039</v>
      </c>
      <c r="C285" s="120">
        <v>256.25</v>
      </c>
      <c r="D285" s="118">
        <v>255.03333333333333</v>
      </c>
      <c r="E285" s="118">
        <v>252.36666666666667</v>
      </c>
      <c r="F285" s="118">
        <v>248.48333333333335</v>
      </c>
      <c r="G285" s="118">
        <v>245.81666666666669</v>
      </c>
      <c r="H285" s="118">
        <v>258.91666666666663</v>
      </c>
      <c r="I285" s="118">
        <v>261.58333333333337</v>
      </c>
      <c r="J285" s="118">
        <v>265.46666666666664</v>
      </c>
      <c r="K285" s="117">
        <v>257.7</v>
      </c>
      <c r="L285" s="117">
        <v>251.15</v>
      </c>
      <c r="M285" s="117">
        <v>1.38581</v>
      </c>
    </row>
    <row r="286" spans="1:13">
      <c r="A286" s="65">
        <v>277</v>
      </c>
      <c r="B286" s="117" t="s">
        <v>1040</v>
      </c>
      <c r="C286" s="120">
        <v>256.64999999999998</v>
      </c>
      <c r="D286" s="118">
        <v>258.5333333333333</v>
      </c>
      <c r="E286" s="118">
        <v>253.11666666666662</v>
      </c>
      <c r="F286" s="118">
        <v>249.58333333333331</v>
      </c>
      <c r="G286" s="118">
        <v>244.16666666666663</v>
      </c>
      <c r="H286" s="118">
        <v>262.06666666666661</v>
      </c>
      <c r="I286" s="118">
        <v>267.48333333333335</v>
      </c>
      <c r="J286" s="118">
        <v>271.01666666666659</v>
      </c>
      <c r="K286" s="117">
        <v>263.95</v>
      </c>
      <c r="L286" s="117">
        <v>255</v>
      </c>
      <c r="M286" s="117">
        <v>1.51172</v>
      </c>
    </row>
    <row r="287" spans="1:13">
      <c r="A287" s="65">
        <v>278</v>
      </c>
      <c r="B287" s="117" t="s">
        <v>107</v>
      </c>
      <c r="C287" s="120">
        <v>1325.15</v>
      </c>
      <c r="D287" s="118">
        <v>1311.5</v>
      </c>
      <c r="E287" s="118">
        <v>1283.6500000000001</v>
      </c>
      <c r="F287" s="118">
        <v>1242.1500000000001</v>
      </c>
      <c r="G287" s="118">
        <v>1214.3000000000002</v>
      </c>
      <c r="H287" s="118">
        <v>1353</v>
      </c>
      <c r="I287" s="118">
        <v>1380.85</v>
      </c>
      <c r="J287" s="118">
        <v>1422.35</v>
      </c>
      <c r="K287" s="117">
        <v>1339.35</v>
      </c>
      <c r="L287" s="117">
        <v>1270</v>
      </c>
      <c r="M287" s="117">
        <v>103.93505</v>
      </c>
    </row>
    <row r="288" spans="1:13">
      <c r="A288" s="65">
        <v>279</v>
      </c>
      <c r="B288" s="117" t="s">
        <v>1051</v>
      </c>
      <c r="C288" s="120">
        <v>585.04999999999995</v>
      </c>
      <c r="D288" s="118">
        <v>588.43333333333328</v>
      </c>
      <c r="E288" s="118">
        <v>579.11666666666656</v>
      </c>
      <c r="F288" s="118">
        <v>573.18333333333328</v>
      </c>
      <c r="G288" s="118">
        <v>563.86666666666656</v>
      </c>
      <c r="H288" s="118">
        <v>594.36666666666656</v>
      </c>
      <c r="I288" s="118">
        <v>603.68333333333339</v>
      </c>
      <c r="J288" s="118">
        <v>609.61666666666656</v>
      </c>
      <c r="K288" s="117">
        <v>597.75</v>
      </c>
      <c r="L288" s="117">
        <v>582.5</v>
      </c>
      <c r="M288" s="117">
        <v>0.4425</v>
      </c>
    </row>
    <row r="289" spans="1:13">
      <c r="A289" s="65">
        <v>280</v>
      </c>
      <c r="B289" s="117" t="s">
        <v>1052</v>
      </c>
      <c r="C289" s="120">
        <v>360.05</v>
      </c>
      <c r="D289" s="118">
        <v>360.65000000000003</v>
      </c>
      <c r="E289" s="118">
        <v>354.45000000000005</v>
      </c>
      <c r="F289" s="118">
        <v>348.85</v>
      </c>
      <c r="G289" s="118">
        <v>342.65000000000003</v>
      </c>
      <c r="H289" s="118">
        <v>366.25000000000006</v>
      </c>
      <c r="I289" s="118">
        <v>372.45</v>
      </c>
      <c r="J289" s="118">
        <v>378.05000000000007</v>
      </c>
      <c r="K289" s="117">
        <v>366.85</v>
      </c>
      <c r="L289" s="117">
        <v>355.05</v>
      </c>
      <c r="M289" s="117">
        <v>0.45018999999999998</v>
      </c>
    </row>
    <row r="290" spans="1:13">
      <c r="A290" s="65">
        <v>281</v>
      </c>
      <c r="B290" s="117" t="s">
        <v>226</v>
      </c>
      <c r="C290" s="120">
        <v>439.7</v>
      </c>
      <c r="D290" s="118">
        <v>441.16666666666669</v>
      </c>
      <c r="E290" s="118">
        <v>434.73333333333335</v>
      </c>
      <c r="F290" s="118">
        <v>429.76666666666665</v>
      </c>
      <c r="G290" s="118">
        <v>423.33333333333331</v>
      </c>
      <c r="H290" s="118">
        <v>446.13333333333338</v>
      </c>
      <c r="I290" s="118">
        <v>452.56666666666666</v>
      </c>
      <c r="J290" s="118">
        <v>457.53333333333342</v>
      </c>
      <c r="K290" s="117">
        <v>447.6</v>
      </c>
      <c r="L290" s="117">
        <v>436.2</v>
      </c>
      <c r="M290" s="117">
        <v>8.9478100000000005</v>
      </c>
    </row>
    <row r="291" spans="1:13">
      <c r="A291" s="65">
        <v>282</v>
      </c>
      <c r="B291" s="117" t="s">
        <v>108</v>
      </c>
      <c r="C291" s="120">
        <v>127.75</v>
      </c>
      <c r="D291" s="118">
        <v>128.15</v>
      </c>
      <c r="E291" s="118">
        <v>126.65</v>
      </c>
      <c r="F291" s="118">
        <v>125.55</v>
      </c>
      <c r="G291" s="118">
        <v>124.05</v>
      </c>
      <c r="H291" s="118">
        <v>129.25</v>
      </c>
      <c r="I291" s="118">
        <v>130.75</v>
      </c>
      <c r="J291" s="118">
        <v>131.85000000000002</v>
      </c>
      <c r="K291" s="117">
        <v>129.65</v>
      </c>
      <c r="L291" s="117">
        <v>127.05</v>
      </c>
      <c r="M291" s="117">
        <v>34.781239999999997</v>
      </c>
    </row>
    <row r="292" spans="1:13">
      <c r="A292" s="65">
        <v>283</v>
      </c>
      <c r="B292" s="117" t="s">
        <v>1060</v>
      </c>
      <c r="C292" s="120">
        <v>7.05</v>
      </c>
      <c r="D292" s="118">
        <v>7.2166666666666659</v>
      </c>
      <c r="E292" s="118">
        <v>6.883333333333332</v>
      </c>
      <c r="F292" s="118">
        <v>6.7166666666666659</v>
      </c>
      <c r="G292" s="118">
        <v>6.383333333333332</v>
      </c>
      <c r="H292" s="118">
        <v>7.383333333333332</v>
      </c>
      <c r="I292" s="118">
        <v>7.7166666666666659</v>
      </c>
      <c r="J292" s="118">
        <v>7.883333333333332</v>
      </c>
      <c r="K292" s="117">
        <v>7.55</v>
      </c>
      <c r="L292" s="117">
        <v>7.05</v>
      </c>
      <c r="M292" s="117">
        <v>25.2378</v>
      </c>
    </row>
    <row r="293" spans="1:13">
      <c r="A293" s="65">
        <v>284</v>
      </c>
      <c r="B293" s="117" t="s">
        <v>109</v>
      </c>
      <c r="C293" s="120">
        <v>146.65</v>
      </c>
      <c r="D293" s="118">
        <v>146.41666666666666</v>
      </c>
      <c r="E293" s="118">
        <v>143.83333333333331</v>
      </c>
      <c r="F293" s="118">
        <v>141.01666666666665</v>
      </c>
      <c r="G293" s="118">
        <v>138.43333333333331</v>
      </c>
      <c r="H293" s="118">
        <v>149.23333333333332</v>
      </c>
      <c r="I293" s="118">
        <v>151.81666666666663</v>
      </c>
      <c r="J293" s="118">
        <v>154.63333333333333</v>
      </c>
      <c r="K293" s="117">
        <v>149</v>
      </c>
      <c r="L293" s="117">
        <v>143.6</v>
      </c>
      <c r="M293" s="117">
        <v>78.238500000000002</v>
      </c>
    </row>
    <row r="294" spans="1:13">
      <c r="A294" s="65">
        <v>285</v>
      </c>
      <c r="B294" s="117" t="s">
        <v>1063</v>
      </c>
      <c r="C294" s="120">
        <v>65.650000000000006</v>
      </c>
      <c r="D294" s="118">
        <v>66.3</v>
      </c>
      <c r="E294" s="118">
        <v>63.599999999999994</v>
      </c>
      <c r="F294" s="118">
        <v>61.55</v>
      </c>
      <c r="G294" s="118">
        <v>58.849999999999994</v>
      </c>
      <c r="H294" s="118">
        <v>68.349999999999994</v>
      </c>
      <c r="I294" s="118">
        <v>71.050000000000011</v>
      </c>
      <c r="J294" s="118">
        <v>73.099999999999994</v>
      </c>
      <c r="K294" s="117">
        <v>69</v>
      </c>
      <c r="L294" s="117">
        <v>64.25</v>
      </c>
      <c r="M294" s="117">
        <v>21.172969999999999</v>
      </c>
    </row>
    <row r="295" spans="1:13">
      <c r="A295" s="65">
        <v>286</v>
      </c>
      <c r="B295" s="117" t="s">
        <v>1065</v>
      </c>
      <c r="C295" s="120">
        <v>1058.95</v>
      </c>
      <c r="D295" s="118">
        <v>1047.4666666666667</v>
      </c>
      <c r="E295" s="118">
        <v>1027.5833333333335</v>
      </c>
      <c r="F295" s="118">
        <v>996.21666666666681</v>
      </c>
      <c r="G295" s="118">
        <v>976.3333333333336</v>
      </c>
      <c r="H295" s="118">
        <v>1078.8333333333335</v>
      </c>
      <c r="I295" s="118">
        <v>1098.7166666666667</v>
      </c>
      <c r="J295" s="118">
        <v>1130.0833333333333</v>
      </c>
      <c r="K295" s="117">
        <v>1067.3499999999999</v>
      </c>
      <c r="L295" s="117">
        <v>1016.1</v>
      </c>
      <c r="M295" s="117">
        <v>3.3256899999999998</v>
      </c>
    </row>
    <row r="296" spans="1:13">
      <c r="A296" s="65">
        <v>287</v>
      </c>
      <c r="B296" s="117" t="s">
        <v>1969</v>
      </c>
      <c r="C296" s="120">
        <v>386.75</v>
      </c>
      <c r="D296" s="118">
        <v>386.55</v>
      </c>
      <c r="E296" s="118">
        <v>379.20000000000005</v>
      </c>
      <c r="F296" s="118">
        <v>371.65000000000003</v>
      </c>
      <c r="G296" s="118">
        <v>364.30000000000007</v>
      </c>
      <c r="H296" s="118">
        <v>394.1</v>
      </c>
      <c r="I296" s="118">
        <v>401.45000000000005</v>
      </c>
      <c r="J296" s="118">
        <v>409</v>
      </c>
      <c r="K296" s="117">
        <v>393.9</v>
      </c>
      <c r="L296" s="117">
        <v>379</v>
      </c>
      <c r="M296" s="117">
        <v>8.1465200000000006</v>
      </c>
    </row>
    <row r="297" spans="1:13">
      <c r="A297" s="65">
        <v>288</v>
      </c>
      <c r="B297" s="117" t="s">
        <v>1071</v>
      </c>
      <c r="C297" s="120">
        <v>6172.25</v>
      </c>
      <c r="D297" s="118">
        <v>6203.7</v>
      </c>
      <c r="E297" s="118">
        <v>6095.5499999999993</v>
      </c>
      <c r="F297" s="118">
        <v>6018.8499999999995</v>
      </c>
      <c r="G297" s="118">
        <v>5910.6999999999989</v>
      </c>
      <c r="H297" s="118">
        <v>6280.4</v>
      </c>
      <c r="I297" s="118">
        <v>6388.5499999999993</v>
      </c>
      <c r="J297" s="118">
        <v>6465.25</v>
      </c>
      <c r="K297" s="117">
        <v>6311.85</v>
      </c>
      <c r="L297" s="117">
        <v>6127</v>
      </c>
      <c r="M297" s="117">
        <v>2.8570000000000002E-2</v>
      </c>
    </row>
    <row r="298" spans="1:13">
      <c r="A298" s="65">
        <v>289</v>
      </c>
      <c r="B298" s="117" t="s">
        <v>110</v>
      </c>
      <c r="C298" s="120">
        <v>509.85</v>
      </c>
      <c r="D298" s="118">
        <v>511.0333333333333</v>
      </c>
      <c r="E298" s="118">
        <v>505.31666666666661</v>
      </c>
      <c r="F298" s="118">
        <v>500.7833333333333</v>
      </c>
      <c r="G298" s="118">
        <v>495.06666666666661</v>
      </c>
      <c r="H298" s="118">
        <v>515.56666666666661</v>
      </c>
      <c r="I298" s="118">
        <v>521.2833333333333</v>
      </c>
      <c r="J298" s="118">
        <v>525.81666666666661</v>
      </c>
      <c r="K298" s="117">
        <v>516.75</v>
      </c>
      <c r="L298" s="117">
        <v>506.5</v>
      </c>
      <c r="M298" s="117">
        <v>21.538270000000001</v>
      </c>
    </row>
    <row r="299" spans="1:13">
      <c r="A299" s="65">
        <v>290</v>
      </c>
      <c r="B299" s="117" t="s">
        <v>111</v>
      </c>
      <c r="C299" s="120">
        <v>1396.5</v>
      </c>
      <c r="D299" s="118">
        <v>1395.3</v>
      </c>
      <c r="E299" s="118">
        <v>1379.8</v>
      </c>
      <c r="F299" s="118">
        <v>1363.1</v>
      </c>
      <c r="G299" s="118">
        <v>1347.6</v>
      </c>
      <c r="H299" s="118">
        <v>1412</v>
      </c>
      <c r="I299" s="118">
        <v>1427.5</v>
      </c>
      <c r="J299" s="118">
        <v>1444.2</v>
      </c>
      <c r="K299" s="117">
        <v>1410.8</v>
      </c>
      <c r="L299" s="117">
        <v>1378.6</v>
      </c>
      <c r="M299" s="117">
        <v>57.239800000000002</v>
      </c>
    </row>
    <row r="300" spans="1:13">
      <c r="A300" s="65">
        <v>291</v>
      </c>
      <c r="B300" s="117" t="s">
        <v>1849</v>
      </c>
      <c r="C300" s="120">
        <v>1618.65</v>
      </c>
      <c r="D300" s="118">
        <v>1633.8833333333332</v>
      </c>
      <c r="E300" s="118">
        <v>1597.7666666666664</v>
      </c>
      <c r="F300" s="118">
        <v>1576.8833333333332</v>
      </c>
      <c r="G300" s="118">
        <v>1540.7666666666664</v>
      </c>
      <c r="H300" s="118">
        <v>1654.7666666666664</v>
      </c>
      <c r="I300" s="118">
        <v>1690.8833333333332</v>
      </c>
      <c r="J300" s="118">
        <v>1711.7666666666664</v>
      </c>
      <c r="K300" s="117">
        <v>1670</v>
      </c>
      <c r="L300" s="117">
        <v>1613</v>
      </c>
      <c r="M300" s="117">
        <v>1.8026199999999999</v>
      </c>
    </row>
    <row r="301" spans="1:13">
      <c r="A301" s="65">
        <v>292</v>
      </c>
      <c r="B301" s="117" t="s">
        <v>1895</v>
      </c>
      <c r="C301" s="120">
        <v>1499.8</v>
      </c>
      <c r="D301" s="118">
        <v>1510.9333333333334</v>
      </c>
      <c r="E301" s="118">
        <v>1483.8666666666668</v>
      </c>
      <c r="F301" s="118">
        <v>1467.9333333333334</v>
      </c>
      <c r="G301" s="118">
        <v>1440.8666666666668</v>
      </c>
      <c r="H301" s="118">
        <v>1526.8666666666668</v>
      </c>
      <c r="I301" s="118">
        <v>1553.9333333333334</v>
      </c>
      <c r="J301" s="118">
        <v>1569.8666666666668</v>
      </c>
      <c r="K301" s="117">
        <v>1538</v>
      </c>
      <c r="L301" s="117">
        <v>1495</v>
      </c>
      <c r="M301" s="117">
        <v>0.79900000000000004</v>
      </c>
    </row>
    <row r="302" spans="1:13">
      <c r="A302" s="65">
        <v>293</v>
      </c>
      <c r="B302" s="117" t="s">
        <v>112</v>
      </c>
      <c r="C302" s="120">
        <v>785.15</v>
      </c>
      <c r="D302" s="118">
        <v>780.58333333333337</v>
      </c>
      <c r="E302" s="118">
        <v>771.56666666666672</v>
      </c>
      <c r="F302" s="118">
        <v>757.98333333333335</v>
      </c>
      <c r="G302" s="118">
        <v>748.9666666666667</v>
      </c>
      <c r="H302" s="118">
        <v>794.16666666666674</v>
      </c>
      <c r="I302" s="118">
        <v>803.18333333333339</v>
      </c>
      <c r="J302" s="118">
        <v>816.76666666666677</v>
      </c>
      <c r="K302" s="117">
        <v>789.6</v>
      </c>
      <c r="L302" s="117">
        <v>767</v>
      </c>
      <c r="M302" s="117">
        <v>36.513440000000003</v>
      </c>
    </row>
    <row r="303" spans="1:13">
      <c r="A303" s="65">
        <v>294</v>
      </c>
      <c r="B303" s="117" t="s">
        <v>113</v>
      </c>
      <c r="C303" s="120">
        <v>694.6</v>
      </c>
      <c r="D303" s="118">
        <v>692.86666666666667</v>
      </c>
      <c r="E303" s="118">
        <v>688.73333333333335</v>
      </c>
      <c r="F303" s="118">
        <v>682.86666666666667</v>
      </c>
      <c r="G303" s="118">
        <v>678.73333333333335</v>
      </c>
      <c r="H303" s="118">
        <v>698.73333333333335</v>
      </c>
      <c r="I303" s="118">
        <v>702.86666666666679</v>
      </c>
      <c r="J303" s="118">
        <v>708.73333333333335</v>
      </c>
      <c r="K303" s="117">
        <v>697</v>
      </c>
      <c r="L303" s="117">
        <v>687</v>
      </c>
      <c r="M303" s="117">
        <v>52.080710000000003</v>
      </c>
    </row>
    <row r="304" spans="1:13">
      <c r="A304" s="65">
        <v>295</v>
      </c>
      <c r="B304" s="117" t="s">
        <v>114</v>
      </c>
      <c r="C304" s="120">
        <v>435.4</v>
      </c>
      <c r="D304" s="118">
        <v>433.33333333333331</v>
      </c>
      <c r="E304" s="118">
        <v>426.16666666666663</v>
      </c>
      <c r="F304" s="118">
        <v>416.93333333333334</v>
      </c>
      <c r="G304" s="118">
        <v>409.76666666666665</v>
      </c>
      <c r="H304" s="118">
        <v>442.56666666666661</v>
      </c>
      <c r="I304" s="118">
        <v>449.73333333333323</v>
      </c>
      <c r="J304" s="118">
        <v>458.96666666666658</v>
      </c>
      <c r="K304" s="117">
        <v>440.5</v>
      </c>
      <c r="L304" s="117">
        <v>424.1</v>
      </c>
      <c r="M304" s="117">
        <v>32.118690000000001</v>
      </c>
    </row>
    <row r="305" spans="1:13">
      <c r="A305" s="65">
        <v>296</v>
      </c>
      <c r="B305" s="117" t="s">
        <v>1107</v>
      </c>
      <c r="C305" s="120">
        <v>117.1</v>
      </c>
      <c r="D305" s="118">
        <v>117.56666666666666</v>
      </c>
      <c r="E305" s="118">
        <v>115.53333333333333</v>
      </c>
      <c r="F305" s="118">
        <v>113.96666666666667</v>
      </c>
      <c r="G305" s="118">
        <v>111.93333333333334</v>
      </c>
      <c r="H305" s="118">
        <v>119.13333333333333</v>
      </c>
      <c r="I305" s="118">
        <v>121.16666666666666</v>
      </c>
      <c r="J305" s="118">
        <v>122.73333333333332</v>
      </c>
      <c r="K305" s="117">
        <v>119.6</v>
      </c>
      <c r="L305" s="117">
        <v>116</v>
      </c>
      <c r="M305" s="117">
        <v>4.4439700000000002</v>
      </c>
    </row>
    <row r="306" spans="1:13">
      <c r="A306" s="65">
        <v>297</v>
      </c>
      <c r="B306" s="117" t="s">
        <v>1111</v>
      </c>
      <c r="C306" s="120">
        <v>244.45</v>
      </c>
      <c r="D306" s="118">
        <v>245.15</v>
      </c>
      <c r="E306" s="118">
        <v>241.3</v>
      </c>
      <c r="F306" s="118">
        <v>238.15</v>
      </c>
      <c r="G306" s="118">
        <v>234.3</v>
      </c>
      <c r="H306" s="118">
        <v>248.3</v>
      </c>
      <c r="I306" s="118">
        <v>252.14999999999998</v>
      </c>
      <c r="J306" s="118">
        <v>255.3</v>
      </c>
      <c r="K306" s="117">
        <v>249</v>
      </c>
      <c r="L306" s="117">
        <v>242</v>
      </c>
      <c r="M306" s="117">
        <v>4.4332500000000001</v>
      </c>
    </row>
    <row r="307" spans="1:13">
      <c r="A307" s="65">
        <v>298</v>
      </c>
      <c r="B307" s="117" t="s">
        <v>1127</v>
      </c>
      <c r="C307" s="120">
        <v>119.5</v>
      </c>
      <c r="D307" s="118">
        <v>119.5</v>
      </c>
      <c r="E307" s="118">
        <v>118.55</v>
      </c>
      <c r="F307" s="118">
        <v>117.6</v>
      </c>
      <c r="G307" s="118">
        <v>116.64999999999999</v>
      </c>
      <c r="H307" s="118">
        <v>120.45</v>
      </c>
      <c r="I307" s="118">
        <v>121.39999999999999</v>
      </c>
      <c r="J307" s="118">
        <v>122.35000000000001</v>
      </c>
      <c r="K307" s="117">
        <v>120.45</v>
      </c>
      <c r="L307" s="117">
        <v>118.55</v>
      </c>
      <c r="M307" s="117">
        <v>34.935580000000002</v>
      </c>
    </row>
    <row r="308" spans="1:13">
      <c r="A308" s="65">
        <v>299</v>
      </c>
      <c r="B308" s="117" t="s">
        <v>1137</v>
      </c>
      <c r="C308" s="120">
        <v>118.4</v>
      </c>
      <c r="D308" s="118">
        <v>119.46666666666665</v>
      </c>
      <c r="E308" s="118">
        <v>115.93333333333331</v>
      </c>
      <c r="F308" s="118">
        <v>113.46666666666665</v>
      </c>
      <c r="G308" s="118">
        <v>109.93333333333331</v>
      </c>
      <c r="H308" s="118">
        <v>121.93333333333331</v>
      </c>
      <c r="I308" s="118">
        <v>125.46666666666664</v>
      </c>
      <c r="J308" s="118">
        <v>127.93333333333331</v>
      </c>
      <c r="K308" s="117">
        <v>123</v>
      </c>
      <c r="L308" s="117">
        <v>117</v>
      </c>
      <c r="M308" s="117">
        <v>7.4324199999999996</v>
      </c>
    </row>
    <row r="309" spans="1:13">
      <c r="A309" s="65">
        <v>300</v>
      </c>
      <c r="B309" s="117" t="s">
        <v>239</v>
      </c>
      <c r="C309" s="120">
        <v>338.65</v>
      </c>
      <c r="D309" s="118">
        <v>341.16666666666669</v>
      </c>
      <c r="E309" s="118">
        <v>334.43333333333339</v>
      </c>
      <c r="F309" s="118">
        <v>330.2166666666667</v>
      </c>
      <c r="G309" s="118">
        <v>323.48333333333341</v>
      </c>
      <c r="H309" s="118">
        <v>345.38333333333338</v>
      </c>
      <c r="I309" s="118">
        <v>352.11666666666662</v>
      </c>
      <c r="J309" s="118">
        <v>356.33333333333337</v>
      </c>
      <c r="K309" s="117">
        <v>347.9</v>
      </c>
      <c r="L309" s="117">
        <v>336.95</v>
      </c>
      <c r="M309" s="117">
        <v>19.880669999999999</v>
      </c>
    </row>
    <row r="310" spans="1:13">
      <c r="A310" s="65">
        <v>301</v>
      </c>
      <c r="B310" s="117" t="s">
        <v>1144</v>
      </c>
      <c r="C310" s="120">
        <v>24.8</v>
      </c>
      <c r="D310" s="118">
        <v>25.166666666666668</v>
      </c>
      <c r="E310" s="118">
        <v>24.183333333333337</v>
      </c>
      <c r="F310" s="118">
        <v>23.56666666666667</v>
      </c>
      <c r="G310" s="118">
        <v>22.583333333333339</v>
      </c>
      <c r="H310" s="118">
        <v>25.783333333333335</v>
      </c>
      <c r="I310" s="118">
        <v>26.766666666666662</v>
      </c>
      <c r="J310" s="118">
        <v>27.383333333333333</v>
      </c>
      <c r="K310" s="117">
        <v>26.15</v>
      </c>
      <c r="L310" s="117">
        <v>24.55</v>
      </c>
      <c r="M310" s="117">
        <v>11.925850000000001</v>
      </c>
    </row>
    <row r="311" spans="1:13">
      <c r="A311" s="65">
        <v>302</v>
      </c>
      <c r="B311" s="117" t="s">
        <v>115</v>
      </c>
      <c r="C311" s="120">
        <v>7084</v>
      </c>
      <c r="D311" s="118">
        <v>7100.333333333333</v>
      </c>
      <c r="E311" s="118">
        <v>7043.6666666666661</v>
      </c>
      <c r="F311" s="118">
        <v>7003.333333333333</v>
      </c>
      <c r="G311" s="118">
        <v>6946.6666666666661</v>
      </c>
      <c r="H311" s="118">
        <v>7140.6666666666661</v>
      </c>
      <c r="I311" s="118">
        <v>7197.3333333333321</v>
      </c>
      <c r="J311" s="118">
        <v>7237.6666666666661</v>
      </c>
      <c r="K311" s="117">
        <v>7157</v>
      </c>
      <c r="L311" s="117">
        <v>7060</v>
      </c>
      <c r="M311" s="117">
        <v>8.6194500000000005</v>
      </c>
    </row>
    <row r="312" spans="1:13">
      <c r="A312" s="65">
        <v>303</v>
      </c>
      <c r="B312" s="117" t="s">
        <v>2232</v>
      </c>
      <c r="C312" s="120">
        <v>559.70000000000005</v>
      </c>
      <c r="D312" s="118">
        <v>556.15</v>
      </c>
      <c r="E312" s="118">
        <v>542.25</v>
      </c>
      <c r="F312" s="118">
        <v>524.80000000000007</v>
      </c>
      <c r="G312" s="118">
        <v>510.90000000000009</v>
      </c>
      <c r="H312" s="118">
        <v>573.59999999999991</v>
      </c>
      <c r="I312" s="118">
        <v>587.49999999999977</v>
      </c>
      <c r="J312" s="118">
        <v>604.94999999999982</v>
      </c>
      <c r="K312" s="117">
        <v>570.04999999999995</v>
      </c>
      <c r="L312" s="117">
        <v>538.70000000000005</v>
      </c>
      <c r="M312" s="117">
        <v>0.18784999999999999</v>
      </c>
    </row>
    <row r="313" spans="1:13">
      <c r="A313" s="65">
        <v>304</v>
      </c>
      <c r="B313" s="117" t="s">
        <v>1851</v>
      </c>
      <c r="C313" s="120">
        <v>64.900000000000006</v>
      </c>
      <c r="D313" s="118">
        <v>64.783333333333331</v>
      </c>
      <c r="E313" s="118">
        <v>63.216666666666669</v>
      </c>
      <c r="F313" s="118">
        <v>61.533333333333339</v>
      </c>
      <c r="G313" s="118">
        <v>59.966666666666676</v>
      </c>
      <c r="H313" s="118">
        <v>66.466666666666669</v>
      </c>
      <c r="I313" s="118">
        <v>68.033333333333331</v>
      </c>
      <c r="J313" s="118">
        <v>69.716666666666654</v>
      </c>
      <c r="K313" s="117">
        <v>66.349999999999994</v>
      </c>
      <c r="L313" s="117">
        <v>63.1</v>
      </c>
      <c r="M313" s="117">
        <v>8.5343499999999999</v>
      </c>
    </row>
    <row r="314" spans="1:13">
      <c r="A314" s="65">
        <v>305</v>
      </c>
      <c r="B314" s="117" t="s">
        <v>347</v>
      </c>
      <c r="C314" s="120">
        <v>584.45000000000005</v>
      </c>
      <c r="D314" s="118">
        <v>586.98333333333323</v>
      </c>
      <c r="E314" s="118">
        <v>578.06666666666649</v>
      </c>
      <c r="F314" s="118">
        <v>571.68333333333328</v>
      </c>
      <c r="G314" s="118">
        <v>562.76666666666654</v>
      </c>
      <c r="H314" s="118">
        <v>593.36666666666645</v>
      </c>
      <c r="I314" s="118">
        <v>602.28333333333319</v>
      </c>
      <c r="J314" s="118">
        <v>608.6666666666664</v>
      </c>
      <c r="K314" s="117">
        <v>595.9</v>
      </c>
      <c r="L314" s="117">
        <v>580.6</v>
      </c>
      <c r="M314" s="117">
        <v>34.078400000000002</v>
      </c>
    </row>
    <row r="315" spans="1:13">
      <c r="A315" s="65">
        <v>306</v>
      </c>
      <c r="B315" s="117" t="s">
        <v>116</v>
      </c>
      <c r="C315" s="120">
        <v>88.95</v>
      </c>
      <c r="D315" s="118">
        <v>90.45</v>
      </c>
      <c r="E315" s="118">
        <v>87</v>
      </c>
      <c r="F315" s="118">
        <v>85.05</v>
      </c>
      <c r="G315" s="118">
        <v>81.599999999999994</v>
      </c>
      <c r="H315" s="118">
        <v>92.4</v>
      </c>
      <c r="I315" s="118">
        <v>95.850000000000023</v>
      </c>
      <c r="J315" s="118">
        <v>97.800000000000011</v>
      </c>
      <c r="K315" s="117">
        <v>93.9</v>
      </c>
      <c r="L315" s="117">
        <v>88.5</v>
      </c>
      <c r="M315" s="117">
        <v>1.9888999999999999</v>
      </c>
    </row>
    <row r="316" spans="1:13">
      <c r="A316" s="65">
        <v>307</v>
      </c>
      <c r="B316" s="117" t="s">
        <v>1162</v>
      </c>
      <c r="C316" s="120">
        <v>3367.85</v>
      </c>
      <c r="D316" s="118">
        <v>3385.6</v>
      </c>
      <c r="E316" s="118">
        <v>3327.2</v>
      </c>
      <c r="F316" s="118">
        <v>3286.5499999999997</v>
      </c>
      <c r="G316" s="118">
        <v>3228.1499999999996</v>
      </c>
      <c r="H316" s="118">
        <v>3426.25</v>
      </c>
      <c r="I316" s="118">
        <v>3484.6500000000005</v>
      </c>
      <c r="J316" s="118">
        <v>3525.3</v>
      </c>
      <c r="K316" s="117">
        <v>3444</v>
      </c>
      <c r="L316" s="117">
        <v>3344.95</v>
      </c>
      <c r="M316" s="117">
        <v>0.17763000000000001</v>
      </c>
    </row>
    <row r="317" spans="1:13">
      <c r="A317" s="65">
        <v>308</v>
      </c>
      <c r="B317" s="117" t="s">
        <v>351</v>
      </c>
      <c r="C317" s="120">
        <v>438.75</v>
      </c>
      <c r="D317" s="118">
        <v>439.2833333333333</v>
      </c>
      <c r="E317" s="118">
        <v>435.21666666666658</v>
      </c>
      <c r="F317" s="118">
        <v>431.68333333333328</v>
      </c>
      <c r="G317" s="118">
        <v>427.61666666666656</v>
      </c>
      <c r="H317" s="118">
        <v>442.81666666666661</v>
      </c>
      <c r="I317" s="118">
        <v>446.88333333333333</v>
      </c>
      <c r="J317" s="118">
        <v>450.41666666666663</v>
      </c>
      <c r="K317" s="117">
        <v>443.35</v>
      </c>
      <c r="L317" s="117">
        <v>435.75</v>
      </c>
      <c r="M317" s="117">
        <v>4.2890800000000002</v>
      </c>
    </row>
    <row r="318" spans="1:13">
      <c r="A318" s="65">
        <v>309</v>
      </c>
      <c r="B318" s="117" t="s">
        <v>1831</v>
      </c>
      <c r="C318" s="120">
        <v>939.05</v>
      </c>
      <c r="D318" s="118">
        <v>937.11666666666667</v>
      </c>
      <c r="E318" s="118">
        <v>930.2833333333333</v>
      </c>
      <c r="F318" s="118">
        <v>921.51666666666665</v>
      </c>
      <c r="G318" s="118">
        <v>914.68333333333328</v>
      </c>
      <c r="H318" s="118">
        <v>945.88333333333333</v>
      </c>
      <c r="I318" s="118">
        <v>952.71666666666658</v>
      </c>
      <c r="J318" s="118">
        <v>961.48333333333335</v>
      </c>
      <c r="K318" s="117">
        <v>943.95</v>
      </c>
      <c r="L318" s="117">
        <v>928.35</v>
      </c>
      <c r="M318" s="117">
        <v>7.6199700000000004</v>
      </c>
    </row>
    <row r="319" spans="1:13">
      <c r="A319" s="65">
        <v>310</v>
      </c>
      <c r="B319" s="117" t="s">
        <v>1165</v>
      </c>
      <c r="C319" s="120">
        <v>250.75</v>
      </c>
      <c r="D319" s="118">
        <v>248.95000000000002</v>
      </c>
      <c r="E319" s="118">
        <v>244.55000000000004</v>
      </c>
      <c r="F319" s="118">
        <v>238.35000000000002</v>
      </c>
      <c r="G319" s="118">
        <v>233.95000000000005</v>
      </c>
      <c r="H319" s="118">
        <v>255.15000000000003</v>
      </c>
      <c r="I319" s="118">
        <v>259.55</v>
      </c>
      <c r="J319" s="118">
        <v>265.75</v>
      </c>
      <c r="K319" s="117">
        <v>253.35</v>
      </c>
      <c r="L319" s="117">
        <v>242.75</v>
      </c>
      <c r="M319" s="117">
        <v>0.93918000000000001</v>
      </c>
    </row>
    <row r="320" spans="1:13">
      <c r="A320" s="65">
        <v>311</v>
      </c>
      <c r="B320" s="117" t="s">
        <v>1167</v>
      </c>
      <c r="C320" s="120">
        <v>143.25</v>
      </c>
      <c r="D320" s="118">
        <v>143.45000000000002</v>
      </c>
      <c r="E320" s="118">
        <v>140.40000000000003</v>
      </c>
      <c r="F320" s="118">
        <v>137.55000000000001</v>
      </c>
      <c r="G320" s="118">
        <v>134.50000000000003</v>
      </c>
      <c r="H320" s="118">
        <v>146.30000000000004</v>
      </c>
      <c r="I320" s="118">
        <v>149.35000000000005</v>
      </c>
      <c r="J320" s="118">
        <v>152.20000000000005</v>
      </c>
      <c r="K320" s="117">
        <v>146.5</v>
      </c>
      <c r="L320" s="117">
        <v>140.6</v>
      </c>
      <c r="M320" s="117">
        <v>2.18554</v>
      </c>
    </row>
    <row r="321" spans="1:13">
      <c r="A321" s="65">
        <v>312</v>
      </c>
      <c r="B321" s="117" t="s">
        <v>1169</v>
      </c>
      <c r="C321" s="120">
        <v>371.15</v>
      </c>
      <c r="D321" s="118">
        <v>368.0333333333333</v>
      </c>
      <c r="E321" s="118">
        <v>361.16666666666663</v>
      </c>
      <c r="F321" s="118">
        <v>351.18333333333334</v>
      </c>
      <c r="G321" s="118">
        <v>344.31666666666666</v>
      </c>
      <c r="H321" s="118">
        <v>378.01666666666659</v>
      </c>
      <c r="I321" s="118">
        <v>384.88333333333327</v>
      </c>
      <c r="J321" s="118">
        <v>394.86666666666656</v>
      </c>
      <c r="K321" s="117">
        <v>374.9</v>
      </c>
      <c r="L321" s="117">
        <v>358.05</v>
      </c>
      <c r="M321" s="117">
        <v>3.3174999999999999</v>
      </c>
    </row>
    <row r="322" spans="1:13">
      <c r="A322" s="65">
        <v>313</v>
      </c>
      <c r="B322" s="117" t="s">
        <v>117</v>
      </c>
      <c r="C322" s="120">
        <v>947.4</v>
      </c>
      <c r="D322" s="118">
        <v>950.81666666666661</v>
      </c>
      <c r="E322" s="118">
        <v>936.93333333333317</v>
      </c>
      <c r="F322" s="118">
        <v>926.46666666666658</v>
      </c>
      <c r="G322" s="118">
        <v>912.58333333333314</v>
      </c>
      <c r="H322" s="118">
        <v>961.28333333333319</v>
      </c>
      <c r="I322" s="118">
        <v>975.16666666666663</v>
      </c>
      <c r="J322" s="118">
        <v>985.63333333333321</v>
      </c>
      <c r="K322" s="117">
        <v>964.7</v>
      </c>
      <c r="L322" s="117">
        <v>940.35</v>
      </c>
      <c r="M322" s="117">
        <v>27.373670000000001</v>
      </c>
    </row>
    <row r="323" spans="1:13">
      <c r="A323" s="65">
        <v>314</v>
      </c>
      <c r="B323" s="117" t="s">
        <v>1177</v>
      </c>
      <c r="C323" s="120">
        <v>27.35</v>
      </c>
      <c r="D323" s="118">
        <v>27.533333333333331</v>
      </c>
      <c r="E323" s="118">
        <v>26.866666666666664</v>
      </c>
      <c r="F323" s="118">
        <v>26.383333333333333</v>
      </c>
      <c r="G323" s="118">
        <v>25.716666666666665</v>
      </c>
      <c r="H323" s="118">
        <v>28.016666666666662</v>
      </c>
      <c r="I323" s="118">
        <v>28.683333333333334</v>
      </c>
      <c r="J323" s="118">
        <v>29.166666666666661</v>
      </c>
      <c r="K323" s="117">
        <v>28.2</v>
      </c>
      <c r="L323" s="117">
        <v>27.05</v>
      </c>
      <c r="M323" s="117">
        <v>8.1442899999999998</v>
      </c>
    </row>
    <row r="324" spans="1:13">
      <c r="A324" s="65">
        <v>315</v>
      </c>
      <c r="B324" s="117" t="s">
        <v>1180</v>
      </c>
      <c r="C324" s="120">
        <v>158.6</v>
      </c>
      <c r="D324" s="118">
        <v>159.48333333333335</v>
      </c>
      <c r="E324" s="118">
        <v>157.2166666666667</v>
      </c>
      <c r="F324" s="118">
        <v>155.83333333333334</v>
      </c>
      <c r="G324" s="118">
        <v>153.56666666666669</v>
      </c>
      <c r="H324" s="118">
        <v>160.8666666666667</v>
      </c>
      <c r="I324" s="118">
        <v>163.13333333333335</v>
      </c>
      <c r="J324" s="118">
        <v>164.51666666666671</v>
      </c>
      <c r="K324" s="117">
        <v>161.75</v>
      </c>
      <c r="L324" s="117">
        <v>158.1</v>
      </c>
      <c r="M324" s="117">
        <v>1.87395</v>
      </c>
    </row>
    <row r="325" spans="1:13">
      <c r="A325" s="65">
        <v>316</v>
      </c>
      <c r="B325" s="117" t="s">
        <v>118</v>
      </c>
      <c r="C325" s="120">
        <v>165.2</v>
      </c>
      <c r="D325" s="118">
        <v>165.06666666666669</v>
      </c>
      <c r="E325" s="118">
        <v>162.98333333333338</v>
      </c>
      <c r="F325" s="118">
        <v>160.76666666666668</v>
      </c>
      <c r="G325" s="118">
        <v>158.68333333333337</v>
      </c>
      <c r="H325" s="118">
        <v>167.28333333333339</v>
      </c>
      <c r="I325" s="118">
        <v>169.3666666666667</v>
      </c>
      <c r="J325" s="118">
        <v>171.5833333333334</v>
      </c>
      <c r="K325" s="117">
        <v>167.15</v>
      </c>
      <c r="L325" s="117">
        <v>162.85</v>
      </c>
      <c r="M325" s="117">
        <v>52.112349999999999</v>
      </c>
    </row>
    <row r="326" spans="1:13">
      <c r="A326" s="65">
        <v>317</v>
      </c>
      <c r="B326" s="117" t="s">
        <v>1190</v>
      </c>
      <c r="C326" s="120">
        <v>625.65</v>
      </c>
      <c r="D326" s="118">
        <v>627.58333333333337</v>
      </c>
      <c r="E326" s="118">
        <v>619.06666666666672</v>
      </c>
      <c r="F326" s="118">
        <v>612.48333333333335</v>
      </c>
      <c r="G326" s="118">
        <v>603.9666666666667</v>
      </c>
      <c r="H326" s="118">
        <v>634.16666666666674</v>
      </c>
      <c r="I326" s="118">
        <v>642.68333333333339</v>
      </c>
      <c r="J326" s="118">
        <v>649.26666666666677</v>
      </c>
      <c r="K326" s="117">
        <v>636.1</v>
      </c>
      <c r="L326" s="117">
        <v>621</v>
      </c>
      <c r="M326" s="117">
        <v>1.8023800000000001</v>
      </c>
    </row>
    <row r="327" spans="1:13">
      <c r="A327" s="65">
        <v>318</v>
      </c>
      <c r="B327" s="117" t="s">
        <v>203</v>
      </c>
      <c r="C327" s="120">
        <v>987.65</v>
      </c>
      <c r="D327" s="118">
        <v>978.65</v>
      </c>
      <c r="E327" s="118">
        <v>963.4</v>
      </c>
      <c r="F327" s="118">
        <v>939.15</v>
      </c>
      <c r="G327" s="118">
        <v>923.9</v>
      </c>
      <c r="H327" s="118">
        <v>1002.9</v>
      </c>
      <c r="I327" s="118">
        <v>1018.15</v>
      </c>
      <c r="J327" s="118">
        <v>1042.4000000000001</v>
      </c>
      <c r="K327" s="117">
        <v>993.9</v>
      </c>
      <c r="L327" s="117">
        <v>954.4</v>
      </c>
      <c r="M327" s="117">
        <v>3.1179999999999999</v>
      </c>
    </row>
    <row r="328" spans="1:13">
      <c r="A328" s="65">
        <v>319</v>
      </c>
      <c r="B328" s="117" t="s">
        <v>119</v>
      </c>
      <c r="C328" s="120">
        <v>57609.5</v>
      </c>
      <c r="D328" s="118">
        <v>57506.833333333336</v>
      </c>
      <c r="E328" s="118">
        <v>57013.666666666672</v>
      </c>
      <c r="F328" s="118">
        <v>56417.833333333336</v>
      </c>
      <c r="G328" s="118">
        <v>55924.666666666672</v>
      </c>
      <c r="H328" s="118">
        <v>58102.666666666672</v>
      </c>
      <c r="I328" s="118">
        <v>58595.833333333343</v>
      </c>
      <c r="J328" s="118">
        <v>59191.666666666672</v>
      </c>
      <c r="K328" s="117">
        <v>58000</v>
      </c>
      <c r="L328" s="117">
        <v>56911</v>
      </c>
      <c r="M328" s="117">
        <v>8.6919999999999997E-2</v>
      </c>
    </row>
    <row r="329" spans="1:13">
      <c r="A329" s="65">
        <v>320</v>
      </c>
      <c r="B329" s="117" t="s">
        <v>1192</v>
      </c>
      <c r="C329" s="120">
        <v>73.45</v>
      </c>
      <c r="D329" s="118">
        <v>73.25</v>
      </c>
      <c r="E329" s="118">
        <v>72.400000000000006</v>
      </c>
      <c r="F329" s="118">
        <v>71.350000000000009</v>
      </c>
      <c r="G329" s="118">
        <v>70.500000000000014</v>
      </c>
      <c r="H329" s="118">
        <v>74.3</v>
      </c>
      <c r="I329" s="118">
        <v>75.149999999999991</v>
      </c>
      <c r="J329" s="118">
        <v>76.199999999999989</v>
      </c>
      <c r="K329" s="117">
        <v>74.099999999999994</v>
      </c>
      <c r="L329" s="117">
        <v>72.2</v>
      </c>
      <c r="M329" s="117">
        <v>8.1037700000000008</v>
      </c>
    </row>
    <row r="330" spans="1:13">
      <c r="A330" s="65">
        <v>321</v>
      </c>
      <c r="B330" s="117" t="s">
        <v>1194</v>
      </c>
      <c r="C330" s="120">
        <v>13.15</v>
      </c>
      <c r="D330" s="118">
        <v>13.233333333333334</v>
      </c>
      <c r="E330" s="118">
        <v>12.966666666666669</v>
      </c>
      <c r="F330" s="118">
        <v>12.783333333333335</v>
      </c>
      <c r="G330" s="118">
        <v>12.516666666666669</v>
      </c>
      <c r="H330" s="118">
        <v>13.416666666666668</v>
      </c>
      <c r="I330" s="118">
        <v>13.683333333333334</v>
      </c>
      <c r="J330" s="118">
        <v>13.866666666666667</v>
      </c>
      <c r="K330" s="117">
        <v>13.5</v>
      </c>
      <c r="L330" s="117">
        <v>13.05</v>
      </c>
      <c r="M330" s="117">
        <v>5.9433999999999996</v>
      </c>
    </row>
    <row r="331" spans="1:13">
      <c r="A331" s="65">
        <v>322</v>
      </c>
      <c r="B331" s="117" t="s">
        <v>1208</v>
      </c>
      <c r="C331" s="120">
        <v>596.9</v>
      </c>
      <c r="D331" s="118">
        <v>599.06666666666661</v>
      </c>
      <c r="E331" s="118">
        <v>591.33333333333326</v>
      </c>
      <c r="F331" s="118">
        <v>585.76666666666665</v>
      </c>
      <c r="G331" s="118">
        <v>578.0333333333333</v>
      </c>
      <c r="H331" s="118">
        <v>604.63333333333321</v>
      </c>
      <c r="I331" s="118">
        <v>612.36666666666656</v>
      </c>
      <c r="J331" s="118">
        <v>617.93333333333317</v>
      </c>
      <c r="K331" s="117">
        <v>606.79999999999995</v>
      </c>
      <c r="L331" s="117">
        <v>593.5</v>
      </c>
      <c r="M331" s="117">
        <v>23.314630000000001</v>
      </c>
    </row>
    <row r="332" spans="1:13">
      <c r="A332" s="65">
        <v>323</v>
      </c>
      <c r="B332" s="117" t="s">
        <v>373</v>
      </c>
      <c r="C332" s="120">
        <v>587.95000000000005</v>
      </c>
      <c r="D332" s="118">
        <v>585.48333333333335</v>
      </c>
      <c r="E332" s="118">
        <v>580.9666666666667</v>
      </c>
      <c r="F332" s="118">
        <v>573.98333333333335</v>
      </c>
      <c r="G332" s="118">
        <v>569.4666666666667</v>
      </c>
      <c r="H332" s="118">
        <v>592.4666666666667</v>
      </c>
      <c r="I332" s="118">
        <v>596.98333333333335</v>
      </c>
      <c r="J332" s="118">
        <v>603.9666666666667</v>
      </c>
      <c r="K332" s="117">
        <v>590</v>
      </c>
      <c r="L332" s="117">
        <v>578.5</v>
      </c>
      <c r="M332" s="117">
        <v>2.6576</v>
      </c>
    </row>
    <row r="333" spans="1:13">
      <c r="A333" s="65">
        <v>324</v>
      </c>
      <c r="B333" s="117" t="s">
        <v>1223</v>
      </c>
      <c r="C333" s="120">
        <v>54.7</v>
      </c>
      <c r="D333" s="118">
        <v>54.233333333333327</v>
      </c>
      <c r="E333" s="118">
        <v>53.166666666666657</v>
      </c>
      <c r="F333" s="118">
        <v>51.633333333333333</v>
      </c>
      <c r="G333" s="118">
        <v>50.566666666666663</v>
      </c>
      <c r="H333" s="118">
        <v>55.766666666666652</v>
      </c>
      <c r="I333" s="118">
        <v>56.833333333333329</v>
      </c>
      <c r="J333" s="118">
        <v>58.366666666666646</v>
      </c>
      <c r="K333" s="117">
        <v>55.3</v>
      </c>
      <c r="L333" s="117">
        <v>52.7</v>
      </c>
      <c r="M333" s="117">
        <v>374.69202999999999</v>
      </c>
    </row>
    <row r="334" spans="1:13">
      <c r="A334" s="65">
        <v>325</v>
      </c>
      <c r="B334" s="117" t="s">
        <v>1225</v>
      </c>
      <c r="C334" s="120">
        <v>1867.75</v>
      </c>
      <c r="D334" s="118">
        <v>1876.25</v>
      </c>
      <c r="E334" s="118">
        <v>1836.5</v>
      </c>
      <c r="F334" s="118">
        <v>1805.25</v>
      </c>
      <c r="G334" s="118">
        <v>1765.5</v>
      </c>
      <c r="H334" s="118">
        <v>1907.5</v>
      </c>
      <c r="I334" s="118">
        <v>1947.25</v>
      </c>
      <c r="J334" s="118">
        <v>1978.5</v>
      </c>
      <c r="K334" s="117">
        <v>1916</v>
      </c>
      <c r="L334" s="117">
        <v>1845</v>
      </c>
      <c r="M334" s="117">
        <v>3.6928000000000001</v>
      </c>
    </row>
    <row r="335" spans="1:13">
      <c r="A335" s="65">
        <v>326</v>
      </c>
      <c r="B335" s="117" t="s">
        <v>1227</v>
      </c>
      <c r="C335" s="120">
        <v>707.15</v>
      </c>
      <c r="D335" s="118">
        <v>710.30000000000007</v>
      </c>
      <c r="E335" s="118">
        <v>695.60000000000014</v>
      </c>
      <c r="F335" s="118">
        <v>684.05000000000007</v>
      </c>
      <c r="G335" s="118">
        <v>669.35000000000014</v>
      </c>
      <c r="H335" s="118">
        <v>721.85000000000014</v>
      </c>
      <c r="I335" s="118">
        <v>736.55000000000018</v>
      </c>
      <c r="J335" s="118">
        <v>748.10000000000014</v>
      </c>
      <c r="K335" s="117">
        <v>725</v>
      </c>
      <c r="L335" s="117">
        <v>698.75</v>
      </c>
      <c r="M335" s="117">
        <v>0.36202000000000001</v>
      </c>
    </row>
    <row r="336" spans="1:13">
      <c r="A336" s="65">
        <v>327</v>
      </c>
      <c r="B336" s="117" t="s">
        <v>1228</v>
      </c>
      <c r="C336" s="120">
        <v>42.55</v>
      </c>
      <c r="D336" s="118">
        <v>43.449999999999996</v>
      </c>
      <c r="E336" s="118">
        <v>39.199999999999989</v>
      </c>
      <c r="F336" s="118">
        <v>35.849999999999994</v>
      </c>
      <c r="G336" s="118">
        <v>31.599999999999987</v>
      </c>
      <c r="H336" s="118">
        <v>46.79999999999999</v>
      </c>
      <c r="I336" s="118">
        <v>51.050000000000004</v>
      </c>
      <c r="J336" s="118">
        <v>54.399999999999991</v>
      </c>
      <c r="K336" s="117">
        <v>47.7</v>
      </c>
      <c r="L336" s="117">
        <v>40.1</v>
      </c>
      <c r="M336" s="117">
        <v>41.37032</v>
      </c>
    </row>
    <row r="337" spans="1:13">
      <c r="A337" s="65">
        <v>328</v>
      </c>
      <c r="B337" s="117" t="s">
        <v>366</v>
      </c>
      <c r="C337" s="120">
        <v>65.75</v>
      </c>
      <c r="D337" s="118">
        <v>65.399999999999991</v>
      </c>
      <c r="E337" s="118">
        <v>64.049999999999983</v>
      </c>
      <c r="F337" s="118">
        <v>62.349999999999994</v>
      </c>
      <c r="G337" s="118">
        <v>60.999999999999986</v>
      </c>
      <c r="H337" s="118">
        <v>67.09999999999998</v>
      </c>
      <c r="I337" s="118">
        <v>68.449999999999974</v>
      </c>
      <c r="J337" s="118">
        <v>70.149999999999977</v>
      </c>
      <c r="K337" s="117">
        <v>66.75</v>
      </c>
      <c r="L337" s="117">
        <v>63.7</v>
      </c>
      <c r="M337" s="117">
        <v>380.80990000000003</v>
      </c>
    </row>
    <row r="338" spans="1:13">
      <c r="A338" s="65">
        <v>329</v>
      </c>
      <c r="B338" s="117" t="s">
        <v>1232</v>
      </c>
      <c r="C338" s="120">
        <v>102.5</v>
      </c>
      <c r="D338" s="118">
        <v>103.10000000000001</v>
      </c>
      <c r="E338" s="118">
        <v>100.85000000000002</v>
      </c>
      <c r="F338" s="118">
        <v>99.200000000000017</v>
      </c>
      <c r="G338" s="118">
        <v>96.950000000000031</v>
      </c>
      <c r="H338" s="118">
        <v>104.75000000000001</v>
      </c>
      <c r="I338" s="118">
        <v>106.99999999999999</v>
      </c>
      <c r="J338" s="118">
        <v>108.65</v>
      </c>
      <c r="K338" s="117">
        <v>105.35</v>
      </c>
      <c r="L338" s="117">
        <v>101.45</v>
      </c>
      <c r="M338" s="117">
        <v>1.5064200000000001</v>
      </c>
    </row>
    <row r="339" spans="1:13">
      <c r="A339" s="65">
        <v>330</v>
      </c>
      <c r="B339" s="117" t="s">
        <v>240</v>
      </c>
      <c r="C339" s="120">
        <v>106.2</v>
      </c>
      <c r="D339" s="118">
        <v>106.96666666666668</v>
      </c>
      <c r="E339" s="118">
        <v>104.78333333333336</v>
      </c>
      <c r="F339" s="118">
        <v>103.36666666666667</v>
      </c>
      <c r="G339" s="118">
        <v>101.18333333333335</v>
      </c>
      <c r="H339" s="118">
        <v>108.38333333333337</v>
      </c>
      <c r="I339" s="118">
        <v>110.56666666666668</v>
      </c>
      <c r="J339" s="118">
        <v>111.98333333333338</v>
      </c>
      <c r="K339" s="117">
        <v>109.15</v>
      </c>
      <c r="L339" s="117">
        <v>105.55</v>
      </c>
      <c r="M339" s="117">
        <v>104.48157</v>
      </c>
    </row>
    <row r="340" spans="1:13">
      <c r="A340" s="65">
        <v>331</v>
      </c>
      <c r="B340" s="117" t="s">
        <v>1240</v>
      </c>
      <c r="C340" s="120">
        <v>463.65</v>
      </c>
      <c r="D340" s="118">
        <v>461.25</v>
      </c>
      <c r="E340" s="118">
        <v>455.5</v>
      </c>
      <c r="F340" s="118">
        <v>447.35</v>
      </c>
      <c r="G340" s="118">
        <v>441.6</v>
      </c>
      <c r="H340" s="118">
        <v>469.4</v>
      </c>
      <c r="I340" s="118">
        <v>475.15</v>
      </c>
      <c r="J340" s="118">
        <v>483.29999999999995</v>
      </c>
      <c r="K340" s="117">
        <v>467</v>
      </c>
      <c r="L340" s="117">
        <v>453.1</v>
      </c>
      <c r="M340" s="117">
        <v>0.36053000000000002</v>
      </c>
    </row>
    <row r="341" spans="1:13">
      <c r="A341" s="65">
        <v>332</v>
      </c>
      <c r="B341" s="117" t="s">
        <v>1242</v>
      </c>
      <c r="C341" s="120">
        <v>34.6</v>
      </c>
      <c r="D341" s="118">
        <v>34.85</v>
      </c>
      <c r="E341" s="118">
        <v>33.85</v>
      </c>
      <c r="F341" s="118">
        <v>33.1</v>
      </c>
      <c r="G341" s="118">
        <v>32.1</v>
      </c>
      <c r="H341" s="118">
        <v>35.6</v>
      </c>
      <c r="I341" s="118">
        <v>36.6</v>
      </c>
      <c r="J341" s="118">
        <v>37.35</v>
      </c>
      <c r="K341" s="117">
        <v>35.85</v>
      </c>
      <c r="L341" s="117">
        <v>34.1</v>
      </c>
      <c r="M341" s="117">
        <v>3.7785199999999999</v>
      </c>
    </row>
    <row r="342" spans="1:13">
      <c r="A342" s="65">
        <v>333</v>
      </c>
      <c r="B342" s="117" t="s">
        <v>1247</v>
      </c>
      <c r="C342" s="120">
        <v>35.4</v>
      </c>
      <c r="D342" s="118">
        <v>35.533333333333331</v>
      </c>
      <c r="E342" s="118">
        <v>34.966666666666661</v>
      </c>
      <c r="F342" s="118">
        <v>34.533333333333331</v>
      </c>
      <c r="G342" s="118">
        <v>33.966666666666661</v>
      </c>
      <c r="H342" s="118">
        <v>35.966666666666661</v>
      </c>
      <c r="I342" s="118">
        <v>36.533333333333324</v>
      </c>
      <c r="J342" s="118">
        <v>36.966666666666661</v>
      </c>
      <c r="K342" s="117">
        <v>36.1</v>
      </c>
      <c r="L342" s="117">
        <v>35.1</v>
      </c>
      <c r="M342" s="117">
        <v>4.9667599999999998</v>
      </c>
    </row>
    <row r="343" spans="1:13">
      <c r="A343" s="65">
        <v>334</v>
      </c>
      <c r="B343" s="117" t="s">
        <v>1249</v>
      </c>
      <c r="C343" s="120">
        <v>223.85</v>
      </c>
      <c r="D343" s="118">
        <v>222.81666666666669</v>
      </c>
      <c r="E343" s="118">
        <v>220.38333333333338</v>
      </c>
      <c r="F343" s="118">
        <v>216.91666666666669</v>
      </c>
      <c r="G343" s="118">
        <v>214.48333333333338</v>
      </c>
      <c r="H343" s="118">
        <v>226.28333333333339</v>
      </c>
      <c r="I343" s="118">
        <v>228.71666666666673</v>
      </c>
      <c r="J343" s="118">
        <v>232.18333333333339</v>
      </c>
      <c r="K343" s="117">
        <v>225.25</v>
      </c>
      <c r="L343" s="117">
        <v>219.35</v>
      </c>
      <c r="M343" s="117">
        <v>0.95477000000000001</v>
      </c>
    </row>
    <row r="344" spans="1:13">
      <c r="A344" s="65">
        <v>335</v>
      </c>
      <c r="B344" s="117" t="s">
        <v>120</v>
      </c>
      <c r="C344" s="120">
        <v>25.15</v>
      </c>
      <c r="D344" s="118">
        <v>25.083333333333332</v>
      </c>
      <c r="E344" s="118">
        <v>24.866666666666664</v>
      </c>
      <c r="F344" s="118">
        <v>24.583333333333332</v>
      </c>
      <c r="G344" s="118">
        <v>24.366666666666664</v>
      </c>
      <c r="H344" s="118">
        <v>25.366666666666664</v>
      </c>
      <c r="I344" s="118">
        <v>25.583333333333332</v>
      </c>
      <c r="J344" s="118">
        <v>25.866666666666664</v>
      </c>
      <c r="K344" s="117">
        <v>25.3</v>
      </c>
      <c r="L344" s="117">
        <v>24.8</v>
      </c>
      <c r="M344" s="117">
        <v>97.594750000000005</v>
      </c>
    </row>
    <row r="345" spans="1:13">
      <c r="A345" s="65">
        <v>336</v>
      </c>
      <c r="B345" s="117" t="s">
        <v>1254</v>
      </c>
      <c r="C345" s="120">
        <v>1336.65</v>
      </c>
      <c r="D345" s="118">
        <v>1336.0333333333335</v>
      </c>
      <c r="E345" s="118">
        <v>1323.0666666666671</v>
      </c>
      <c r="F345" s="118">
        <v>1309.4833333333336</v>
      </c>
      <c r="G345" s="118">
        <v>1296.5166666666671</v>
      </c>
      <c r="H345" s="118">
        <v>1349.616666666667</v>
      </c>
      <c r="I345" s="118">
        <v>1362.5833333333337</v>
      </c>
      <c r="J345" s="118">
        <v>1376.166666666667</v>
      </c>
      <c r="K345" s="117">
        <v>1349</v>
      </c>
      <c r="L345" s="117">
        <v>1322.45</v>
      </c>
      <c r="M345" s="117">
        <v>16.69463</v>
      </c>
    </row>
    <row r="346" spans="1:13">
      <c r="A346" s="65">
        <v>337</v>
      </c>
      <c r="B346" s="117" t="s">
        <v>1258</v>
      </c>
      <c r="C346" s="120">
        <v>1381.05</v>
      </c>
      <c r="D346" s="118">
        <v>1379.6833333333332</v>
      </c>
      <c r="E346" s="118">
        <v>1349.5166666666664</v>
      </c>
      <c r="F346" s="118">
        <v>1317.9833333333333</v>
      </c>
      <c r="G346" s="118">
        <v>1287.8166666666666</v>
      </c>
      <c r="H346" s="118">
        <v>1411.2166666666662</v>
      </c>
      <c r="I346" s="118">
        <v>1441.3833333333328</v>
      </c>
      <c r="J346" s="118">
        <v>1472.9166666666661</v>
      </c>
      <c r="K346" s="117">
        <v>1409.85</v>
      </c>
      <c r="L346" s="117">
        <v>1348.15</v>
      </c>
      <c r="M346" s="117">
        <v>0.28826000000000002</v>
      </c>
    </row>
    <row r="347" spans="1:13">
      <c r="A347" s="65">
        <v>338</v>
      </c>
      <c r="B347" s="117" t="s">
        <v>1856</v>
      </c>
      <c r="C347" s="120">
        <v>78.650000000000006</v>
      </c>
      <c r="D347" s="118">
        <v>77.350000000000009</v>
      </c>
      <c r="E347" s="118">
        <v>74.000000000000014</v>
      </c>
      <c r="F347" s="118">
        <v>69.350000000000009</v>
      </c>
      <c r="G347" s="118">
        <v>66.000000000000014</v>
      </c>
      <c r="H347" s="118">
        <v>82.000000000000014</v>
      </c>
      <c r="I347" s="118">
        <v>85.350000000000009</v>
      </c>
      <c r="J347" s="118">
        <v>90.000000000000014</v>
      </c>
      <c r="K347" s="117">
        <v>80.7</v>
      </c>
      <c r="L347" s="117">
        <v>72.7</v>
      </c>
      <c r="M347" s="117">
        <v>22.803249999999998</v>
      </c>
    </row>
    <row r="348" spans="1:13">
      <c r="A348" s="65">
        <v>339</v>
      </c>
      <c r="B348" s="117" t="s">
        <v>121</v>
      </c>
      <c r="C348" s="120">
        <v>114.6</v>
      </c>
      <c r="D348" s="118">
        <v>114.63333333333333</v>
      </c>
      <c r="E348" s="118">
        <v>113.81666666666665</v>
      </c>
      <c r="F348" s="118">
        <v>113.03333333333332</v>
      </c>
      <c r="G348" s="118">
        <v>112.21666666666664</v>
      </c>
      <c r="H348" s="118">
        <v>115.41666666666666</v>
      </c>
      <c r="I348" s="118">
        <v>116.23333333333332</v>
      </c>
      <c r="J348" s="118">
        <v>117.01666666666667</v>
      </c>
      <c r="K348" s="117">
        <v>115.45</v>
      </c>
      <c r="L348" s="117">
        <v>113.85</v>
      </c>
      <c r="M348" s="117">
        <v>38.684899999999999</v>
      </c>
    </row>
    <row r="349" spans="1:13">
      <c r="A349" s="65">
        <v>340</v>
      </c>
      <c r="B349" s="117" t="s">
        <v>122</v>
      </c>
      <c r="C349" s="120">
        <v>158.05000000000001</v>
      </c>
      <c r="D349" s="118">
        <v>156.65</v>
      </c>
      <c r="E349" s="118">
        <v>154.05000000000001</v>
      </c>
      <c r="F349" s="118">
        <v>150.05000000000001</v>
      </c>
      <c r="G349" s="118">
        <v>147.45000000000002</v>
      </c>
      <c r="H349" s="118">
        <v>160.65</v>
      </c>
      <c r="I349" s="118">
        <v>163.24999999999997</v>
      </c>
      <c r="J349" s="118">
        <v>167.25</v>
      </c>
      <c r="K349" s="117">
        <v>159.25</v>
      </c>
      <c r="L349" s="117">
        <v>152.65</v>
      </c>
      <c r="M349" s="117">
        <v>169.63953000000001</v>
      </c>
    </row>
    <row r="350" spans="1:13">
      <c r="A350" s="65">
        <v>341</v>
      </c>
      <c r="B350" s="117" t="s">
        <v>1274</v>
      </c>
      <c r="C350" s="120">
        <v>487.5</v>
      </c>
      <c r="D350" s="118">
        <v>486.51666666666665</v>
      </c>
      <c r="E350" s="118">
        <v>481.93333333333328</v>
      </c>
      <c r="F350" s="118">
        <v>476.36666666666662</v>
      </c>
      <c r="G350" s="118">
        <v>471.78333333333325</v>
      </c>
      <c r="H350" s="118">
        <v>492.08333333333331</v>
      </c>
      <c r="I350" s="118">
        <v>496.66666666666669</v>
      </c>
      <c r="J350" s="118">
        <v>502.23333333333335</v>
      </c>
      <c r="K350" s="117">
        <v>491.1</v>
      </c>
      <c r="L350" s="117">
        <v>480.95</v>
      </c>
      <c r="M350" s="117">
        <v>3.0708000000000002</v>
      </c>
    </row>
    <row r="351" spans="1:13">
      <c r="A351" s="65">
        <v>342</v>
      </c>
      <c r="B351" s="117" t="s">
        <v>123</v>
      </c>
      <c r="C351" s="120">
        <v>3356.15</v>
      </c>
      <c r="D351" s="118">
        <v>3370.5499999999997</v>
      </c>
      <c r="E351" s="118">
        <v>3321.0999999999995</v>
      </c>
      <c r="F351" s="118">
        <v>3286.0499999999997</v>
      </c>
      <c r="G351" s="118">
        <v>3236.5999999999995</v>
      </c>
      <c r="H351" s="118">
        <v>3405.5999999999995</v>
      </c>
      <c r="I351" s="118">
        <v>3455.0499999999993</v>
      </c>
      <c r="J351" s="118">
        <v>3490.0999999999995</v>
      </c>
      <c r="K351" s="117">
        <v>3420</v>
      </c>
      <c r="L351" s="117">
        <v>3335.5</v>
      </c>
      <c r="M351" s="117">
        <v>0.80571999999999999</v>
      </c>
    </row>
    <row r="352" spans="1:13">
      <c r="A352" s="65">
        <v>343</v>
      </c>
      <c r="B352" s="117" t="s">
        <v>204</v>
      </c>
      <c r="C352" s="120">
        <v>178.5</v>
      </c>
      <c r="D352" s="118">
        <v>178.41666666666666</v>
      </c>
      <c r="E352" s="118">
        <v>177.38333333333333</v>
      </c>
      <c r="F352" s="118">
        <v>176.26666666666668</v>
      </c>
      <c r="G352" s="118">
        <v>175.23333333333335</v>
      </c>
      <c r="H352" s="118">
        <v>179.5333333333333</v>
      </c>
      <c r="I352" s="118">
        <v>180.56666666666666</v>
      </c>
      <c r="J352" s="118">
        <v>181.68333333333328</v>
      </c>
      <c r="K352" s="117">
        <v>179.45</v>
      </c>
      <c r="L352" s="117">
        <v>177.3</v>
      </c>
      <c r="M352" s="117">
        <v>8.5279000000000007</v>
      </c>
    </row>
    <row r="353" spans="1:13">
      <c r="A353" s="65">
        <v>344</v>
      </c>
      <c r="B353" s="117" t="s">
        <v>1280</v>
      </c>
      <c r="C353" s="120">
        <v>206.7</v>
      </c>
      <c r="D353" s="118">
        <v>207.69999999999996</v>
      </c>
      <c r="E353" s="118">
        <v>204.94999999999993</v>
      </c>
      <c r="F353" s="118">
        <v>203.19999999999996</v>
      </c>
      <c r="G353" s="118">
        <v>200.44999999999993</v>
      </c>
      <c r="H353" s="118">
        <v>209.44999999999993</v>
      </c>
      <c r="I353" s="118">
        <v>212.2</v>
      </c>
      <c r="J353" s="118">
        <v>213.94999999999993</v>
      </c>
      <c r="K353" s="117">
        <v>210.45</v>
      </c>
      <c r="L353" s="117">
        <v>205.95</v>
      </c>
      <c r="M353" s="117">
        <v>3.3431700000000002</v>
      </c>
    </row>
    <row r="354" spans="1:13">
      <c r="A354" s="65">
        <v>345</v>
      </c>
      <c r="B354" s="117" t="s">
        <v>124</v>
      </c>
      <c r="C354" s="120">
        <v>156</v>
      </c>
      <c r="D354" s="118">
        <v>154.88333333333333</v>
      </c>
      <c r="E354" s="118">
        <v>152.31666666666666</v>
      </c>
      <c r="F354" s="118">
        <v>148.63333333333333</v>
      </c>
      <c r="G354" s="118">
        <v>146.06666666666666</v>
      </c>
      <c r="H354" s="118">
        <v>158.56666666666666</v>
      </c>
      <c r="I354" s="118">
        <v>161.13333333333333</v>
      </c>
      <c r="J354" s="118">
        <v>164.81666666666666</v>
      </c>
      <c r="K354" s="117">
        <v>157.44999999999999</v>
      </c>
      <c r="L354" s="117">
        <v>151.19999999999999</v>
      </c>
      <c r="M354" s="117">
        <v>154.83878999999999</v>
      </c>
    </row>
    <row r="355" spans="1:13">
      <c r="A355" s="65">
        <v>346</v>
      </c>
      <c r="B355" s="117" t="s">
        <v>125</v>
      </c>
      <c r="C355" s="120">
        <v>99.3</v>
      </c>
      <c r="D355" s="118">
        <v>100.16666666666667</v>
      </c>
      <c r="E355" s="118">
        <v>97.833333333333343</v>
      </c>
      <c r="F355" s="118">
        <v>96.366666666666674</v>
      </c>
      <c r="G355" s="118">
        <v>94.033333333333346</v>
      </c>
      <c r="H355" s="118">
        <v>101.63333333333334</v>
      </c>
      <c r="I355" s="118">
        <v>103.96666666666668</v>
      </c>
      <c r="J355" s="118">
        <v>105.43333333333334</v>
      </c>
      <c r="K355" s="117">
        <v>102.5</v>
      </c>
      <c r="L355" s="117">
        <v>98.7</v>
      </c>
      <c r="M355" s="117">
        <v>78.136799999999994</v>
      </c>
    </row>
    <row r="356" spans="1:13">
      <c r="A356" s="65">
        <v>347</v>
      </c>
      <c r="B356" s="117" t="s">
        <v>313</v>
      </c>
      <c r="C356" s="120">
        <v>87.2</v>
      </c>
      <c r="D356" s="118">
        <v>86.983333333333334</v>
      </c>
      <c r="E356" s="118">
        <v>85.466666666666669</v>
      </c>
      <c r="F356" s="118">
        <v>83.733333333333334</v>
      </c>
      <c r="G356" s="118">
        <v>82.216666666666669</v>
      </c>
      <c r="H356" s="118">
        <v>88.716666666666669</v>
      </c>
      <c r="I356" s="118">
        <v>90.233333333333348</v>
      </c>
      <c r="J356" s="118">
        <v>91.966666666666669</v>
      </c>
      <c r="K356" s="117">
        <v>88.5</v>
      </c>
      <c r="L356" s="117">
        <v>85.25</v>
      </c>
      <c r="M356" s="117">
        <v>0.45362999999999998</v>
      </c>
    </row>
    <row r="357" spans="1:13">
      <c r="A357" s="65">
        <v>348</v>
      </c>
      <c r="B357" s="117" t="s">
        <v>228</v>
      </c>
      <c r="C357" s="120">
        <v>23675.3</v>
      </c>
      <c r="D357" s="118">
        <v>23731.666666666668</v>
      </c>
      <c r="E357" s="118">
        <v>23473.333333333336</v>
      </c>
      <c r="F357" s="118">
        <v>23271.366666666669</v>
      </c>
      <c r="G357" s="118">
        <v>23013.033333333336</v>
      </c>
      <c r="H357" s="118">
        <v>23933.633333333335</v>
      </c>
      <c r="I357" s="118">
        <v>24191.966666666671</v>
      </c>
      <c r="J357" s="118">
        <v>24393.933333333334</v>
      </c>
      <c r="K357" s="117">
        <v>23990</v>
      </c>
      <c r="L357" s="117">
        <v>23529.7</v>
      </c>
      <c r="M357" s="117">
        <v>0.2079</v>
      </c>
    </row>
    <row r="358" spans="1:13">
      <c r="A358" s="65">
        <v>349</v>
      </c>
      <c r="B358" s="117" t="s">
        <v>1306</v>
      </c>
      <c r="C358" s="120">
        <v>255.85</v>
      </c>
      <c r="D358" s="118">
        <v>256.55</v>
      </c>
      <c r="E358" s="118">
        <v>254.10000000000002</v>
      </c>
      <c r="F358" s="118">
        <v>252.35000000000002</v>
      </c>
      <c r="G358" s="118">
        <v>249.90000000000003</v>
      </c>
      <c r="H358" s="118">
        <v>258.3</v>
      </c>
      <c r="I358" s="118">
        <v>260.74999999999994</v>
      </c>
      <c r="J358" s="118">
        <v>262.5</v>
      </c>
      <c r="K358" s="117">
        <v>259</v>
      </c>
      <c r="L358" s="117">
        <v>254.8</v>
      </c>
      <c r="M358" s="117">
        <v>1.7397800000000001</v>
      </c>
    </row>
    <row r="359" spans="1:13">
      <c r="A359" s="65">
        <v>350</v>
      </c>
      <c r="B359" s="117" t="s">
        <v>348</v>
      </c>
      <c r="C359" s="120">
        <v>83</v>
      </c>
      <c r="D359" s="118">
        <v>84.05</v>
      </c>
      <c r="E359" s="118">
        <v>81.099999999999994</v>
      </c>
      <c r="F359" s="118">
        <v>79.2</v>
      </c>
      <c r="G359" s="118">
        <v>76.25</v>
      </c>
      <c r="H359" s="118">
        <v>85.949999999999989</v>
      </c>
      <c r="I359" s="118">
        <v>88.9</v>
      </c>
      <c r="J359" s="118">
        <v>90.799999999999983</v>
      </c>
      <c r="K359" s="117">
        <v>87</v>
      </c>
      <c r="L359" s="117">
        <v>82.15</v>
      </c>
      <c r="M359" s="117">
        <v>133.84888000000001</v>
      </c>
    </row>
    <row r="360" spans="1:13">
      <c r="A360" s="65">
        <v>351</v>
      </c>
      <c r="B360" s="117" t="s">
        <v>206</v>
      </c>
      <c r="C360" s="120">
        <v>2643.9</v>
      </c>
      <c r="D360" s="118">
        <v>2651.6333333333332</v>
      </c>
      <c r="E360" s="118">
        <v>2619.2666666666664</v>
      </c>
      <c r="F360" s="118">
        <v>2594.6333333333332</v>
      </c>
      <c r="G360" s="118">
        <v>2562.2666666666664</v>
      </c>
      <c r="H360" s="118">
        <v>2676.2666666666664</v>
      </c>
      <c r="I360" s="118">
        <v>2708.6333333333332</v>
      </c>
      <c r="J360" s="118">
        <v>2733.2666666666664</v>
      </c>
      <c r="K360" s="117">
        <v>2684</v>
      </c>
      <c r="L360" s="117">
        <v>2627</v>
      </c>
      <c r="M360" s="117">
        <v>5.2423299999999999</v>
      </c>
    </row>
    <row r="361" spans="1:13">
      <c r="A361" s="65">
        <v>352</v>
      </c>
      <c r="B361" s="117" t="s">
        <v>1314</v>
      </c>
      <c r="C361" s="120">
        <v>667.9</v>
      </c>
      <c r="D361" s="118">
        <v>672.33333333333337</v>
      </c>
      <c r="E361" s="118">
        <v>650.66666666666674</v>
      </c>
      <c r="F361" s="118">
        <v>633.43333333333339</v>
      </c>
      <c r="G361" s="118">
        <v>611.76666666666677</v>
      </c>
      <c r="H361" s="118">
        <v>689.56666666666672</v>
      </c>
      <c r="I361" s="118">
        <v>711.23333333333346</v>
      </c>
      <c r="J361" s="118">
        <v>728.4666666666667</v>
      </c>
      <c r="K361" s="117">
        <v>694</v>
      </c>
      <c r="L361" s="117">
        <v>655.1</v>
      </c>
      <c r="M361" s="117">
        <v>4.1475400000000002</v>
      </c>
    </row>
    <row r="362" spans="1:13">
      <c r="A362" s="65">
        <v>353</v>
      </c>
      <c r="B362" s="117" t="s">
        <v>126</v>
      </c>
      <c r="C362" s="120">
        <v>236.55</v>
      </c>
      <c r="D362" s="118">
        <v>238.68333333333331</v>
      </c>
      <c r="E362" s="118">
        <v>233.06666666666661</v>
      </c>
      <c r="F362" s="118">
        <v>229.58333333333329</v>
      </c>
      <c r="G362" s="118">
        <v>223.96666666666658</v>
      </c>
      <c r="H362" s="118">
        <v>242.16666666666663</v>
      </c>
      <c r="I362" s="118">
        <v>247.78333333333336</v>
      </c>
      <c r="J362" s="118">
        <v>251.26666666666665</v>
      </c>
      <c r="K362" s="117">
        <v>244.3</v>
      </c>
      <c r="L362" s="117">
        <v>235.2</v>
      </c>
      <c r="M362" s="117">
        <v>71.846440000000001</v>
      </c>
    </row>
    <row r="363" spans="1:13">
      <c r="A363" s="65">
        <v>354</v>
      </c>
      <c r="B363" s="117" t="s">
        <v>127</v>
      </c>
      <c r="C363" s="120">
        <v>111.9</v>
      </c>
      <c r="D363" s="118">
        <v>111.59999999999998</v>
      </c>
      <c r="E363" s="118">
        <v>110.39999999999996</v>
      </c>
      <c r="F363" s="118">
        <v>108.89999999999998</v>
      </c>
      <c r="G363" s="118">
        <v>107.69999999999996</v>
      </c>
      <c r="H363" s="118">
        <v>113.09999999999997</v>
      </c>
      <c r="I363" s="118">
        <v>114.29999999999998</v>
      </c>
      <c r="J363" s="118">
        <v>115.79999999999997</v>
      </c>
      <c r="K363" s="117">
        <v>112.8</v>
      </c>
      <c r="L363" s="117">
        <v>110.1</v>
      </c>
      <c r="M363" s="117">
        <v>75.014399999999995</v>
      </c>
    </row>
    <row r="364" spans="1:13">
      <c r="A364" s="65">
        <v>355</v>
      </c>
      <c r="B364" s="117" t="s">
        <v>1317</v>
      </c>
      <c r="C364" s="120">
        <v>3199.95</v>
      </c>
      <c r="D364" s="118">
        <v>3181.6333333333332</v>
      </c>
      <c r="E364" s="118">
        <v>3139.4166666666665</v>
      </c>
      <c r="F364" s="118">
        <v>3078.8833333333332</v>
      </c>
      <c r="G364" s="118">
        <v>3036.6666666666665</v>
      </c>
      <c r="H364" s="118">
        <v>3242.1666666666665</v>
      </c>
      <c r="I364" s="118">
        <v>3284.3833333333337</v>
      </c>
      <c r="J364" s="118">
        <v>3344.9166666666665</v>
      </c>
      <c r="K364" s="117">
        <v>3223.85</v>
      </c>
      <c r="L364" s="117">
        <v>3121.1</v>
      </c>
      <c r="M364" s="117">
        <v>0.13328999999999999</v>
      </c>
    </row>
    <row r="365" spans="1:13">
      <c r="A365" s="65">
        <v>356</v>
      </c>
      <c r="B365" s="117" t="s">
        <v>315</v>
      </c>
      <c r="C365" s="120">
        <v>15.95</v>
      </c>
      <c r="D365" s="118">
        <v>16.116666666666664</v>
      </c>
      <c r="E365" s="118">
        <v>15.633333333333326</v>
      </c>
      <c r="F365" s="118">
        <v>15.316666666666663</v>
      </c>
      <c r="G365" s="118">
        <v>14.833333333333325</v>
      </c>
      <c r="H365" s="118">
        <v>16.433333333333326</v>
      </c>
      <c r="I365" s="118">
        <v>16.916666666666668</v>
      </c>
      <c r="J365" s="118">
        <v>17.233333333333327</v>
      </c>
      <c r="K365" s="117">
        <v>16.600000000000001</v>
      </c>
      <c r="L365" s="117">
        <v>15.8</v>
      </c>
      <c r="M365" s="117">
        <v>10.10005</v>
      </c>
    </row>
    <row r="366" spans="1:13">
      <c r="A366" s="65">
        <v>357</v>
      </c>
      <c r="B366" s="117" t="s">
        <v>207</v>
      </c>
      <c r="C366" s="120">
        <v>10268.799999999999</v>
      </c>
      <c r="D366" s="118">
        <v>10351.433333333332</v>
      </c>
      <c r="E366" s="118">
        <v>10122.916666666664</v>
      </c>
      <c r="F366" s="118">
        <v>9977.033333333331</v>
      </c>
      <c r="G366" s="118">
        <v>9748.5166666666628</v>
      </c>
      <c r="H366" s="118">
        <v>10497.316666666666</v>
      </c>
      <c r="I366" s="118">
        <v>10725.833333333332</v>
      </c>
      <c r="J366" s="118">
        <v>10871.716666666667</v>
      </c>
      <c r="K366" s="117">
        <v>10579.95</v>
      </c>
      <c r="L366" s="117">
        <v>10205.549999999999</v>
      </c>
      <c r="M366" s="117">
        <v>7.4279999999999999E-2</v>
      </c>
    </row>
    <row r="367" spans="1:13">
      <c r="A367" s="65">
        <v>358</v>
      </c>
      <c r="B367" s="117" t="s">
        <v>1325</v>
      </c>
      <c r="C367" s="120">
        <v>679.3</v>
      </c>
      <c r="D367" s="118">
        <v>672.19999999999993</v>
      </c>
      <c r="E367" s="118">
        <v>662.64999999999986</v>
      </c>
      <c r="F367" s="118">
        <v>645.99999999999989</v>
      </c>
      <c r="G367" s="118">
        <v>636.44999999999982</v>
      </c>
      <c r="H367" s="118">
        <v>688.84999999999991</v>
      </c>
      <c r="I367" s="118">
        <v>698.39999999999986</v>
      </c>
      <c r="J367" s="118">
        <v>715.05</v>
      </c>
      <c r="K367" s="117">
        <v>681.75</v>
      </c>
      <c r="L367" s="117">
        <v>655.55</v>
      </c>
      <c r="M367" s="117">
        <v>0.58199000000000001</v>
      </c>
    </row>
    <row r="368" spans="1:13">
      <c r="A368" s="65">
        <v>359</v>
      </c>
      <c r="B368" s="117" t="s">
        <v>205</v>
      </c>
      <c r="C368" s="120">
        <v>1165.45</v>
      </c>
      <c r="D368" s="118">
        <v>1173.1000000000001</v>
      </c>
      <c r="E368" s="118">
        <v>1152.3500000000004</v>
      </c>
      <c r="F368" s="118">
        <v>1139.2500000000002</v>
      </c>
      <c r="G368" s="118">
        <v>1118.5000000000005</v>
      </c>
      <c r="H368" s="118">
        <v>1186.2000000000003</v>
      </c>
      <c r="I368" s="118">
        <v>1206.9499999999998</v>
      </c>
      <c r="J368" s="118">
        <v>1220.0500000000002</v>
      </c>
      <c r="K368" s="117">
        <v>1193.8499999999999</v>
      </c>
      <c r="L368" s="117">
        <v>1160</v>
      </c>
      <c r="M368" s="117">
        <v>7.1847700000000003</v>
      </c>
    </row>
    <row r="369" spans="1:13">
      <c r="A369" s="65">
        <v>360</v>
      </c>
      <c r="B369" s="117" t="s">
        <v>1328</v>
      </c>
      <c r="C369" s="120">
        <v>1013.3</v>
      </c>
      <c r="D369" s="118">
        <v>1014.0666666666666</v>
      </c>
      <c r="E369" s="118">
        <v>998.13333333333321</v>
      </c>
      <c r="F369" s="118">
        <v>982.96666666666658</v>
      </c>
      <c r="G369" s="118">
        <v>967.03333333333319</v>
      </c>
      <c r="H369" s="118">
        <v>1029.2333333333331</v>
      </c>
      <c r="I369" s="118">
        <v>1045.1666666666665</v>
      </c>
      <c r="J369" s="118">
        <v>1060.3333333333333</v>
      </c>
      <c r="K369" s="117">
        <v>1030</v>
      </c>
      <c r="L369" s="117">
        <v>998.9</v>
      </c>
      <c r="M369" s="117">
        <v>1.50366</v>
      </c>
    </row>
    <row r="370" spans="1:13">
      <c r="A370" s="65">
        <v>361</v>
      </c>
      <c r="B370" s="117" t="s">
        <v>128</v>
      </c>
      <c r="C370" s="120">
        <v>86.05</v>
      </c>
      <c r="D370" s="118">
        <v>86.149999999999991</v>
      </c>
      <c r="E370" s="118">
        <v>84.999999999999986</v>
      </c>
      <c r="F370" s="118">
        <v>83.949999999999989</v>
      </c>
      <c r="G370" s="118">
        <v>82.799999999999983</v>
      </c>
      <c r="H370" s="118">
        <v>87.199999999999989</v>
      </c>
      <c r="I370" s="118">
        <v>88.35</v>
      </c>
      <c r="J370" s="118">
        <v>89.399999999999991</v>
      </c>
      <c r="K370" s="117">
        <v>87.3</v>
      </c>
      <c r="L370" s="117">
        <v>85.1</v>
      </c>
      <c r="M370" s="117">
        <v>477.65634999999997</v>
      </c>
    </row>
    <row r="371" spans="1:13">
      <c r="A371" s="65">
        <v>362</v>
      </c>
      <c r="B371" s="117" t="s">
        <v>1916</v>
      </c>
      <c r="C371" s="120">
        <v>875.95</v>
      </c>
      <c r="D371" s="118">
        <v>882.65</v>
      </c>
      <c r="E371" s="118">
        <v>864.4</v>
      </c>
      <c r="F371" s="118">
        <v>852.85</v>
      </c>
      <c r="G371" s="118">
        <v>834.6</v>
      </c>
      <c r="H371" s="118">
        <v>894.19999999999993</v>
      </c>
      <c r="I371" s="118">
        <v>912.44999999999993</v>
      </c>
      <c r="J371" s="118">
        <v>923.99999999999989</v>
      </c>
      <c r="K371" s="117">
        <v>900.9</v>
      </c>
      <c r="L371" s="117">
        <v>871.1</v>
      </c>
      <c r="M371" s="117">
        <v>4.3574200000000003</v>
      </c>
    </row>
    <row r="372" spans="1:13">
      <c r="A372" s="65">
        <v>363</v>
      </c>
      <c r="B372" s="117" t="s">
        <v>1335</v>
      </c>
      <c r="C372" s="120">
        <v>160</v>
      </c>
      <c r="D372" s="118">
        <v>159.73333333333332</v>
      </c>
      <c r="E372" s="118">
        <v>158.51666666666665</v>
      </c>
      <c r="F372" s="118">
        <v>157.03333333333333</v>
      </c>
      <c r="G372" s="118">
        <v>155.81666666666666</v>
      </c>
      <c r="H372" s="118">
        <v>161.21666666666664</v>
      </c>
      <c r="I372" s="118">
        <v>162.43333333333328</v>
      </c>
      <c r="J372" s="118">
        <v>163.91666666666663</v>
      </c>
      <c r="K372" s="117">
        <v>160.94999999999999</v>
      </c>
      <c r="L372" s="117">
        <v>158.25</v>
      </c>
      <c r="M372" s="117">
        <v>4.81656</v>
      </c>
    </row>
    <row r="373" spans="1:13">
      <c r="A373" s="65">
        <v>364</v>
      </c>
      <c r="B373" s="117" t="s">
        <v>129</v>
      </c>
      <c r="C373" s="120">
        <v>193.25</v>
      </c>
      <c r="D373" s="118">
        <v>191.51666666666665</v>
      </c>
      <c r="E373" s="118">
        <v>188.83333333333331</v>
      </c>
      <c r="F373" s="118">
        <v>184.41666666666666</v>
      </c>
      <c r="G373" s="118">
        <v>181.73333333333332</v>
      </c>
      <c r="H373" s="118">
        <v>195.93333333333331</v>
      </c>
      <c r="I373" s="118">
        <v>198.61666666666665</v>
      </c>
      <c r="J373" s="118">
        <v>203.0333333333333</v>
      </c>
      <c r="K373" s="117">
        <v>194.2</v>
      </c>
      <c r="L373" s="117">
        <v>187.1</v>
      </c>
      <c r="M373" s="117">
        <v>80.44829</v>
      </c>
    </row>
    <row r="374" spans="1:13">
      <c r="A374" s="65">
        <v>365</v>
      </c>
      <c r="B374" s="117" t="s">
        <v>1346</v>
      </c>
      <c r="C374" s="120">
        <v>152.65</v>
      </c>
      <c r="D374" s="118">
        <v>153.93333333333337</v>
      </c>
      <c r="E374" s="118">
        <v>148.81666666666672</v>
      </c>
      <c r="F374" s="118">
        <v>144.98333333333335</v>
      </c>
      <c r="G374" s="118">
        <v>139.8666666666667</v>
      </c>
      <c r="H374" s="118">
        <v>157.76666666666674</v>
      </c>
      <c r="I374" s="118">
        <v>162.88333333333335</v>
      </c>
      <c r="J374" s="118">
        <v>166.71666666666675</v>
      </c>
      <c r="K374" s="117">
        <v>159.05000000000001</v>
      </c>
      <c r="L374" s="117">
        <v>150.1</v>
      </c>
      <c r="M374" s="117">
        <v>18.402149999999999</v>
      </c>
    </row>
    <row r="375" spans="1:13">
      <c r="A375" s="65">
        <v>366</v>
      </c>
      <c r="B375" s="117" t="s">
        <v>1358</v>
      </c>
      <c r="C375" s="120">
        <v>215.6</v>
      </c>
      <c r="D375" s="118">
        <v>216.13333333333335</v>
      </c>
      <c r="E375" s="118">
        <v>211.26666666666671</v>
      </c>
      <c r="F375" s="118">
        <v>206.93333333333337</v>
      </c>
      <c r="G375" s="118">
        <v>202.06666666666672</v>
      </c>
      <c r="H375" s="118">
        <v>220.4666666666667</v>
      </c>
      <c r="I375" s="118">
        <v>225.33333333333331</v>
      </c>
      <c r="J375" s="118">
        <v>229.66666666666669</v>
      </c>
      <c r="K375" s="117">
        <v>221</v>
      </c>
      <c r="L375" s="117">
        <v>211.8</v>
      </c>
      <c r="M375" s="117">
        <v>8.4489000000000001</v>
      </c>
    </row>
    <row r="376" spans="1:13">
      <c r="A376" s="65">
        <v>367</v>
      </c>
      <c r="B376" s="117" t="s">
        <v>2608</v>
      </c>
      <c r="C376" s="120">
        <v>90.7</v>
      </c>
      <c r="D376" s="118">
        <v>92.616666666666674</v>
      </c>
      <c r="E376" s="118">
        <v>88.083333333333343</v>
      </c>
      <c r="F376" s="118">
        <v>85.466666666666669</v>
      </c>
      <c r="G376" s="118">
        <v>80.933333333333337</v>
      </c>
      <c r="H376" s="118">
        <v>95.233333333333348</v>
      </c>
      <c r="I376" s="118">
        <v>99.76666666666668</v>
      </c>
      <c r="J376" s="118">
        <v>102.38333333333335</v>
      </c>
      <c r="K376" s="117">
        <v>97.15</v>
      </c>
      <c r="L376" s="117">
        <v>90</v>
      </c>
      <c r="M376" s="117">
        <v>5.4541599999999999</v>
      </c>
    </row>
    <row r="377" spans="1:13">
      <c r="A377" s="65">
        <v>368</v>
      </c>
      <c r="B377" s="117" t="s">
        <v>130</v>
      </c>
      <c r="C377" s="120">
        <v>76.55</v>
      </c>
      <c r="D377" s="118">
        <v>77.216666666666654</v>
      </c>
      <c r="E377" s="118">
        <v>75.333333333333314</v>
      </c>
      <c r="F377" s="118">
        <v>74.11666666666666</v>
      </c>
      <c r="G377" s="118">
        <v>72.23333333333332</v>
      </c>
      <c r="H377" s="118">
        <v>78.433333333333309</v>
      </c>
      <c r="I377" s="118">
        <v>80.316666666666663</v>
      </c>
      <c r="J377" s="118">
        <v>81.533333333333303</v>
      </c>
      <c r="K377" s="117">
        <v>79.099999999999994</v>
      </c>
      <c r="L377" s="117">
        <v>76</v>
      </c>
      <c r="M377" s="117">
        <v>5.4501900000000001</v>
      </c>
    </row>
    <row r="378" spans="1:13">
      <c r="A378" s="65">
        <v>369</v>
      </c>
      <c r="B378" s="117" t="s">
        <v>1365</v>
      </c>
      <c r="C378" s="120">
        <v>1631.1</v>
      </c>
      <c r="D378" s="118">
        <v>1637.7333333333333</v>
      </c>
      <c r="E378" s="118">
        <v>1616.4666666666667</v>
      </c>
      <c r="F378" s="118">
        <v>1601.8333333333333</v>
      </c>
      <c r="G378" s="118">
        <v>1580.5666666666666</v>
      </c>
      <c r="H378" s="118">
        <v>1652.3666666666668</v>
      </c>
      <c r="I378" s="118">
        <v>1673.6333333333337</v>
      </c>
      <c r="J378" s="118">
        <v>1688.2666666666669</v>
      </c>
      <c r="K378" s="117">
        <v>1659</v>
      </c>
      <c r="L378" s="117">
        <v>1623.1</v>
      </c>
      <c r="M378" s="117">
        <v>3.2866399999999998</v>
      </c>
    </row>
    <row r="379" spans="1:13">
      <c r="A379" s="65">
        <v>370</v>
      </c>
      <c r="B379" s="117" t="s">
        <v>1846</v>
      </c>
      <c r="C379" s="120">
        <v>795.25</v>
      </c>
      <c r="D379" s="118">
        <v>787.05000000000007</v>
      </c>
      <c r="E379" s="118">
        <v>776.35000000000014</v>
      </c>
      <c r="F379" s="118">
        <v>757.45</v>
      </c>
      <c r="G379" s="118">
        <v>746.75000000000011</v>
      </c>
      <c r="H379" s="118">
        <v>805.95000000000016</v>
      </c>
      <c r="I379" s="118">
        <v>816.6500000000002</v>
      </c>
      <c r="J379" s="118">
        <v>835.55000000000018</v>
      </c>
      <c r="K379" s="117">
        <v>797.75</v>
      </c>
      <c r="L379" s="117">
        <v>768.15</v>
      </c>
      <c r="M379" s="117">
        <v>1.3785799999999999</v>
      </c>
    </row>
    <row r="380" spans="1:13">
      <c r="A380" s="65">
        <v>371</v>
      </c>
      <c r="B380" s="117" t="s">
        <v>1366</v>
      </c>
      <c r="C380" s="120">
        <v>392.35</v>
      </c>
      <c r="D380" s="118">
        <v>394.81666666666666</v>
      </c>
      <c r="E380" s="118">
        <v>387.5333333333333</v>
      </c>
      <c r="F380" s="118">
        <v>382.71666666666664</v>
      </c>
      <c r="G380" s="118">
        <v>375.43333333333328</v>
      </c>
      <c r="H380" s="118">
        <v>399.63333333333333</v>
      </c>
      <c r="I380" s="118">
        <v>406.91666666666674</v>
      </c>
      <c r="J380" s="118">
        <v>411.73333333333335</v>
      </c>
      <c r="K380" s="117">
        <v>402.1</v>
      </c>
      <c r="L380" s="117">
        <v>390</v>
      </c>
      <c r="M380" s="117">
        <v>3.25779</v>
      </c>
    </row>
    <row r="381" spans="1:13">
      <c r="A381" s="65">
        <v>372</v>
      </c>
      <c r="B381" s="117" t="s">
        <v>1368</v>
      </c>
      <c r="C381" s="120">
        <v>105.95</v>
      </c>
      <c r="D381" s="118">
        <v>107.48333333333333</v>
      </c>
      <c r="E381" s="118">
        <v>103.16666666666667</v>
      </c>
      <c r="F381" s="118">
        <v>100.38333333333334</v>
      </c>
      <c r="G381" s="118">
        <v>96.066666666666677</v>
      </c>
      <c r="H381" s="118">
        <v>110.26666666666667</v>
      </c>
      <c r="I381" s="118">
        <v>114.58333333333333</v>
      </c>
      <c r="J381" s="118">
        <v>117.36666666666666</v>
      </c>
      <c r="K381" s="117">
        <v>111.8</v>
      </c>
      <c r="L381" s="117">
        <v>104.7</v>
      </c>
      <c r="M381" s="117">
        <v>10.937379999999999</v>
      </c>
    </row>
    <row r="382" spans="1:13">
      <c r="A382" s="65">
        <v>373</v>
      </c>
      <c r="B382" s="117" t="s">
        <v>1370</v>
      </c>
      <c r="C382" s="120">
        <v>629.79999999999995</v>
      </c>
      <c r="D382" s="118">
        <v>625.83333333333337</v>
      </c>
      <c r="E382" s="118">
        <v>619.9666666666667</v>
      </c>
      <c r="F382" s="118">
        <v>610.13333333333333</v>
      </c>
      <c r="G382" s="118">
        <v>604.26666666666665</v>
      </c>
      <c r="H382" s="118">
        <v>635.66666666666674</v>
      </c>
      <c r="I382" s="118">
        <v>641.5333333333333</v>
      </c>
      <c r="J382" s="118">
        <v>651.36666666666679</v>
      </c>
      <c r="K382" s="117">
        <v>631.70000000000005</v>
      </c>
      <c r="L382" s="117">
        <v>616</v>
      </c>
      <c r="M382" s="117">
        <v>11.103949999999999</v>
      </c>
    </row>
    <row r="383" spans="1:13">
      <c r="A383" s="65">
        <v>374</v>
      </c>
      <c r="B383" s="117" t="s">
        <v>1372</v>
      </c>
      <c r="C383" s="120">
        <v>161.1</v>
      </c>
      <c r="D383" s="118">
        <v>162.20000000000002</v>
      </c>
      <c r="E383" s="118">
        <v>159.40000000000003</v>
      </c>
      <c r="F383" s="118">
        <v>157.70000000000002</v>
      </c>
      <c r="G383" s="118">
        <v>154.90000000000003</v>
      </c>
      <c r="H383" s="118">
        <v>163.90000000000003</v>
      </c>
      <c r="I383" s="118">
        <v>166.70000000000005</v>
      </c>
      <c r="J383" s="118">
        <v>168.40000000000003</v>
      </c>
      <c r="K383" s="117">
        <v>165</v>
      </c>
      <c r="L383" s="117">
        <v>160.5</v>
      </c>
      <c r="M383" s="117">
        <v>8.1573600000000006</v>
      </c>
    </row>
    <row r="384" spans="1:13">
      <c r="A384" s="65">
        <v>375</v>
      </c>
      <c r="B384" s="117" t="s">
        <v>211</v>
      </c>
      <c r="C384" s="120">
        <v>703.65</v>
      </c>
      <c r="D384" s="118">
        <v>707.86666666666667</v>
      </c>
      <c r="E384" s="118">
        <v>696.33333333333337</v>
      </c>
      <c r="F384" s="118">
        <v>689.01666666666665</v>
      </c>
      <c r="G384" s="118">
        <v>677.48333333333335</v>
      </c>
      <c r="H384" s="118">
        <v>715.18333333333339</v>
      </c>
      <c r="I384" s="118">
        <v>726.7166666666667</v>
      </c>
      <c r="J384" s="118">
        <v>734.03333333333342</v>
      </c>
      <c r="K384" s="117">
        <v>719.4</v>
      </c>
      <c r="L384" s="117">
        <v>700.55</v>
      </c>
      <c r="M384" s="117">
        <v>3.5664600000000002</v>
      </c>
    </row>
    <row r="385" spans="1:13">
      <c r="A385" s="65">
        <v>376</v>
      </c>
      <c r="B385" s="117" t="s">
        <v>1377</v>
      </c>
      <c r="C385" s="120">
        <v>255.85</v>
      </c>
      <c r="D385" s="118">
        <v>257.64999999999998</v>
      </c>
      <c r="E385" s="118">
        <v>249.84999999999997</v>
      </c>
      <c r="F385" s="118">
        <v>243.85</v>
      </c>
      <c r="G385" s="118">
        <v>236.04999999999998</v>
      </c>
      <c r="H385" s="118">
        <v>263.64999999999998</v>
      </c>
      <c r="I385" s="118">
        <v>271.44999999999993</v>
      </c>
      <c r="J385" s="118">
        <v>277.44999999999993</v>
      </c>
      <c r="K385" s="117">
        <v>265.45</v>
      </c>
      <c r="L385" s="117">
        <v>251.65</v>
      </c>
      <c r="M385" s="117">
        <v>0.12515000000000001</v>
      </c>
    </row>
    <row r="386" spans="1:13">
      <c r="A386" s="65">
        <v>377</v>
      </c>
      <c r="B386" s="117" t="s">
        <v>1387</v>
      </c>
      <c r="C386" s="120">
        <v>816.15</v>
      </c>
      <c r="D386" s="118">
        <v>820.26666666666677</v>
      </c>
      <c r="E386" s="118">
        <v>806.88333333333355</v>
      </c>
      <c r="F386" s="118">
        <v>797.61666666666679</v>
      </c>
      <c r="G386" s="118">
        <v>784.23333333333358</v>
      </c>
      <c r="H386" s="118">
        <v>829.53333333333353</v>
      </c>
      <c r="I386" s="118">
        <v>842.91666666666674</v>
      </c>
      <c r="J386" s="118">
        <v>852.18333333333351</v>
      </c>
      <c r="K386" s="117">
        <v>833.65</v>
      </c>
      <c r="L386" s="117">
        <v>811</v>
      </c>
      <c r="M386" s="117">
        <v>14.33188</v>
      </c>
    </row>
    <row r="387" spans="1:13">
      <c r="A387" s="65">
        <v>378</v>
      </c>
      <c r="B387" s="117" t="s">
        <v>1877</v>
      </c>
      <c r="C387" s="120">
        <v>648.15</v>
      </c>
      <c r="D387" s="118">
        <v>647.44999999999993</v>
      </c>
      <c r="E387" s="118">
        <v>640.94999999999982</v>
      </c>
      <c r="F387" s="118">
        <v>633.74999999999989</v>
      </c>
      <c r="G387" s="118">
        <v>627.24999999999977</v>
      </c>
      <c r="H387" s="118">
        <v>654.64999999999986</v>
      </c>
      <c r="I387" s="118">
        <v>661.15000000000009</v>
      </c>
      <c r="J387" s="118">
        <v>668.34999999999991</v>
      </c>
      <c r="K387" s="117">
        <v>653.95000000000005</v>
      </c>
      <c r="L387" s="117">
        <v>640.25</v>
      </c>
      <c r="M387" s="117">
        <v>207.65317999999999</v>
      </c>
    </row>
    <row r="388" spans="1:13">
      <c r="A388" s="65">
        <v>379</v>
      </c>
      <c r="B388" s="117" t="s">
        <v>1391</v>
      </c>
      <c r="C388" s="120">
        <v>57.9</v>
      </c>
      <c r="D388" s="118">
        <v>58.25</v>
      </c>
      <c r="E388" s="118">
        <v>57.25</v>
      </c>
      <c r="F388" s="118">
        <v>56.6</v>
      </c>
      <c r="G388" s="118">
        <v>55.6</v>
      </c>
      <c r="H388" s="118">
        <v>58.9</v>
      </c>
      <c r="I388" s="118">
        <v>59.9</v>
      </c>
      <c r="J388" s="118">
        <v>60.55</v>
      </c>
      <c r="K388" s="117">
        <v>59.25</v>
      </c>
      <c r="L388" s="117">
        <v>57.6</v>
      </c>
      <c r="M388" s="117">
        <v>9.9947999999999997</v>
      </c>
    </row>
    <row r="389" spans="1:13">
      <c r="A389" s="65">
        <v>380</v>
      </c>
      <c r="B389" s="117" t="s">
        <v>131</v>
      </c>
      <c r="C389" s="120">
        <v>4.4000000000000004</v>
      </c>
      <c r="D389" s="118">
        <v>4.4833333333333334</v>
      </c>
      <c r="E389" s="118">
        <v>4.2666666666666666</v>
      </c>
      <c r="F389" s="118">
        <v>4.1333333333333329</v>
      </c>
      <c r="G389" s="118">
        <v>3.9166666666666661</v>
      </c>
      <c r="H389" s="118">
        <v>4.6166666666666671</v>
      </c>
      <c r="I389" s="118">
        <v>4.8333333333333339</v>
      </c>
      <c r="J389" s="118">
        <v>4.9666666666666677</v>
      </c>
      <c r="K389" s="117">
        <v>4.7</v>
      </c>
      <c r="L389" s="117">
        <v>4.3499999999999996</v>
      </c>
      <c r="M389" s="117">
        <v>490.90348999999998</v>
      </c>
    </row>
    <row r="390" spans="1:13">
      <c r="A390" s="65">
        <v>381</v>
      </c>
      <c r="B390" s="117" t="s">
        <v>132</v>
      </c>
      <c r="C390" s="120">
        <v>144.94999999999999</v>
      </c>
      <c r="D390" s="118">
        <v>142.88333333333333</v>
      </c>
      <c r="E390" s="118">
        <v>139.46666666666664</v>
      </c>
      <c r="F390" s="118">
        <v>133.98333333333332</v>
      </c>
      <c r="G390" s="118">
        <v>130.56666666666663</v>
      </c>
      <c r="H390" s="118">
        <v>148.36666666666665</v>
      </c>
      <c r="I390" s="118">
        <v>151.78333333333333</v>
      </c>
      <c r="J390" s="118">
        <v>157.26666666666665</v>
      </c>
      <c r="K390" s="117">
        <v>146.30000000000001</v>
      </c>
      <c r="L390" s="117">
        <v>137.4</v>
      </c>
      <c r="M390" s="117">
        <v>259.02292999999997</v>
      </c>
    </row>
    <row r="391" spans="1:13">
      <c r="A391" s="65">
        <v>382</v>
      </c>
      <c r="B391" s="117" t="s">
        <v>1393</v>
      </c>
      <c r="C391" s="120">
        <v>100.4</v>
      </c>
      <c r="D391" s="118">
        <v>100.14999999999999</v>
      </c>
      <c r="E391" s="118">
        <v>98.799999999999983</v>
      </c>
      <c r="F391" s="118">
        <v>97.199999999999989</v>
      </c>
      <c r="G391" s="118">
        <v>95.84999999999998</v>
      </c>
      <c r="H391" s="118">
        <v>101.74999999999999</v>
      </c>
      <c r="I391" s="118">
        <v>103.09999999999998</v>
      </c>
      <c r="J391" s="118">
        <v>104.69999999999999</v>
      </c>
      <c r="K391" s="117">
        <v>101.5</v>
      </c>
      <c r="L391" s="117">
        <v>98.55</v>
      </c>
      <c r="M391" s="117">
        <v>8.1058299999999992</v>
      </c>
    </row>
    <row r="392" spans="1:13">
      <c r="A392" s="65">
        <v>383</v>
      </c>
      <c r="B392" s="117" t="s">
        <v>1395</v>
      </c>
      <c r="C392" s="120">
        <v>750.7</v>
      </c>
      <c r="D392" s="118">
        <v>757.56666666666661</v>
      </c>
      <c r="E392" s="118">
        <v>736.13333333333321</v>
      </c>
      <c r="F392" s="118">
        <v>721.56666666666661</v>
      </c>
      <c r="G392" s="118">
        <v>700.13333333333321</v>
      </c>
      <c r="H392" s="118">
        <v>772.13333333333321</v>
      </c>
      <c r="I392" s="118">
        <v>793.56666666666661</v>
      </c>
      <c r="J392" s="118">
        <v>808.13333333333321</v>
      </c>
      <c r="K392" s="117">
        <v>779</v>
      </c>
      <c r="L392" s="117">
        <v>743</v>
      </c>
      <c r="M392" s="117">
        <v>5.7576299999999998</v>
      </c>
    </row>
    <row r="393" spans="1:13">
      <c r="A393" s="65">
        <v>384</v>
      </c>
      <c r="B393" s="117" t="s">
        <v>133</v>
      </c>
      <c r="C393" s="120">
        <v>174.55</v>
      </c>
      <c r="D393" s="118">
        <v>172.25</v>
      </c>
      <c r="E393" s="118">
        <v>167.5</v>
      </c>
      <c r="F393" s="118">
        <v>160.44999999999999</v>
      </c>
      <c r="G393" s="118">
        <v>155.69999999999999</v>
      </c>
      <c r="H393" s="118">
        <v>179.3</v>
      </c>
      <c r="I393" s="118">
        <v>184.05</v>
      </c>
      <c r="J393" s="118">
        <v>191.10000000000002</v>
      </c>
      <c r="K393" s="117">
        <v>177</v>
      </c>
      <c r="L393" s="117">
        <v>165.2</v>
      </c>
      <c r="M393" s="117">
        <v>206.46080000000001</v>
      </c>
    </row>
    <row r="394" spans="1:13">
      <c r="A394" s="65">
        <v>385</v>
      </c>
      <c r="B394" s="117" t="s">
        <v>134</v>
      </c>
      <c r="C394" s="120">
        <v>1321.65</v>
      </c>
      <c r="D394" s="118">
        <v>1330.55</v>
      </c>
      <c r="E394" s="118">
        <v>1302.3</v>
      </c>
      <c r="F394" s="118">
        <v>1282.95</v>
      </c>
      <c r="G394" s="118">
        <v>1254.7</v>
      </c>
      <c r="H394" s="118">
        <v>1349.8999999999999</v>
      </c>
      <c r="I394" s="118">
        <v>1378.1499999999999</v>
      </c>
      <c r="J394" s="118">
        <v>1397.4999999999998</v>
      </c>
      <c r="K394" s="117">
        <v>1358.8</v>
      </c>
      <c r="L394" s="117">
        <v>1311.2</v>
      </c>
      <c r="M394" s="117">
        <v>158.93092999999999</v>
      </c>
    </row>
    <row r="395" spans="1:13">
      <c r="A395" s="65">
        <v>386</v>
      </c>
      <c r="B395" s="117" t="s">
        <v>1399</v>
      </c>
      <c r="C395" s="120">
        <v>31.45</v>
      </c>
      <c r="D395" s="118">
        <v>30.633333333333336</v>
      </c>
      <c r="E395" s="118">
        <v>29.816666666666674</v>
      </c>
      <c r="F395" s="118">
        <v>28.183333333333337</v>
      </c>
      <c r="G395" s="118">
        <v>27.366666666666674</v>
      </c>
      <c r="H395" s="118">
        <v>32.266666666666673</v>
      </c>
      <c r="I395" s="118">
        <v>33.083333333333336</v>
      </c>
      <c r="J395" s="118">
        <v>34.716666666666669</v>
      </c>
      <c r="K395" s="117">
        <v>31.45</v>
      </c>
      <c r="L395" s="117">
        <v>29</v>
      </c>
      <c r="M395" s="117">
        <v>11.338570000000001</v>
      </c>
    </row>
    <row r="396" spans="1:13">
      <c r="A396" s="65">
        <v>387</v>
      </c>
      <c r="B396" s="117" t="s">
        <v>135</v>
      </c>
      <c r="C396" s="120">
        <v>131.65</v>
      </c>
      <c r="D396" s="118">
        <v>129.06666666666669</v>
      </c>
      <c r="E396" s="118">
        <v>123.68333333333339</v>
      </c>
      <c r="F396" s="118">
        <v>115.7166666666667</v>
      </c>
      <c r="G396" s="118">
        <v>110.3333333333334</v>
      </c>
      <c r="H396" s="118">
        <v>137.03333333333339</v>
      </c>
      <c r="I396" s="118">
        <v>142.41666666666666</v>
      </c>
      <c r="J396" s="118">
        <v>150.38333333333338</v>
      </c>
      <c r="K396" s="117">
        <v>134.44999999999999</v>
      </c>
      <c r="L396" s="117">
        <v>121.1</v>
      </c>
      <c r="M396" s="117">
        <v>200.51293000000001</v>
      </c>
    </row>
    <row r="397" spans="1:13">
      <c r="A397" s="65">
        <v>388</v>
      </c>
      <c r="B397" s="117" t="s">
        <v>1402</v>
      </c>
      <c r="C397" s="120">
        <v>10.95</v>
      </c>
      <c r="D397" s="118">
        <v>11.166666666666666</v>
      </c>
      <c r="E397" s="118">
        <v>10.583333333333332</v>
      </c>
      <c r="F397" s="118">
        <v>10.216666666666667</v>
      </c>
      <c r="G397" s="118">
        <v>9.6333333333333329</v>
      </c>
      <c r="H397" s="118">
        <v>11.533333333333331</v>
      </c>
      <c r="I397" s="118">
        <v>12.116666666666664</v>
      </c>
      <c r="J397" s="118">
        <v>12.483333333333331</v>
      </c>
      <c r="K397" s="117">
        <v>11.75</v>
      </c>
      <c r="L397" s="117">
        <v>10.8</v>
      </c>
      <c r="M397" s="117">
        <v>36.00564</v>
      </c>
    </row>
    <row r="398" spans="1:13">
      <c r="A398" s="65">
        <v>389</v>
      </c>
      <c r="B398" s="117" t="s">
        <v>1404</v>
      </c>
      <c r="C398" s="120">
        <v>454.05</v>
      </c>
      <c r="D398" s="118">
        <v>455.16666666666669</v>
      </c>
      <c r="E398" s="118">
        <v>449.83333333333337</v>
      </c>
      <c r="F398" s="118">
        <v>445.61666666666667</v>
      </c>
      <c r="G398" s="118">
        <v>440.28333333333336</v>
      </c>
      <c r="H398" s="118">
        <v>459.38333333333338</v>
      </c>
      <c r="I398" s="118">
        <v>464.71666666666675</v>
      </c>
      <c r="J398" s="118">
        <v>468.93333333333339</v>
      </c>
      <c r="K398" s="117">
        <v>460.5</v>
      </c>
      <c r="L398" s="117">
        <v>450.95</v>
      </c>
      <c r="M398" s="117">
        <v>4.5751299999999997</v>
      </c>
    </row>
    <row r="399" spans="1:13">
      <c r="A399" s="65">
        <v>390</v>
      </c>
      <c r="B399" s="117" t="s">
        <v>2206</v>
      </c>
      <c r="C399" s="120">
        <v>27.65</v>
      </c>
      <c r="D399" s="118">
        <v>27.75</v>
      </c>
      <c r="E399" s="118">
        <v>26.9</v>
      </c>
      <c r="F399" s="118">
        <v>26.15</v>
      </c>
      <c r="G399" s="118">
        <v>25.299999999999997</v>
      </c>
      <c r="H399" s="118">
        <v>28.5</v>
      </c>
      <c r="I399" s="118">
        <v>29.35</v>
      </c>
      <c r="J399" s="118">
        <v>30.1</v>
      </c>
      <c r="K399" s="117">
        <v>28.6</v>
      </c>
      <c r="L399" s="117">
        <v>27</v>
      </c>
      <c r="M399" s="117">
        <v>3.7123599999999999</v>
      </c>
    </row>
    <row r="400" spans="1:13">
      <c r="A400" s="65">
        <v>391</v>
      </c>
      <c r="B400" s="117" t="s">
        <v>1409</v>
      </c>
      <c r="C400" s="120">
        <v>539.85</v>
      </c>
      <c r="D400" s="118">
        <v>539.2833333333333</v>
      </c>
      <c r="E400" s="118">
        <v>532.56666666666661</v>
      </c>
      <c r="F400" s="118">
        <v>525.2833333333333</v>
      </c>
      <c r="G400" s="118">
        <v>518.56666666666661</v>
      </c>
      <c r="H400" s="118">
        <v>546.56666666666661</v>
      </c>
      <c r="I400" s="118">
        <v>553.2833333333333</v>
      </c>
      <c r="J400" s="118">
        <v>560.56666666666661</v>
      </c>
      <c r="K400" s="117">
        <v>546</v>
      </c>
      <c r="L400" s="117">
        <v>532</v>
      </c>
      <c r="M400" s="117">
        <v>0.58665999999999996</v>
      </c>
    </row>
    <row r="401" spans="1:13">
      <c r="A401" s="65">
        <v>392</v>
      </c>
      <c r="B401" s="117" t="s">
        <v>2180</v>
      </c>
      <c r="C401" s="120">
        <v>9.9499999999999993</v>
      </c>
      <c r="D401" s="118">
        <v>10.066666666666668</v>
      </c>
      <c r="E401" s="118">
        <v>9.7333333333333361</v>
      </c>
      <c r="F401" s="118">
        <v>9.5166666666666675</v>
      </c>
      <c r="G401" s="118">
        <v>9.1833333333333353</v>
      </c>
      <c r="H401" s="118">
        <v>10.283333333333337</v>
      </c>
      <c r="I401" s="118">
        <v>10.616666666666669</v>
      </c>
      <c r="J401" s="118">
        <v>10.833333333333337</v>
      </c>
      <c r="K401" s="117">
        <v>10.4</v>
      </c>
      <c r="L401" s="117">
        <v>9.85</v>
      </c>
      <c r="M401" s="117">
        <v>11.06701</v>
      </c>
    </row>
    <row r="402" spans="1:13">
      <c r="A402" s="65">
        <v>393</v>
      </c>
      <c r="B402" s="117" t="s">
        <v>136</v>
      </c>
      <c r="C402" s="120">
        <v>10.8</v>
      </c>
      <c r="D402" s="118">
        <v>10.766666666666666</v>
      </c>
      <c r="E402" s="118">
        <v>10.433333333333332</v>
      </c>
      <c r="F402" s="118">
        <v>10.066666666666666</v>
      </c>
      <c r="G402" s="118">
        <v>9.7333333333333325</v>
      </c>
      <c r="H402" s="118">
        <v>11.133333333333331</v>
      </c>
      <c r="I402" s="118">
        <v>11.466666666666667</v>
      </c>
      <c r="J402" s="118">
        <v>11.83333333333333</v>
      </c>
      <c r="K402" s="117">
        <v>11.1</v>
      </c>
      <c r="L402" s="117">
        <v>10.4</v>
      </c>
      <c r="M402" s="117">
        <v>618.18020999999999</v>
      </c>
    </row>
    <row r="403" spans="1:13">
      <c r="A403" s="65">
        <v>394</v>
      </c>
      <c r="B403" s="117" t="s">
        <v>1426</v>
      </c>
      <c r="C403" s="120">
        <v>2.95</v>
      </c>
      <c r="D403" s="118">
        <v>2.9333333333333336</v>
      </c>
      <c r="E403" s="118">
        <v>2.8666666666666671</v>
      </c>
      <c r="F403" s="118">
        <v>2.7833333333333337</v>
      </c>
      <c r="G403" s="118">
        <v>2.7166666666666672</v>
      </c>
      <c r="H403" s="118">
        <v>3.0166666666666671</v>
      </c>
      <c r="I403" s="118">
        <v>3.0833333333333335</v>
      </c>
      <c r="J403" s="118">
        <v>3.166666666666667</v>
      </c>
      <c r="K403" s="117">
        <v>3</v>
      </c>
      <c r="L403" s="117">
        <v>2.85</v>
      </c>
      <c r="M403" s="117">
        <v>15.070639999999999</v>
      </c>
    </row>
    <row r="404" spans="1:13">
      <c r="A404" s="65">
        <v>395</v>
      </c>
      <c r="B404" s="117" t="s">
        <v>1434</v>
      </c>
      <c r="C404" s="120">
        <v>341.1</v>
      </c>
      <c r="D404" s="118">
        <v>347.25</v>
      </c>
      <c r="E404" s="118">
        <v>333.85</v>
      </c>
      <c r="F404" s="118">
        <v>326.60000000000002</v>
      </c>
      <c r="G404" s="118">
        <v>313.20000000000005</v>
      </c>
      <c r="H404" s="118">
        <v>354.5</v>
      </c>
      <c r="I404" s="118">
        <v>367.9</v>
      </c>
      <c r="J404" s="118">
        <v>375.15</v>
      </c>
      <c r="K404" s="117">
        <v>360.65</v>
      </c>
      <c r="L404" s="117">
        <v>340</v>
      </c>
      <c r="M404" s="117">
        <v>0.20757</v>
      </c>
    </row>
    <row r="405" spans="1:13">
      <c r="A405" s="65">
        <v>396</v>
      </c>
      <c r="B405" s="117" t="s">
        <v>1438</v>
      </c>
      <c r="C405" s="120">
        <v>246</v>
      </c>
      <c r="D405" s="118">
        <v>248.93333333333331</v>
      </c>
      <c r="E405" s="118">
        <v>239.16666666666663</v>
      </c>
      <c r="F405" s="118">
        <v>232.33333333333331</v>
      </c>
      <c r="G405" s="118">
        <v>222.56666666666663</v>
      </c>
      <c r="H405" s="118">
        <v>255.76666666666662</v>
      </c>
      <c r="I405" s="118">
        <v>265.5333333333333</v>
      </c>
      <c r="J405" s="118">
        <v>272.36666666666662</v>
      </c>
      <c r="K405" s="117">
        <v>258.7</v>
      </c>
      <c r="L405" s="117">
        <v>242.1</v>
      </c>
      <c r="M405" s="117">
        <v>1.9949600000000001</v>
      </c>
    </row>
    <row r="406" spans="1:13">
      <c r="A406" s="65">
        <v>397</v>
      </c>
      <c r="B406" s="117" t="s">
        <v>1440</v>
      </c>
      <c r="C406" s="120">
        <v>92.95</v>
      </c>
      <c r="D406" s="118">
        <v>92.216666666666654</v>
      </c>
      <c r="E406" s="118">
        <v>89.383333333333312</v>
      </c>
      <c r="F406" s="118">
        <v>85.816666666666663</v>
      </c>
      <c r="G406" s="118">
        <v>82.98333333333332</v>
      </c>
      <c r="H406" s="118">
        <v>95.783333333333303</v>
      </c>
      <c r="I406" s="118">
        <v>98.616666666666646</v>
      </c>
      <c r="J406" s="118">
        <v>102.18333333333329</v>
      </c>
      <c r="K406" s="117">
        <v>95.05</v>
      </c>
      <c r="L406" s="117">
        <v>88.65</v>
      </c>
      <c r="M406" s="117">
        <v>7.7240000000000003E-2</v>
      </c>
    </row>
    <row r="407" spans="1:13">
      <c r="A407" s="65">
        <v>398</v>
      </c>
      <c r="B407" s="117" t="s">
        <v>137</v>
      </c>
      <c r="C407" s="120">
        <v>51.55</v>
      </c>
      <c r="D407" s="118">
        <v>51.983333333333327</v>
      </c>
      <c r="E407" s="118">
        <v>50.616666666666653</v>
      </c>
      <c r="F407" s="118">
        <v>49.683333333333323</v>
      </c>
      <c r="G407" s="118">
        <v>48.316666666666649</v>
      </c>
      <c r="H407" s="118">
        <v>52.916666666666657</v>
      </c>
      <c r="I407" s="118">
        <v>54.283333333333331</v>
      </c>
      <c r="J407" s="118">
        <v>55.216666666666661</v>
      </c>
      <c r="K407" s="117">
        <v>53.35</v>
      </c>
      <c r="L407" s="117">
        <v>51.05</v>
      </c>
      <c r="M407" s="117">
        <v>316.65508</v>
      </c>
    </row>
    <row r="408" spans="1:13">
      <c r="A408" s="65">
        <v>399</v>
      </c>
      <c r="B408" s="117" t="s">
        <v>208</v>
      </c>
      <c r="C408" s="120">
        <v>5719.5</v>
      </c>
      <c r="D408" s="118">
        <v>5721.25</v>
      </c>
      <c r="E408" s="118">
        <v>5642.5</v>
      </c>
      <c r="F408" s="118">
        <v>5565.5</v>
      </c>
      <c r="G408" s="118">
        <v>5486.75</v>
      </c>
      <c r="H408" s="118">
        <v>5798.25</v>
      </c>
      <c r="I408" s="118">
        <v>5877</v>
      </c>
      <c r="J408" s="118">
        <v>5954</v>
      </c>
      <c r="K408" s="117">
        <v>5800</v>
      </c>
      <c r="L408" s="117">
        <v>5644.25</v>
      </c>
      <c r="M408" s="117">
        <v>0.14942</v>
      </c>
    </row>
    <row r="409" spans="1:13">
      <c r="A409" s="65">
        <v>400</v>
      </c>
      <c r="B409" s="117" t="s">
        <v>2200</v>
      </c>
      <c r="C409" s="120">
        <v>615.04999999999995</v>
      </c>
      <c r="D409" s="118">
        <v>615.26666666666665</v>
      </c>
      <c r="E409" s="118">
        <v>610.7833333333333</v>
      </c>
      <c r="F409" s="118">
        <v>606.51666666666665</v>
      </c>
      <c r="G409" s="118">
        <v>602.0333333333333</v>
      </c>
      <c r="H409" s="118">
        <v>619.5333333333333</v>
      </c>
      <c r="I409" s="118">
        <v>624.01666666666665</v>
      </c>
      <c r="J409" s="118">
        <v>628.2833333333333</v>
      </c>
      <c r="K409" s="117">
        <v>619.75</v>
      </c>
      <c r="L409" s="117">
        <v>611</v>
      </c>
      <c r="M409" s="117">
        <v>5.05837</v>
      </c>
    </row>
    <row r="410" spans="1:13">
      <c r="A410" s="65">
        <v>401</v>
      </c>
      <c r="B410" s="117" t="s">
        <v>138</v>
      </c>
      <c r="C410" s="120">
        <v>298.39999999999998</v>
      </c>
      <c r="D410" s="118">
        <v>297.40000000000003</v>
      </c>
      <c r="E410" s="118">
        <v>293.50000000000006</v>
      </c>
      <c r="F410" s="118">
        <v>288.60000000000002</v>
      </c>
      <c r="G410" s="118">
        <v>284.70000000000005</v>
      </c>
      <c r="H410" s="118">
        <v>302.30000000000007</v>
      </c>
      <c r="I410" s="118">
        <v>306.20000000000005</v>
      </c>
      <c r="J410" s="118">
        <v>311.10000000000008</v>
      </c>
      <c r="K410" s="117">
        <v>301.3</v>
      </c>
      <c r="L410" s="117">
        <v>292.5</v>
      </c>
      <c r="M410" s="117">
        <v>379.28480000000002</v>
      </c>
    </row>
    <row r="411" spans="1:13">
      <c r="A411" s="65">
        <v>402</v>
      </c>
      <c r="B411" s="117" t="s">
        <v>2114</v>
      </c>
      <c r="C411" s="120">
        <v>5419.55</v>
      </c>
      <c r="D411" s="118">
        <v>5429.6166666666668</v>
      </c>
      <c r="E411" s="118">
        <v>5369.9333333333334</v>
      </c>
      <c r="F411" s="118">
        <v>5320.3166666666666</v>
      </c>
      <c r="G411" s="118">
        <v>5260.6333333333332</v>
      </c>
      <c r="H411" s="118">
        <v>5479.2333333333336</v>
      </c>
      <c r="I411" s="118">
        <v>5538.9166666666679</v>
      </c>
      <c r="J411" s="118">
        <v>5588.5333333333338</v>
      </c>
      <c r="K411" s="117">
        <v>5489.3</v>
      </c>
      <c r="L411" s="117">
        <v>5380</v>
      </c>
      <c r="M411" s="117">
        <v>4.8099999999999997E-2</v>
      </c>
    </row>
    <row r="412" spans="1:13">
      <c r="A412" s="65">
        <v>403</v>
      </c>
      <c r="B412" s="117" t="s">
        <v>1468</v>
      </c>
      <c r="C412" s="120">
        <v>36.85</v>
      </c>
      <c r="D412" s="118">
        <v>37.166666666666664</v>
      </c>
      <c r="E412" s="118">
        <v>36.333333333333329</v>
      </c>
      <c r="F412" s="118">
        <v>35.816666666666663</v>
      </c>
      <c r="G412" s="118">
        <v>34.983333333333327</v>
      </c>
      <c r="H412" s="118">
        <v>37.68333333333333</v>
      </c>
      <c r="I412" s="118">
        <v>38.516666666666659</v>
      </c>
      <c r="J412" s="118">
        <v>39.033333333333331</v>
      </c>
      <c r="K412" s="117">
        <v>38</v>
      </c>
      <c r="L412" s="117">
        <v>36.65</v>
      </c>
      <c r="M412" s="117">
        <v>14.061059999999999</v>
      </c>
    </row>
    <row r="413" spans="1:13">
      <c r="A413" s="65">
        <v>404</v>
      </c>
      <c r="B413" s="117" t="s">
        <v>1961</v>
      </c>
      <c r="C413" s="120">
        <v>1342.4</v>
      </c>
      <c r="D413" s="118">
        <v>1339.45</v>
      </c>
      <c r="E413" s="118">
        <v>1308.9000000000001</v>
      </c>
      <c r="F413" s="118">
        <v>1275.4000000000001</v>
      </c>
      <c r="G413" s="118">
        <v>1244.8500000000001</v>
      </c>
      <c r="H413" s="118">
        <v>1372.95</v>
      </c>
      <c r="I413" s="118">
        <v>1403.4999999999998</v>
      </c>
      <c r="J413" s="118">
        <v>1437</v>
      </c>
      <c r="K413" s="117">
        <v>1370</v>
      </c>
      <c r="L413" s="117">
        <v>1305.95</v>
      </c>
      <c r="M413" s="117">
        <v>2.0789999999999999E-2</v>
      </c>
    </row>
    <row r="414" spans="1:13">
      <c r="A414" s="65">
        <v>405</v>
      </c>
      <c r="B414" s="117" t="s">
        <v>2027</v>
      </c>
      <c r="C414" s="120">
        <v>444.85</v>
      </c>
      <c r="D414" s="118">
        <v>446.88333333333338</v>
      </c>
      <c r="E414" s="118">
        <v>437.96666666666675</v>
      </c>
      <c r="F414" s="118">
        <v>431.08333333333337</v>
      </c>
      <c r="G414" s="118">
        <v>422.16666666666674</v>
      </c>
      <c r="H414" s="118">
        <v>453.76666666666677</v>
      </c>
      <c r="I414" s="118">
        <v>462.68333333333339</v>
      </c>
      <c r="J414" s="118">
        <v>469.56666666666678</v>
      </c>
      <c r="K414" s="117">
        <v>455.8</v>
      </c>
      <c r="L414" s="117">
        <v>440</v>
      </c>
      <c r="M414" s="117">
        <v>0.91012000000000004</v>
      </c>
    </row>
    <row r="415" spans="1:13">
      <c r="A415" s="65">
        <v>406</v>
      </c>
      <c r="B415" s="117" t="s">
        <v>1496</v>
      </c>
      <c r="C415" s="120">
        <v>150.65</v>
      </c>
      <c r="D415" s="118">
        <v>151.16666666666669</v>
      </c>
      <c r="E415" s="118">
        <v>149.53333333333336</v>
      </c>
      <c r="F415" s="118">
        <v>148.41666666666669</v>
      </c>
      <c r="G415" s="118">
        <v>146.78333333333336</v>
      </c>
      <c r="H415" s="118">
        <v>152.28333333333336</v>
      </c>
      <c r="I415" s="118">
        <v>153.91666666666669</v>
      </c>
      <c r="J415" s="118">
        <v>155.03333333333336</v>
      </c>
      <c r="K415" s="117">
        <v>152.80000000000001</v>
      </c>
      <c r="L415" s="117">
        <v>150.05000000000001</v>
      </c>
      <c r="M415" s="117">
        <v>1.3043199999999999</v>
      </c>
    </row>
    <row r="416" spans="1:13">
      <c r="A416" s="65">
        <v>407</v>
      </c>
      <c r="B416" s="117" t="s">
        <v>1498</v>
      </c>
      <c r="C416" s="120">
        <v>469.7</v>
      </c>
      <c r="D416" s="118">
        <v>470.61666666666662</v>
      </c>
      <c r="E416" s="118">
        <v>467.13333333333321</v>
      </c>
      <c r="F416" s="118">
        <v>464.56666666666661</v>
      </c>
      <c r="G416" s="118">
        <v>461.0833333333332</v>
      </c>
      <c r="H416" s="118">
        <v>473.18333333333322</v>
      </c>
      <c r="I416" s="118">
        <v>476.66666666666669</v>
      </c>
      <c r="J416" s="118">
        <v>479.23333333333323</v>
      </c>
      <c r="K416" s="117">
        <v>474.1</v>
      </c>
      <c r="L416" s="117">
        <v>468.05</v>
      </c>
      <c r="M416" s="117">
        <v>0.18962000000000001</v>
      </c>
    </row>
    <row r="417" spans="1:13">
      <c r="A417" s="65">
        <v>408</v>
      </c>
      <c r="B417" s="117" t="s">
        <v>209</v>
      </c>
      <c r="C417" s="120">
        <v>17520.7</v>
      </c>
      <c r="D417" s="118">
        <v>17609.400000000001</v>
      </c>
      <c r="E417" s="118">
        <v>17362.700000000004</v>
      </c>
      <c r="F417" s="118">
        <v>17204.700000000004</v>
      </c>
      <c r="G417" s="118">
        <v>16958.000000000007</v>
      </c>
      <c r="H417" s="118">
        <v>17767.400000000001</v>
      </c>
      <c r="I417" s="118">
        <v>18014.099999999999</v>
      </c>
      <c r="J417" s="118">
        <v>18172.099999999999</v>
      </c>
      <c r="K417" s="117">
        <v>17856.099999999999</v>
      </c>
      <c r="L417" s="117">
        <v>17451.400000000001</v>
      </c>
      <c r="M417" s="117">
        <v>0.33538000000000001</v>
      </c>
    </row>
    <row r="418" spans="1:13">
      <c r="A418" s="65">
        <v>409</v>
      </c>
      <c r="B418" s="117" t="s">
        <v>1507</v>
      </c>
      <c r="C418" s="120">
        <v>1786.05</v>
      </c>
      <c r="D418" s="118">
        <v>1778.6499999999999</v>
      </c>
      <c r="E418" s="118">
        <v>1757.3499999999997</v>
      </c>
      <c r="F418" s="118">
        <v>1728.6499999999999</v>
      </c>
      <c r="G418" s="118">
        <v>1707.3499999999997</v>
      </c>
      <c r="H418" s="118">
        <v>1807.3499999999997</v>
      </c>
      <c r="I418" s="118">
        <v>1828.6499999999999</v>
      </c>
      <c r="J418" s="118">
        <v>1857.3499999999997</v>
      </c>
      <c r="K418" s="117">
        <v>1799.95</v>
      </c>
      <c r="L418" s="117">
        <v>1749.95</v>
      </c>
      <c r="M418" s="117">
        <v>2.7570000000000001E-2</v>
      </c>
    </row>
    <row r="419" spans="1:13">
      <c r="A419" s="65">
        <v>410</v>
      </c>
      <c r="B419" s="117" t="s">
        <v>139</v>
      </c>
      <c r="C419" s="120">
        <v>1035.8499999999999</v>
      </c>
      <c r="D419" s="118">
        <v>1037.4333333333334</v>
      </c>
      <c r="E419" s="118">
        <v>1029.8666666666668</v>
      </c>
      <c r="F419" s="118">
        <v>1023.8833333333334</v>
      </c>
      <c r="G419" s="118">
        <v>1016.3166666666668</v>
      </c>
      <c r="H419" s="118">
        <v>1043.4166666666667</v>
      </c>
      <c r="I419" s="118">
        <v>1050.9833333333333</v>
      </c>
      <c r="J419" s="118">
        <v>1056.9666666666667</v>
      </c>
      <c r="K419" s="117">
        <v>1045</v>
      </c>
      <c r="L419" s="117">
        <v>1031.45</v>
      </c>
      <c r="M419" s="117">
        <v>2.4533299999999998</v>
      </c>
    </row>
    <row r="420" spans="1:13">
      <c r="A420" s="65">
        <v>411</v>
      </c>
      <c r="B420" s="117" t="s">
        <v>2119</v>
      </c>
      <c r="C420" s="120">
        <v>859.15</v>
      </c>
      <c r="D420" s="118">
        <v>856.78333333333342</v>
      </c>
      <c r="E420" s="118">
        <v>848.56666666666683</v>
      </c>
      <c r="F420" s="118">
        <v>837.98333333333346</v>
      </c>
      <c r="G420" s="118">
        <v>829.76666666666688</v>
      </c>
      <c r="H420" s="118">
        <v>867.36666666666679</v>
      </c>
      <c r="I420" s="118">
        <v>875.58333333333326</v>
      </c>
      <c r="J420" s="118">
        <v>886.16666666666674</v>
      </c>
      <c r="K420" s="117">
        <v>865</v>
      </c>
      <c r="L420" s="117">
        <v>846.2</v>
      </c>
      <c r="M420" s="117">
        <v>6.7820000000000005E-2</v>
      </c>
    </row>
    <row r="421" spans="1:13">
      <c r="A421" s="65">
        <v>412</v>
      </c>
      <c r="B421" s="117" t="s">
        <v>1521</v>
      </c>
      <c r="C421" s="120">
        <v>24.45</v>
      </c>
      <c r="D421" s="118">
        <v>24.566666666666666</v>
      </c>
      <c r="E421" s="118">
        <v>24.183333333333334</v>
      </c>
      <c r="F421" s="118">
        <v>23.916666666666668</v>
      </c>
      <c r="G421" s="118">
        <v>23.533333333333335</v>
      </c>
      <c r="H421" s="118">
        <v>24.833333333333332</v>
      </c>
      <c r="I421" s="118">
        <v>25.216666666666665</v>
      </c>
      <c r="J421" s="118">
        <v>25.483333333333331</v>
      </c>
      <c r="K421" s="117">
        <v>24.95</v>
      </c>
      <c r="L421" s="117">
        <v>24.3</v>
      </c>
      <c r="M421" s="117">
        <v>15.66525</v>
      </c>
    </row>
    <row r="422" spans="1:13">
      <c r="A422" s="65">
        <v>413</v>
      </c>
      <c r="B422" s="117" t="s">
        <v>1523</v>
      </c>
      <c r="C422" s="120">
        <v>1939.5</v>
      </c>
      <c r="D422" s="118">
        <v>1942.3333333333333</v>
      </c>
      <c r="E422" s="118">
        <v>1929.6666666666665</v>
      </c>
      <c r="F422" s="118">
        <v>1919.8333333333333</v>
      </c>
      <c r="G422" s="118">
        <v>1907.1666666666665</v>
      </c>
      <c r="H422" s="118">
        <v>1952.1666666666665</v>
      </c>
      <c r="I422" s="118">
        <v>1964.833333333333</v>
      </c>
      <c r="J422" s="118">
        <v>1974.6666666666665</v>
      </c>
      <c r="K422" s="117">
        <v>1955</v>
      </c>
      <c r="L422" s="117">
        <v>1932.5</v>
      </c>
      <c r="M422" s="117">
        <v>5.0889999999999998E-2</v>
      </c>
    </row>
    <row r="423" spans="1:13">
      <c r="A423" s="65">
        <v>414</v>
      </c>
      <c r="B423" s="117" t="s">
        <v>1529</v>
      </c>
      <c r="C423" s="120">
        <v>731.35</v>
      </c>
      <c r="D423" s="118">
        <v>734.7833333333333</v>
      </c>
      <c r="E423" s="118">
        <v>726.56666666666661</v>
      </c>
      <c r="F423" s="118">
        <v>721.7833333333333</v>
      </c>
      <c r="G423" s="118">
        <v>713.56666666666661</v>
      </c>
      <c r="H423" s="118">
        <v>739.56666666666661</v>
      </c>
      <c r="I423" s="118">
        <v>747.7833333333333</v>
      </c>
      <c r="J423" s="118">
        <v>752.56666666666661</v>
      </c>
      <c r="K423" s="117">
        <v>743</v>
      </c>
      <c r="L423" s="117">
        <v>730</v>
      </c>
      <c r="M423" s="117">
        <v>0.12295</v>
      </c>
    </row>
    <row r="424" spans="1:13">
      <c r="A424" s="65">
        <v>415</v>
      </c>
      <c r="B424" s="117" t="s">
        <v>1533</v>
      </c>
      <c r="C424" s="120">
        <v>428.75</v>
      </c>
      <c r="D424" s="118">
        <v>431.23333333333329</v>
      </c>
      <c r="E424" s="118">
        <v>424.66666666666657</v>
      </c>
      <c r="F424" s="118">
        <v>420.58333333333326</v>
      </c>
      <c r="G424" s="118">
        <v>414.01666666666654</v>
      </c>
      <c r="H424" s="118">
        <v>435.31666666666661</v>
      </c>
      <c r="I424" s="118">
        <v>441.88333333333333</v>
      </c>
      <c r="J424" s="118">
        <v>445.96666666666664</v>
      </c>
      <c r="K424" s="117">
        <v>437.8</v>
      </c>
      <c r="L424" s="117">
        <v>427.15</v>
      </c>
      <c r="M424" s="117">
        <v>2.6886700000000001</v>
      </c>
    </row>
    <row r="425" spans="1:13">
      <c r="A425" s="65">
        <v>416</v>
      </c>
      <c r="B425" s="117" t="s">
        <v>1535</v>
      </c>
      <c r="C425" s="120">
        <v>1031.6500000000001</v>
      </c>
      <c r="D425" s="118">
        <v>1031.8666666666668</v>
      </c>
      <c r="E425" s="118">
        <v>1026.7833333333335</v>
      </c>
      <c r="F425" s="118">
        <v>1021.9166666666667</v>
      </c>
      <c r="G425" s="118">
        <v>1016.8333333333335</v>
      </c>
      <c r="H425" s="118">
        <v>1036.7333333333336</v>
      </c>
      <c r="I425" s="118">
        <v>1041.8166666666666</v>
      </c>
      <c r="J425" s="118">
        <v>1046.6833333333336</v>
      </c>
      <c r="K425" s="117">
        <v>1036.95</v>
      </c>
      <c r="L425" s="117">
        <v>1027</v>
      </c>
      <c r="M425" s="117">
        <v>2.7480000000000001E-2</v>
      </c>
    </row>
    <row r="426" spans="1:13">
      <c r="A426" s="65">
        <v>417</v>
      </c>
      <c r="B426" s="117" t="s">
        <v>1539</v>
      </c>
      <c r="C426" s="120">
        <v>322.45</v>
      </c>
      <c r="D426" s="118">
        <v>324.48333333333335</v>
      </c>
      <c r="E426" s="118">
        <v>315.9666666666667</v>
      </c>
      <c r="F426" s="118">
        <v>309.48333333333335</v>
      </c>
      <c r="G426" s="118">
        <v>300.9666666666667</v>
      </c>
      <c r="H426" s="118">
        <v>330.9666666666667</v>
      </c>
      <c r="I426" s="118">
        <v>339.48333333333335</v>
      </c>
      <c r="J426" s="118">
        <v>345.9666666666667</v>
      </c>
      <c r="K426" s="117">
        <v>333</v>
      </c>
      <c r="L426" s="117">
        <v>318</v>
      </c>
      <c r="M426" s="117">
        <v>0.78168000000000004</v>
      </c>
    </row>
    <row r="427" spans="1:13">
      <c r="A427" s="65">
        <v>418</v>
      </c>
      <c r="B427" s="117" t="s">
        <v>210</v>
      </c>
      <c r="C427" s="120">
        <v>15.55</v>
      </c>
      <c r="D427" s="118">
        <v>15.466666666666669</v>
      </c>
      <c r="E427" s="118">
        <v>15.133333333333336</v>
      </c>
      <c r="F427" s="118">
        <v>14.716666666666669</v>
      </c>
      <c r="G427" s="118">
        <v>14.383333333333336</v>
      </c>
      <c r="H427" s="118">
        <v>15.883333333333336</v>
      </c>
      <c r="I427" s="118">
        <v>16.216666666666669</v>
      </c>
      <c r="J427" s="118">
        <v>16.633333333333336</v>
      </c>
      <c r="K427" s="117">
        <v>15.8</v>
      </c>
      <c r="L427" s="117">
        <v>15.05</v>
      </c>
      <c r="M427" s="117">
        <v>376.61626000000001</v>
      </c>
    </row>
    <row r="428" spans="1:13">
      <c r="A428" s="65">
        <v>419</v>
      </c>
      <c r="B428" s="117" t="s">
        <v>1544</v>
      </c>
      <c r="C428" s="120">
        <v>200.35</v>
      </c>
      <c r="D428" s="118">
        <v>200.01666666666665</v>
      </c>
      <c r="E428" s="118">
        <v>197.0333333333333</v>
      </c>
      <c r="F428" s="118">
        <v>193.71666666666664</v>
      </c>
      <c r="G428" s="118">
        <v>190.73333333333329</v>
      </c>
      <c r="H428" s="118">
        <v>203.33333333333331</v>
      </c>
      <c r="I428" s="118">
        <v>206.31666666666666</v>
      </c>
      <c r="J428" s="118">
        <v>209.63333333333333</v>
      </c>
      <c r="K428" s="117">
        <v>203</v>
      </c>
      <c r="L428" s="117">
        <v>196.7</v>
      </c>
      <c r="M428" s="117">
        <v>12.85679</v>
      </c>
    </row>
    <row r="429" spans="1:13">
      <c r="A429" s="65">
        <v>420</v>
      </c>
      <c r="B429" s="117" t="s">
        <v>2164</v>
      </c>
      <c r="C429" s="120">
        <v>21.9</v>
      </c>
      <c r="D429" s="118">
        <v>21.933333333333334</v>
      </c>
      <c r="E429" s="118">
        <v>21.366666666666667</v>
      </c>
      <c r="F429" s="118">
        <v>20.833333333333332</v>
      </c>
      <c r="G429" s="118">
        <v>20.266666666666666</v>
      </c>
      <c r="H429" s="118">
        <v>22.466666666666669</v>
      </c>
      <c r="I429" s="118">
        <v>23.033333333333339</v>
      </c>
      <c r="J429" s="118">
        <v>23.56666666666667</v>
      </c>
      <c r="K429" s="117">
        <v>22.5</v>
      </c>
      <c r="L429" s="117">
        <v>21.4</v>
      </c>
      <c r="M429" s="117">
        <v>33.188079999999999</v>
      </c>
    </row>
    <row r="430" spans="1:13">
      <c r="A430" s="65">
        <v>421</v>
      </c>
      <c r="B430" s="117" t="s">
        <v>1546</v>
      </c>
      <c r="C430" s="120">
        <v>29.6</v>
      </c>
      <c r="D430" s="118">
        <v>29.900000000000002</v>
      </c>
      <c r="E430" s="118">
        <v>28.500000000000004</v>
      </c>
      <c r="F430" s="118">
        <v>27.400000000000002</v>
      </c>
      <c r="G430" s="118">
        <v>26.000000000000004</v>
      </c>
      <c r="H430" s="118">
        <v>31.000000000000004</v>
      </c>
      <c r="I430" s="118">
        <v>32.400000000000006</v>
      </c>
      <c r="J430" s="118">
        <v>33.5</v>
      </c>
      <c r="K430" s="117">
        <v>31.3</v>
      </c>
      <c r="L430" s="117">
        <v>28.8</v>
      </c>
      <c r="M430" s="117">
        <v>20.06373</v>
      </c>
    </row>
    <row r="431" spans="1:13">
      <c r="A431" s="65">
        <v>422</v>
      </c>
      <c r="B431" s="117" t="s">
        <v>227</v>
      </c>
      <c r="C431" s="120">
        <v>2418.1</v>
      </c>
      <c r="D431" s="118">
        <v>2403.9</v>
      </c>
      <c r="E431" s="118">
        <v>2372.8000000000002</v>
      </c>
      <c r="F431" s="118">
        <v>2327.5</v>
      </c>
      <c r="G431" s="118">
        <v>2296.4</v>
      </c>
      <c r="H431" s="118">
        <v>2449.2000000000003</v>
      </c>
      <c r="I431" s="118">
        <v>2480.2999999999997</v>
      </c>
      <c r="J431" s="118">
        <v>2525.6000000000004</v>
      </c>
      <c r="K431" s="117">
        <v>2435</v>
      </c>
      <c r="L431" s="117">
        <v>2358.6</v>
      </c>
      <c r="M431" s="117">
        <v>8.9049200000000006</v>
      </c>
    </row>
    <row r="432" spans="1:13">
      <c r="A432" s="65">
        <v>423</v>
      </c>
      <c r="B432" s="117" t="s">
        <v>140</v>
      </c>
      <c r="C432" s="120">
        <v>1267.0999999999999</v>
      </c>
      <c r="D432" s="118">
        <v>1261.6000000000001</v>
      </c>
      <c r="E432" s="118">
        <v>1250.7000000000003</v>
      </c>
      <c r="F432" s="118">
        <v>1234.3000000000002</v>
      </c>
      <c r="G432" s="118">
        <v>1223.4000000000003</v>
      </c>
      <c r="H432" s="118">
        <v>1278.0000000000002</v>
      </c>
      <c r="I432" s="118">
        <v>1288.9000000000003</v>
      </c>
      <c r="J432" s="118">
        <v>1305.3000000000002</v>
      </c>
      <c r="K432" s="117">
        <v>1272.5</v>
      </c>
      <c r="L432" s="117">
        <v>1245.2</v>
      </c>
      <c r="M432" s="117">
        <v>10.32597</v>
      </c>
    </row>
    <row r="433" spans="1:13">
      <c r="A433" s="65">
        <v>424</v>
      </c>
      <c r="B433" s="117" t="s">
        <v>2095</v>
      </c>
      <c r="C433" s="120">
        <v>102.6</v>
      </c>
      <c r="D433" s="118">
        <v>103.38333333333333</v>
      </c>
      <c r="E433" s="118">
        <v>101.31666666666665</v>
      </c>
      <c r="F433" s="118">
        <v>100.03333333333332</v>
      </c>
      <c r="G433" s="118">
        <v>97.96666666666664</v>
      </c>
      <c r="H433" s="118">
        <v>104.66666666666666</v>
      </c>
      <c r="I433" s="118">
        <v>106.73333333333332</v>
      </c>
      <c r="J433" s="118">
        <v>108.01666666666667</v>
      </c>
      <c r="K433" s="117">
        <v>105.45</v>
      </c>
      <c r="L433" s="117">
        <v>102.1</v>
      </c>
      <c r="M433" s="117">
        <v>1.44495</v>
      </c>
    </row>
    <row r="434" spans="1:13">
      <c r="A434" s="65">
        <v>425</v>
      </c>
      <c r="B434" s="117" t="s">
        <v>367</v>
      </c>
      <c r="C434" s="120">
        <v>230.95</v>
      </c>
      <c r="D434" s="118">
        <v>239.58333333333334</v>
      </c>
      <c r="E434" s="118">
        <v>220.36666666666667</v>
      </c>
      <c r="F434" s="118">
        <v>209.78333333333333</v>
      </c>
      <c r="G434" s="118">
        <v>190.56666666666666</v>
      </c>
      <c r="H434" s="118">
        <v>250.16666666666669</v>
      </c>
      <c r="I434" s="118">
        <v>269.38333333333333</v>
      </c>
      <c r="J434" s="118">
        <v>279.9666666666667</v>
      </c>
      <c r="K434" s="117">
        <v>258.8</v>
      </c>
      <c r="L434" s="117">
        <v>229</v>
      </c>
      <c r="M434" s="117">
        <v>74.144540000000006</v>
      </c>
    </row>
    <row r="435" spans="1:13">
      <c r="A435" s="65">
        <v>426</v>
      </c>
      <c r="B435" s="117" t="s">
        <v>1558</v>
      </c>
      <c r="C435" s="120">
        <v>341</v>
      </c>
      <c r="D435" s="118">
        <v>342.40000000000003</v>
      </c>
      <c r="E435" s="118">
        <v>336.85000000000008</v>
      </c>
      <c r="F435" s="118">
        <v>332.70000000000005</v>
      </c>
      <c r="G435" s="118">
        <v>327.15000000000009</v>
      </c>
      <c r="H435" s="118">
        <v>346.55000000000007</v>
      </c>
      <c r="I435" s="118">
        <v>352.1</v>
      </c>
      <c r="J435" s="118">
        <v>356.25000000000006</v>
      </c>
      <c r="K435" s="117">
        <v>347.95</v>
      </c>
      <c r="L435" s="117">
        <v>338.25</v>
      </c>
      <c r="M435" s="117">
        <v>0.29848999999999998</v>
      </c>
    </row>
    <row r="436" spans="1:13">
      <c r="A436" s="65">
        <v>427</v>
      </c>
      <c r="B436" s="117" t="s">
        <v>1565</v>
      </c>
      <c r="C436" s="120">
        <v>547.35</v>
      </c>
      <c r="D436" s="118">
        <v>542.11666666666667</v>
      </c>
      <c r="E436" s="118">
        <v>535.23333333333335</v>
      </c>
      <c r="F436" s="118">
        <v>523.11666666666667</v>
      </c>
      <c r="G436" s="118">
        <v>516.23333333333335</v>
      </c>
      <c r="H436" s="118">
        <v>554.23333333333335</v>
      </c>
      <c r="I436" s="118">
        <v>561.11666666666679</v>
      </c>
      <c r="J436" s="118">
        <v>573.23333333333335</v>
      </c>
      <c r="K436" s="117">
        <v>549</v>
      </c>
      <c r="L436" s="117">
        <v>530</v>
      </c>
      <c r="M436" s="117">
        <v>2.7833700000000001</v>
      </c>
    </row>
    <row r="437" spans="1:13">
      <c r="A437" s="65">
        <v>428</v>
      </c>
      <c r="B437" s="117" t="s">
        <v>142</v>
      </c>
      <c r="C437" s="120">
        <v>464.35</v>
      </c>
      <c r="D437" s="118">
        <v>465.5333333333333</v>
      </c>
      <c r="E437" s="118">
        <v>461.11666666666662</v>
      </c>
      <c r="F437" s="118">
        <v>457.88333333333333</v>
      </c>
      <c r="G437" s="118">
        <v>453.46666666666664</v>
      </c>
      <c r="H437" s="118">
        <v>468.76666666666659</v>
      </c>
      <c r="I437" s="118">
        <v>473.18333333333334</v>
      </c>
      <c r="J437" s="118">
        <v>476.41666666666657</v>
      </c>
      <c r="K437" s="117">
        <v>469.95</v>
      </c>
      <c r="L437" s="117">
        <v>462.3</v>
      </c>
      <c r="M437" s="117">
        <v>58.779690000000002</v>
      </c>
    </row>
    <row r="438" spans="1:13">
      <c r="A438" s="65">
        <v>429</v>
      </c>
      <c r="B438" s="117" t="s">
        <v>1569</v>
      </c>
      <c r="C438" s="120">
        <v>466.25</v>
      </c>
      <c r="D438" s="118">
        <v>464.13333333333338</v>
      </c>
      <c r="E438" s="118">
        <v>458.56666666666678</v>
      </c>
      <c r="F438" s="118">
        <v>450.88333333333338</v>
      </c>
      <c r="G438" s="118">
        <v>445.31666666666678</v>
      </c>
      <c r="H438" s="118">
        <v>471.81666666666678</v>
      </c>
      <c r="I438" s="118">
        <v>477.38333333333338</v>
      </c>
      <c r="J438" s="118">
        <v>485.06666666666678</v>
      </c>
      <c r="K438" s="117">
        <v>469.7</v>
      </c>
      <c r="L438" s="117">
        <v>456.45</v>
      </c>
      <c r="M438" s="117">
        <v>3.1792600000000002</v>
      </c>
    </row>
    <row r="439" spans="1:13">
      <c r="A439" s="65">
        <v>430</v>
      </c>
      <c r="B439" s="117" t="s">
        <v>143</v>
      </c>
      <c r="C439" s="120">
        <v>617.5</v>
      </c>
      <c r="D439" s="118">
        <v>619.48333333333335</v>
      </c>
      <c r="E439" s="118">
        <v>608.2166666666667</v>
      </c>
      <c r="F439" s="118">
        <v>598.93333333333339</v>
      </c>
      <c r="G439" s="118">
        <v>587.66666666666674</v>
      </c>
      <c r="H439" s="118">
        <v>628.76666666666665</v>
      </c>
      <c r="I439" s="118">
        <v>640.0333333333333</v>
      </c>
      <c r="J439" s="118">
        <v>649.31666666666661</v>
      </c>
      <c r="K439" s="117">
        <v>630.75</v>
      </c>
      <c r="L439" s="117">
        <v>610.20000000000005</v>
      </c>
      <c r="M439" s="117">
        <v>34.550809999999998</v>
      </c>
    </row>
    <row r="440" spans="1:13">
      <c r="A440" s="65">
        <v>431</v>
      </c>
      <c r="B440" s="117" t="s">
        <v>1577</v>
      </c>
      <c r="C440" s="120">
        <v>1135.45</v>
      </c>
      <c r="D440" s="118">
        <v>1141.5166666666667</v>
      </c>
      <c r="E440" s="118">
        <v>1123.0333333333333</v>
      </c>
      <c r="F440" s="118">
        <v>1110.6166666666666</v>
      </c>
      <c r="G440" s="118">
        <v>1092.1333333333332</v>
      </c>
      <c r="H440" s="118">
        <v>1153.9333333333334</v>
      </c>
      <c r="I440" s="118">
        <v>1172.4166666666665</v>
      </c>
      <c r="J440" s="118">
        <v>1184.8333333333335</v>
      </c>
      <c r="K440" s="117">
        <v>1160</v>
      </c>
      <c r="L440" s="117">
        <v>1129.0999999999999</v>
      </c>
      <c r="M440" s="117">
        <v>0.19661999999999999</v>
      </c>
    </row>
    <row r="441" spans="1:13">
      <c r="A441" s="65">
        <v>432</v>
      </c>
      <c r="B441" s="117" t="s">
        <v>371</v>
      </c>
      <c r="C441" s="120">
        <v>249.05</v>
      </c>
      <c r="D441" s="118">
        <v>251.81666666666669</v>
      </c>
      <c r="E441" s="118">
        <v>243.23333333333341</v>
      </c>
      <c r="F441" s="118">
        <v>237.41666666666671</v>
      </c>
      <c r="G441" s="118">
        <v>228.83333333333343</v>
      </c>
      <c r="H441" s="118">
        <v>257.63333333333338</v>
      </c>
      <c r="I441" s="118">
        <v>266.2166666666667</v>
      </c>
      <c r="J441" s="118">
        <v>272.03333333333336</v>
      </c>
      <c r="K441" s="117">
        <v>260.39999999999998</v>
      </c>
      <c r="L441" s="117">
        <v>246</v>
      </c>
      <c r="M441" s="117">
        <v>3.59938</v>
      </c>
    </row>
    <row r="442" spans="1:13">
      <c r="A442" s="65">
        <v>433</v>
      </c>
      <c r="B442" s="117" t="s">
        <v>1585</v>
      </c>
      <c r="C442" s="120">
        <v>6.8</v>
      </c>
      <c r="D442" s="118">
        <v>6.8666666666666663</v>
      </c>
      <c r="E442" s="118">
        <v>6.6333333333333329</v>
      </c>
      <c r="F442" s="118">
        <v>6.4666666666666668</v>
      </c>
      <c r="G442" s="118">
        <v>6.2333333333333334</v>
      </c>
      <c r="H442" s="118">
        <v>7.0333333333333323</v>
      </c>
      <c r="I442" s="118">
        <v>7.2666666666666648</v>
      </c>
      <c r="J442" s="118">
        <v>7.4333333333333318</v>
      </c>
      <c r="K442" s="117">
        <v>7.1</v>
      </c>
      <c r="L442" s="117">
        <v>6.7</v>
      </c>
      <c r="M442" s="117">
        <v>586.78228000000001</v>
      </c>
    </row>
    <row r="443" spans="1:13">
      <c r="A443" s="65">
        <v>434</v>
      </c>
      <c r="B443" s="117" t="s">
        <v>1587</v>
      </c>
      <c r="C443" s="120">
        <v>101.8</v>
      </c>
      <c r="D443" s="118">
        <v>103.5</v>
      </c>
      <c r="E443" s="118">
        <v>99.3</v>
      </c>
      <c r="F443" s="118">
        <v>96.8</v>
      </c>
      <c r="G443" s="118">
        <v>92.6</v>
      </c>
      <c r="H443" s="118">
        <v>106</v>
      </c>
      <c r="I443" s="118">
        <v>110.19999999999999</v>
      </c>
      <c r="J443" s="118">
        <v>112.7</v>
      </c>
      <c r="K443" s="117">
        <v>107.7</v>
      </c>
      <c r="L443" s="117">
        <v>101</v>
      </c>
      <c r="M443" s="117">
        <v>1.4629300000000001</v>
      </c>
    </row>
    <row r="444" spans="1:13">
      <c r="A444" s="65">
        <v>435</v>
      </c>
      <c r="B444" s="117" t="s">
        <v>1593</v>
      </c>
      <c r="C444" s="120">
        <v>1293.3499999999999</v>
      </c>
      <c r="D444" s="118">
        <v>1302.45</v>
      </c>
      <c r="E444" s="118">
        <v>1278.9000000000001</v>
      </c>
      <c r="F444" s="118">
        <v>1264.45</v>
      </c>
      <c r="G444" s="118">
        <v>1240.9000000000001</v>
      </c>
      <c r="H444" s="118">
        <v>1316.9</v>
      </c>
      <c r="I444" s="118">
        <v>1340.4499999999998</v>
      </c>
      <c r="J444" s="118">
        <v>1354.9</v>
      </c>
      <c r="K444" s="117">
        <v>1326</v>
      </c>
      <c r="L444" s="117">
        <v>1288</v>
      </c>
      <c r="M444" s="117">
        <v>0.18307999999999999</v>
      </c>
    </row>
    <row r="445" spans="1:13">
      <c r="A445" s="65">
        <v>436</v>
      </c>
      <c r="B445" s="117" t="s">
        <v>144</v>
      </c>
      <c r="C445" s="120">
        <v>38.450000000000003</v>
      </c>
      <c r="D445" s="118">
        <v>38.750000000000007</v>
      </c>
      <c r="E445" s="118">
        <v>37.900000000000013</v>
      </c>
      <c r="F445" s="118">
        <v>37.350000000000009</v>
      </c>
      <c r="G445" s="118">
        <v>36.500000000000014</v>
      </c>
      <c r="H445" s="118">
        <v>39.300000000000011</v>
      </c>
      <c r="I445" s="118">
        <v>40.150000000000006</v>
      </c>
      <c r="J445" s="118">
        <v>40.70000000000001</v>
      </c>
      <c r="K445" s="117">
        <v>39.6</v>
      </c>
      <c r="L445" s="117">
        <v>38.200000000000003</v>
      </c>
      <c r="M445" s="117">
        <v>43.61712</v>
      </c>
    </row>
    <row r="446" spans="1:13">
      <c r="A446" s="65">
        <v>437</v>
      </c>
      <c r="B446" s="117" t="s">
        <v>1598</v>
      </c>
      <c r="C446" s="120">
        <v>580</v>
      </c>
      <c r="D446" s="118">
        <v>586.56666666666672</v>
      </c>
      <c r="E446" s="118">
        <v>568.43333333333339</v>
      </c>
      <c r="F446" s="118">
        <v>556.86666666666667</v>
      </c>
      <c r="G446" s="118">
        <v>538.73333333333335</v>
      </c>
      <c r="H446" s="118">
        <v>598.13333333333344</v>
      </c>
      <c r="I446" s="118">
        <v>616.26666666666688</v>
      </c>
      <c r="J446" s="118">
        <v>627.83333333333348</v>
      </c>
      <c r="K446" s="117">
        <v>604.70000000000005</v>
      </c>
      <c r="L446" s="117">
        <v>575</v>
      </c>
      <c r="M446" s="117">
        <v>1.6010500000000001</v>
      </c>
    </row>
    <row r="447" spans="1:13">
      <c r="A447" s="65">
        <v>438</v>
      </c>
      <c r="B447" s="117" t="s">
        <v>1602</v>
      </c>
      <c r="C447" s="120">
        <v>122.8</v>
      </c>
      <c r="D447" s="118">
        <v>124.28333333333335</v>
      </c>
      <c r="E447" s="118">
        <v>119.81666666666669</v>
      </c>
      <c r="F447" s="118">
        <v>116.83333333333334</v>
      </c>
      <c r="G447" s="118">
        <v>112.36666666666669</v>
      </c>
      <c r="H447" s="118">
        <v>127.26666666666669</v>
      </c>
      <c r="I447" s="118">
        <v>131.73333333333335</v>
      </c>
      <c r="J447" s="118">
        <v>134.7166666666667</v>
      </c>
      <c r="K447" s="117">
        <v>128.75</v>
      </c>
      <c r="L447" s="117">
        <v>121.3</v>
      </c>
      <c r="M447" s="117">
        <v>6.8799400000000004</v>
      </c>
    </row>
    <row r="448" spans="1:13">
      <c r="A448" s="65">
        <v>439</v>
      </c>
      <c r="B448" s="117" t="s">
        <v>145</v>
      </c>
      <c r="C448" s="120">
        <v>585.75</v>
      </c>
      <c r="D448" s="118">
        <v>583.6</v>
      </c>
      <c r="E448" s="118">
        <v>578.80000000000007</v>
      </c>
      <c r="F448" s="118">
        <v>571.85</v>
      </c>
      <c r="G448" s="118">
        <v>567.05000000000007</v>
      </c>
      <c r="H448" s="118">
        <v>590.55000000000007</v>
      </c>
      <c r="I448" s="118">
        <v>595.35</v>
      </c>
      <c r="J448" s="118">
        <v>602.30000000000007</v>
      </c>
      <c r="K448" s="117">
        <v>588.4</v>
      </c>
      <c r="L448" s="117">
        <v>576.65</v>
      </c>
      <c r="M448" s="117">
        <v>7.2312000000000003</v>
      </c>
    </row>
    <row r="449" spans="1:13">
      <c r="A449" s="65">
        <v>440</v>
      </c>
      <c r="B449" s="117" t="s">
        <v>1607</v>
      </c>
      <c r="C449" s="120">
        <v>94.25</v>
      </c>
      <c r="D449" s="118">
        <v>95.066666666666663</v>
      </c>
      <c r="E449" s="118">
        <v>93.183333333333323</v>
      </c>
      <c r="F449" s="118">
        <v>92.11666666666666</v>
      </c>
      <c r="G449" s="118">
        <v>90.23333333333332</v>
      </c>
      <c r="H449" s="118">
        <v>96.133333333333326</v>
      </c>
      <c r="I449" s="118">
        <v>98.016666666666652</v>
      </c>
      <c r="J449" s="118">
        <v>99.083333333333329</v>
      </c>
      <c r="K449" s="117">
        <v>96.95</v>
      </c>
      <c r="L449" s="117">
        <v>94</v>
      </c>
      <c r="M449" s="117">
        <v>2.9896799999999999</v>
      </c>
    </row>
    <row r="450" spans="1:13">
      <c r="A450" s="65">
        <v>441</v>
      </c>
      <c r="B450" s="117" t="s">
        <v>146</v>
      </c>
      <c r="C450" s="120">
        <v>608.85</v>
      </c>
      <c r="D450" s="118">
        <v>608.28333333333342</v>
      </c>
      <c r="E450" s="118">
        <v>602.01666666666688</v>
      </c>
      <c r="F450" s="118">
        <v>595.18333333333351</v>
      </c>
      <c r="G450" s="118">
        <v>588.91666666666697</v>
      </c>
      <c r="H450" s="118">
        <v>615.11666666666679</v>
      </c>
      <c r="I450" s="118">
        <v>621.38333333333344</v>
      </c>
      <c r="J450" s="118">
        <v>628.2166666666667</v>
      </c>
      <c r="K450" s="117">
        <v>614.54999999999995</v>
      </c>
      <c r="L450" s="117">
        <v>601.45000000000005</v>
      </c>
      <c r="M450" s="117">
        <v>3.3280799999999999</v>
      </c>
    </row>
    <row r="451" spans="1:13">
      <c r="A451" s="65">
        <v>442</v>
      </c>
      <c r="B451" s="117" t="s">
        <v>349</v>
      </c>
      <c r="C451" s="120">
        <v>979.75</v>
      </c>
      <c r="D451" s="118">
        <v>970.58333333333337</v>
      </c>
      <c r="E451" s="118">
        <v>955.16666666666674</v>
      </c>
      <c r="F451" s="118">
        <v>930.58333333333337</v>
      </c>
      <c r="G451" s="118">
        <v>915.16666666666674</v>
      </c>
      <c r="H451" s="118">
        <v>995.16666666666674</v>
      </c>
      <c r="I451" s="118">
        <v>1010.5833333333335</v>
      </c>
      <c r="J451" s="118">
        <v>1035.1666666666667</v>
      </c>
      <c r="K451" s="117">
        <v>986</v>
      </c>
      <c r="L451" s="117">
        <v>946</v>
      </c>
      <c r="M451" s="117">
        <v>14.787509999999999</v>
      </c>
    </row>
    <row r="452" spans="1:13">
      <c r="A452" s="65">
        <v>443</v>
      </c>
      <c r="B452" s="117" t="s">
        <v>147</v>
      </c>
      <c r="C452" s="120">
        <v>203.2</v>
      </c>
      <c r="D452" s="118">
        <v>204.71666666666667</v>
      </c>
      <c r="E452" s="118">
        <v>200.83333333333334</v>
      </c>
      <c r="F452" s="118">
        <v>198.46666666666667</v>
      </c>
      <c r="G452" s="118">
        <v>194.58333333333334</v>
      </c>
      <c r="H452" s="118">
        <v>207.08333333333334</v>
      </c>
      <c r="I452" s="118">
        <v>210.96666666666667</v>
      </c>
      <c r="J452" s="118">
        <v>213.33333333333334</v>
      </c>
      <c r="K452" s="117">
        <v>208.6</v>
      </c>
      <c r="L452" s="117">
        <v>202.35</v>
      </c>
      <c r="M452" s="117">
        <v>20.25761</v>
      </c>
    </row>
    <row r="453" spans="1:13">
      <c r="A453" s="65">
        <v>444</v>
      </c>
      <c r="B453" s="117" t="s">
        <v>1612</v>
      </c>
      <c r="C453" s="120">
        <v>841.95</v>
      </c>
      <c r="D453" s="118">
        <v>844.0333333333333</v>
      </c>
      <c r="E453" s="118">
        <v>838.41666666666663</v>
      </c>
      <c r="F453" s="118">
        <v>834.88333333333333</v>
      </c>
      <c r="G453" s="118">
        <v>829.26666666666665</v>
      </c>
      <c r="H453" s="118">
        <v>847.56666666666661</v>
      </c>
      <c r="I453" s="118">
        <v>853.18333333333339</v>
      </c>
      <c r="J453" s="118">
        <v>856.71666666666658</v>
      </c>
      <c r="K453" s="117">
        <v>849.65</v>
      </c>
      <c r="L453" s="117">
        <v>840.5</v>
      </c>
      <c r="M453" s="117">
        <v>8.2930000000000004E-2</v>
      </c>
    </row>
    <row r="454" spans="1:13">
      <c r="A454" s="65">
        <v>445</v>
      </c>
      <c r="B454" s="117" t="s">
        <v>148</v>
      </c>
      <c r="C454" s="120">
        <v>180</v>
      </c>
      <c r="D454" s="118">
        <v>179.66666666666666</v>
      </c>
      <c r="E454" s="118">
        <v>177.93333333333331</v>
      </c>
      <c r="F454" s="118">
        <v>175.86666666666665</v>
      </c>
      <c r="G454" s="118">
        <v>174.1333333333333</v>
      </c>
      <c r="H454" s="118">
        <v>181.73333333333332</v>
      </c>
      <c r="I454" s="118">
        <v>183.46666666666667</v>
      </c>
      <c r="J454" s="118">
        <v>185.53333333333333</v>
      </c>
      <c r="K454" s="117">
        <v>181.4</v>
      </c>
      <c r="L454" s="117">
        <v>177.6</v>
      </c>
      <c r="M454" s="117">
        <v>174.90993</v>
      </c>
    </row>
    <row r="455" spans="1:13">
      <c r="A455" s="65">
        <v>446</v>
      </c>
      <c r="B455" s="117" t="s">
        <v>149</v>
      </c>
      <c r="C455" s="120">
        <v>89.95</v>
      </c>
      <c r="D455" s="118">
        <v>89.716666666666654</v>
      </c>
      <c r="E455" s="118">
        <v>88.483333333333306</v>
      </c>
      <c r="F455" s="118">
        <v>87.016666666666652</v>
      </c>
      <c r="G455" s="118">
        <v>85.783333333333303</v>
      </c>
      <c r="H455" s="118">
        <v>91.183333333333309</v>
      </c>
      <c r="I455" s="118">
        <v>92.416666666666657</v>
      </c>
      <c r="J455" s="118">
        <v>93.883333333333312</v>
      </c>
      <c r="K455" s="117">
        <v>90.95</v>
      </c>
      <c r="L455" s="117">
        <v>88.25</v>
      </c>
      <c r="M455" s="117">
        <v>43.519210000000001</v>
      </c>
    </row>
    <row r="456" spans="1:13">
      <c r="A456" s="65">
        <v>447</v>
      </c>
      <c r="B456" s="117" t="s">
        <v>150</v>
      </c>
      <c r="C456" s="120">
        <v>73.8</v>
      </c>
      <c r="D456" s="118">
        <v>73.783333333333346</v>
      </c>
      <c r="E456" s="118">
        <v>72.816666666666691</v>
      </c>
      <c r="F456" s="118">
        <v>71.833333333333343</v>
      </c>
      <c r="G456" s="118">
        <v>70.866666666666688</v>
      </c>
      <c r="H456" s="118">
        <v>74.766666666666694</v>
      </c>
      <c r="I456" s="118">
        <v>75.733333333333363</v>
      </c>
      <c r="J456" s="118">
        <v>76.716666666666697</v>
      </c>
      <c r="K456" s="117">
        <v>74.75</v>
      </c>
      <c r="L456" s="117">
        <v>72.8</v>
      </c>
      <c r="M456" s="117">
        <v>77.519279999999995</v>
      </c>
    </row>
    <row r="457" spans="1:13">
      <c r="A457" s="65">
        <v>448</v>
      </c>
      <c r="B457" s="117" t="s">
        <v>1619</v>
      </c>
      <c r="C457" s="120">
        <v>747.65</v>
      </c>
      <c r="D457" s="118">
        <v>752.56666666666661</v>
      </c>
      <c r="E457" s="118">
        <v>737.13333333333321</v>
      </c>
      <c r="F457" s="118">
        <v>726.61666666666656</v>
      </c>
      <c r="G457" s="118">
        <v>711.18333333333317</v>
      </c>
      <c r="H457" s="118">
        <v>763.08333333333326</v>
      </c>
      <c r="I457" s="118">
        <v>778.51666666666665</v>
      </c>
      <c r="J457" s="118">
        <v>789.0333333333333</v>
      </c>
      <c r="K457" s="117">
        <v>768</v>
      </c>
      <c r="L457" s="117">
        <v>742.05</v>
      </c>
      <c r="M457" s="117">
        <v>0.76785999999999999</v>
      </c>
    </row>
    <row r="458" spans="1:13">
      <c r="A458" s="65">
        <v>449</v>
      </c>
      <c r="B458" s="117" t="s">
        <v>151</v>
      </c>
      <c r="C458" s="120">
        <v>515.45000000000005</v>
      </c>
      <c r="D458" s="118">
        <v>516.28333333333342</v>
      </c>
      <c r="E458" s="118">
        <v>511.61666666666679</v>
      </c>
      <c r="F458" s="118">
        <v>507.78333333333342</v>
      </c>
      <c r="G458" s="118">
        <v>503.11666666666679</v>
      </c>
      <c r="H458" s="118">
        <v>520.11666666666679</v>
      </c>
      <c r="I458" s="118">
        <v>524.78333333333353</v>
      </c>
      <c r="J458" s="118">
        <v>528.61666666666679</v>
      </c>
      <c r="K458" s="117">
        <v>520.95000000000005</v>
      </c>
      <c r="L458" s="117">
        <v>512.45000000000005</v>
      </c>
      <c r="M458" s="117">
        <v>42.339379999999998</v>
      </c>
    </row>
    <row r="459" spans="1:13">
      <c r="A459" s="65">
        <v>450</v>
      </c>
      <c r="B459" s="117" t="s">
        <v>152</v>
      </c>
      <c r="C459" s="120">
        <v>2039.95</v>
      </c>
      <c r="D459" s="118">
        <v>2033.3</v>
      </c>
      <c r="E459" s="118">
        <v>1997.65</v>
      </c>
      <c r="F459" s="118">
        <v>1955.3500000000001</v>
      </c>
      <c r="G459" s="118">
        <v>1919.7000000000003</v>
      </c>
      <c r="H459" s="118">
        <v>2075.6</v>
      </c>
      <c r="I459" s="118">
        <v>2111.25</v>
      </c>
      <c r="J459" s="118">
        <v>2153.5499999999997</v>
      </c>
      <c r="K459" s="117">
        <v>2068.9499999999998</v>
      </c>
      <c r="L459" s="117">
        <v>1991</v>
      </c>
      <c r="M459" s="117">
        <v>51.843179999999997</v>
      </c>
    </row>
    <row r="460" spans="1:13">
      <c r="A460" s="65">
        <v>451</v>
      </c>
      <c r="B460" s="117" t="s">
        <v>153</v>
      </c>
      <c r="C460" s="120">
        <v>799.3</v>
      </c>
      <c r="D460" s="118">
        <v>797.93333333333339</v>
      </c>
      <c r="E460" s="118">
        <v>788.36666666666679</v>
      </c>
      <c r="F460" s="118">
        <v>777.43333333333339</v>
      </c>
      <c r="G460" s="118">
        <v>767.86666666666679</v>
      </c>
      <c r="H460" s="118">
        <v>808.86666666666679</v>
      </c>
      <c r="I460" s="118">
        <v>818.43333333333339</v>
      </c>
      <c r="J460" s="118">
        <v>829.36666666666679</v>
      </c>
      <c r="K460" s="117">
        <v>807.5</v>
      </c>
      <c r="L460" s="117">
        <v>787</v>
      </c>
      <c r="M460" s="117">
        <v>38.542380000000001</v>
      </c>
    </row>
    <row r="461" spans="1:13">
      <c r="A461" s="65">
        <v>452</v>
      </c>
      <c r="B461" s="117" t="s">
        <v>1634</v>
      </c>
      <c r="C461" s="120">
        <v>67.400000000000006</v>
      </c>
      <c r="D461" s="118">
        <v>68.816666666666663</v>
      </c>
      <c r="E461" s="118">
        <v>64.633333333333326</v>
      </c>
      <c r="F461" s="118">
        <v>61.86666666666666</v>
      </c>
      <c r="G461" s="118">
        <v>57.683333333333323</v>
      </c>
      <c r="H461" s="118">
        <v>71.583333333333329</v>
      </c>
      <c r="I461" s="118">
        <v>75.766666666666666</v>
      </c>
      <c r="J461" s="118">
        <v>78.533333333333331</v>
      </c>
      <c r="K461" s="117">
        <v>73</v>
      </c>
      <c r="L461" s="117">
        <v>66.05</v>
      </c>
      <c r="M461" s="117">
        <v>4.9429800000000004</v>
      </c>
    </row>
    <row r="462" spans="1:13">
      <c r="A462" s="65">
        <v>453</v>
      </c>
      <c r="B462" s="117" t="s">
        <v>212</v>
      </c>
      <c r="C462" s="120">
        <v>1024.45</v>
      </c>
      <c r="D462" s="118">
        <v>1022.4833333333332</v>
      </c>
      <c r="E462" s="118">
        <v>1011.9666666666665</v>
      </c>
      <c r="F462" s="118">
        <v>999.48333333333323</v>
      </c>
      <c r="G462" s="118">
        <v>988.96666666666647</v>
      </c>
      <c r="H462" s="118">
        <v>1034.9666666666665</v>
      </c>
      <c r="I462" s="118">
        <v>1045.4833333333331</v>
      </c>
      <c r="J462" s="118">
        <v>1057.9666666666665</v>
      </c>
      <c r="K462" s="117">
        <v>1033</v>
      </c>
      <c r="L462" s="117">
        <v>1010</v>
      </c>
      <c r="M462" s="117">
        <v>0.24299000000000001</v>
      </c>
    </row>
    <row r="463" spans="1:13">
      <c r="A463" s="65">
        <v>454</v>
      </c>
      <c r="B463" s="117" t="s">
        <v>1643</v>
      </c>
      <c r="C463" s="120">
        <v>222.8</v>
      </c>
      <c r="D463" s="118">
        <v>222.19999999999996</v>
      </c>
      <c r="E463" s="118">
        <v>219.79999999999993</v>
      </c>
      <c r="F463" s="118">
        <v>216.79999999999995</v>
      </c>
      <c r="G463" s="118">
        <v>214.39999999999992</v>
      </c>
      <c r="H463" s="118">
        <v>225.19999999999993</v>
      </c>
      <c r="I463" s="118">
        <v>227.59999999999997</v>
      </c>
      <c r="J463" s="118">
        <v>230.59999999999994</v>
      </c>
      <c r="K463" s="117">
        <v>224.6</v>
      </c>
      <c r="L463" s="117">
        <v>219.2</v>
      </c>
      <c r="M463" s="117">
        <v>13.37257</v>
      </c>
    </row>
    <row r="464" spans="1:13">
      <c r="A464" s="65">
        <v>457</v>
      </c>
      <c r="B464" s="117" t="s">
        <v>1645</v>
      </c>
      <c r="C464" s="120">
        <v>522.4</v>
      </c>
      <c r="D464" s="118">
        <v>526.65</v>
      </c>
      <c r="E464" s="118">
        <v>513.65</v>
      </c>
      <c r="F464" s="118">
        <v>504.9</v>
      </c>
      <c r="G464" s="118">
        <v>491.9</v>
      </c>
      <c r="H464" s="118">
        <v>535.4</v>
      </c>
      <c r="I464" s="118">
        <v>548.4</v>
      </c>
      <c r="J464" s="118">
        <v>557.15</v>
      </c>
      <c r="K464" s="117">
        <v>539.65</v>
      </c>
      <c r="L464" s="117">
        <v>517.9</v>
      </c>
      <c r="M464" s="117">
        <v>0.19802</v>
      </c>
    </row>
    <row r="465" spans="1:13">
      <c r="A465" s="65">
        <v>458</v>
      </c>
      <c r="B465" s="117" t="s">
        <v>2213</v>
      </c>
      <c r="C465" s="120">
        <v>499.4</v>
      </c>
      <c r="D465" s="118">
        <v>496.84999999999997</v>
      </c>
      <c r="E465" s="118">
        <v>492.69999999999993</v>
      </c>
      <c r="F465" s="118">
        <v>485.99999999999994</v>
      </c>
      <c r="G465" s="118">
        <v>481.84999999999991</v>
      </c>
      <c r="H465" s="118">
        <v>503.54999999999995</v>
      </c>
      <c r="I465" s="118">
        <v>507.69999999999993</v>
      </c>
      <c r="J465" s="118">
        <v>514.4</v>
      </c>
      <c r="K465" s="117">
        <v>501</v>
      </c>
      <c r="L465" s="117">
        <v>490.15</v>
      </c>
      <c r="M465" s="117">
        <v>0.41532999999999998</v>
      </c>
    </row>
    <row r="466" spans="1:13">
      <c r="A466" s="65">
        <v>459</v>
      </c>
      <c r="B466" s="117" t="s">
        <v>1653</v>
      </c>
      <c r="C466" s="120">
        <v>101.4</v>
      </c>
      <c r="D466" s="118">
        <v>102.08333333333333</v>
      </c>
      <c r="E466" s="118">
        <v>100.26666666666665</v>
      </c>
      <c r="F466" s="118">
        <v>99.133333333333326</v>
      </c>
      <c r="G466" s="118">
        <v>97.316666666666649</v>
      </c>
      <c r="H466" s="118">
        <v>103.21666666666665</v>
      </c>
      <c r="I466" s="118">
        <v>105.03333333333335</v>
      </c>
      <c r="J466" s="118">
        <v>106.16666666666666</v>
      </c>
      <c r="K466" s="117">
        <v>103.9</v>
      </c>
      <c r="L466" s="117">
        <v>100.95</v>
      </c>
      <c r="M466" s="117">
        <v>1.1165799999999999</v>
      </c>
    </row>
    <row r="467" spans="1:13">
      <c r="A467" s="65">
        <v>460</v>
      </c>
      <c r="B467" s="117" t="s">
        <v>1655</v>
      </c>
      <c r="C467" s="120">
        <v>569.29999999999995</v>
      </c>
      <c r="D467" s="118">
        <v>573.4666666666667</v>
      </c>
      <c r="E467" s="118">
        <v>562.93333333333339</v>
      </c>
      <c r="F467" s="118">
        <v>556.56666666666672</v>
      </c>
      <c r="G467" s="118">
        <v>546.03333333333342</v>
      </c>
      <c r="H467" s="118">
        <v>579.83333333333337</v>
      </c>
      <c r="I467" s="118">
        <v>590.36666666666667</v>
      </c>
      <c r="J467" s="118">
        <v>596.73333333333335</v>
      </c>
      <c r="K467" s="117">
        <v>584</v>
      </c>
      <c r="L467" s="117">
        <v>567.1</v>
      </c>
      <c r="M467" s="117">
        <v>0.21973999999999999</v>
      </c>
    </row>
    <row r="468" spans="1:13">
      <c r="A468" s="65">
        <v>461</v>
      </c>
      <c r="B468" s="119" t="s">
        <v>154</v>
      </c>
      <c r="C468" s="121">
        <v>1097.25</v>
      </c>
      <c r="D468" s="122">
        <v>1097.6833333333334</v>
      </c>
      <c r="E468" s="122">
        <v>1081.5666666666668</v>
      </c>
      <c r="F468" s="122">
        <v>1065.8833333333334</v>
      </c>
      <c r="G468" s="122">
        <v>1049.7666666666669</v>
      </c>
      <c r="H468" s="122">
        <v>1113.3666666666668</v>
      </c>
      <c r="I468" s="122">
        <v>1129.4833333333336</v>
      </c>
      <c r="J468" s="122">
        <v>1145.1666666666667</v>
      </c>
      <c r="K468" s="119">
        <v>1113.8</v>
      </c>
      <c r="L468" s="119">
        <v>1082</v>
      </c>
      <c r="M468" s="119">
        <v>53.186599999999999</v>
      </c>
    </row>
    <row r="469" spans="1:13">
      <c r="A469" s="65">
        <v>462</v>
      </c>
      <c r="B469" s="117" t="s">
        <v>1663</v>
      </c>
      <c r="C469" s="130">
        <v>209.2</v>
      </c>
      <c r="D469" s="118">
        <v>211.41666666666666</v>
      </c>
      <c r="E469" s="118">
        <v>204.83333333333331</v>
      </c>
      <c r="F469" s="118">
        <v>200.46666666666667</v>
      </c>
      <c r="G469" s="118">
        <v>193.88333333333333</v>
      </c>
      <c r="H469" s="118">
        <v>215.7833333333333</v>
      </c>
      <c r="I469" s="118">
        <v>222.36666666666662</v>
      </c>
      <c r="J469" s="118">
        <v>226.73333333333329</v>
      </c>
      <c r="K469" s="117">
        <v>218</v>
      </c>
      <c r="L469" s="117">
        <v>207.05</v>
      </c>
      <c r="M469" s="117">
        <v>1.04976</v>
      </c>
    </row>
    <row r="470" spans="1:13">
      <c r="A470" s="65">
        <v>463</v>
      </c>
      <c r="B470" s="130" t="s">
        <v>213</v>
      </c>
      <c r="C470" s="130">
        <v>1856.15</v>
      </c>
      <c r="D470" s="125">
        <v>1848</v>
      </c>
      <c r="E470" s="125">
        <v>1830.65</v>
      </c>
      <c r="F470" s="125">
        <v>1805.15</v>
      </c>
      <c r="G470" s="125">
        <v>1787.8000000000002</v>
      </c>
      <c r="H470" s="125">
        <v>1873.5</v>
      </c>
      <c r="I470" s="125">
        <v>1890.85</v>
      </c>
      <c r="J470" s="125">
        <v>1916.35</v>
      </c>
      <c r="K470" s="130">
        <v>1865.35</v>
      </c>
      <c r="L470" s="130">
        <v>1822.5</v>
      </c>
      <c r="M470" s="130">
        <v>1.7911900000000001</v>
      </c>
    </row>
    <row r="471" spans="1:13">
      <c r="A471" s="65">
        <v>464</v>
      </c>
      <c r="B471" s="130" t="s">
        <v>214</v>
      </c>
      <c r="C471" s="130">
        <v>256.7</v>
      </c>
      <c r="D471" s="125">
        <v>256.5333333333333</v>
      </c>
      <c r="E471" s="125">
        <v>254.61666666666662</v>
      </c>
      <c r="F471" s="125">
        <v>252.5333333333333</v>
      </c>
      <c r="G471" s="125">
        <v>250.61666666666662</v>
      </c>
      <c r="H471" s="125">
        <v>258.61666666666662</v>
      </c>
      <c r="I471" s="125">
        <v>260.53333333333336</v>
      </c>
      <c r="J471" s="125">
        <v>262.61666666666662</v>
      </c>
      <c r="K471" s="130">
        <v>258.45</v>
      </c>
      <c r="L471" s="130">
        <v>254.45</v>
      </c>
      <c r="M471" s="130">
        <v>3.4892699999999999</v>
      </c>
    </row>
    <row r="472" spans="1:13">
      <c r="A472" s="65">
        <v>465</v>
      </c>
      <c r="B472" s="130" t="s">
        <v>1671</v>
      </c>
      <c r="C472" s="130">
        <v>388</v>
      </c>
      <c r="D472" s="125">
        <v>384.35000000000008</v>
      </c>
      <c r="E472" s="125">
        <v>368.75000000000017</v>
      </c>
      <c r="F472" s="125">
        <v>349.50000000000011</v>
      </c>
      <c r="G472" s="125">
        <v>333.9000000000002</v>
      </c>
      <c r="H472" s="125">
        <v>403.60000000000014</v>
      </c>
      <c r="I472" s="125">
        <v>419.20000000000005</v>
      </c>
      <c r="J472" s="125">
        <v>438.4500000000001</v>
      </c>
      <c r="K472" s="130">
        <v>399.95</v>
      </c>
      <c r="L472" s="130">
        <v>365.1</v>
      </c>
      <c r="M472" s="130">
        <v>1.9917400000000001</v>
      </c>
    </row>
    <row r="473" spans="1:13">
      <c r="A473" s="65">
        <v>466</v>
      </c>
      <c r="B473" s="130" t="s">
        <v>1672</v>
      </c>
      <c r="C473" s="130">
        <v>67.849999999999994</v>
      </c>
      <c r="D473" s="125">
        <v>68.933333333333323</v>
      </c>
      <c r="E473" s="125">
        <v>66.016666666666652</v>
      </c>
      <c r="F473" s="125">
        <v>64.183333333333323</v>
      </c>
      <c r="G473" s="125">
        <v>61.266666666666652</v>
      </c>
      <c r="H473" s="125">
        <v>70.766666666666652</v>
      </c>
      <c r="I473" s="125">
        <v>73.683333333333309</v>
      </c>
      <c r="J473" s="125">
        <v>75.516666666666652</v>
      </c>
      <c r="K473" s="130">
        <v>71.849999999999994</v>
      </c>
      <c r="L473" s="130">
        <v>67.099999999999994</v>
      </c>
      <c r="M473" s="130">
        <v>8.2184500000000007</v>
      </c>
    </row>
    <row r="474" spans="1:13">
      <c r="A474" s="65">
        <v>467</v>
      </c>
      <c r="B474" s="130" t="s">
        <v>1680</v>
      </c>
      <c r="C474" s="130">
        <v>8529</v>
      </c>
      <c r="D474" s="125">
        <v>8643.6333333333332</v>
      </c>
      <c r="E474" s="125">
        <v>8287.3666666666668</v>
      </c>
      <c r="F474" s="125">
        <v>8045.7333333333336</v>
      </c>
      <c r="G474" s="125">
        <v>7689.4666666666672</v>
      </c>
      <c r="H474" s="125">
        <v>8885.2666666666664</v>
      </c>
      <c r="I474" s="125">
        <v>9241.5333333333328</v>
      </c>
      <c r="J474" s="125">
        <v>9483.1666666666661</v>
      </c>
      <c r="K474" s="130">
        <v>8999.9</v>
      </c>
      <c r="L474" s="130">
        <v>8402</v>
      </c>
      <c r="M474" s="130">
        <v>0.99238000000000004</v>
      </c>
    </row>
    <row r="475" spans="1:13">
      <c r="A475" s="65">
        <v>468</v>
      </c>
      <c r="B475" s="130" t="s">
        <v>241</v>
      </c>
      <c r="C475" s="130">
        <v>35.6</v>
      </c>
      <c r="D475" s="125">
        <v>35.833333333333336</v>
      </c>
      <c r="E475" s="125">
        <v>35.06666666666667</v>
      </c>
      <c r="F475" s="125">
        <v>34.533333333333331</v>
      </c>
      <c r="G475" s="125">
        <v>33.766666666666666</v>
      </c>
      <c r="H475" s="125">
        <v>36.366666666666674</v>
      </c>
      <c r="I475" s="125">
        <v>37.13333333333334</v>
      </c>
      <c r="J475" s="125">
        <v>37.666666666666679</v>
      </c>
      <c r="K475" s="130">
        <v>36.6</v>
      </c>
      <c r="L475" s="130">
        <v>35.299999999999997</v>
      </c>
      <c r="M475" s="130">
        <v>68.019170000000003</v>
      </c>
    </row>
    <row r="476" spans="1:13">
      <c r="A476" s="65">
        <v>469</v>
      </c>
      <c r="B476" s="130" t="s">
        <v>155</v>
      </c>
      <c r="C476" s="130">
        <v>493.25</v>
      </c>
      <c r="D476" s="125">
        <v>496.16666666666669</v>
      </c>
      <c r="E476" s="125">
        <v>483.33333333333337</v>
      </c>
      <c r="F476" s="125">
        <v>473.41666666666669</v>
      </c>
      <c r="G476" s="125">
        <v>460.58333333333337</v>
      </c>
      <c r="H476" s="125">
        <v>506.08333333333337</v>
      </c>
      <c r="I476" s="125">
        <v>518.91666666666674</v>
      </c>
      <c r="J476" s="125">
        <v>528.83333333333337</v>
      </c>
      <c r="K476" s="130">
        <v>509</v>
      </c>
      <c r="L476" s="130">
        <v>486.25</v>
      </c>
      <c r="M476" s="130">
        <v>27.800529999999998</v>
      </c>
    </row>
    <row r="477" spans="1:13">
      <c r="A477" s="65">
        <v>470</v>
      </c>
      <c r="B477" s="130" t="s">
        <v>1684</v>
      </c>
      <c r="C477" s="130">
        <v>2255.6</v>
      </c>
      <c r="D477" s="125">
        <v>2270.5833333333335</v>
      </c>
      <c r="E477" s="125">
        <v>2231.166666666667</v>
      </c>
      <c r="F477" s="125">
        <v>2206.7333333333336</v>
      </c>
      <c r="G477" s="125">
        <v>2167.3166666666671</v>
      </c>
      <c r="H477" s="125">
        <v>2295.0166666666669</v>
      </c>
      <c r="I477" s="125">
        <v>2334.4333333333338</v>
      </c>
      <c r="J477" s="125">
        <v>2358.8666666666668</v>
      </c>
      <c r="K477" s="130">
        <v>2310</v>
      </c>
      <c r="L477" s="130">
        <v>2246.15</v>
      </c>
      <c r="M477" s="130">
        <v>0.11376</v>
      </c>
    </row>
    <row r="478" spans="1:13">
      <c r="A478" s="65">
        <v>471</v>
      </c>
      <c r="B478" s="130" t="s">
        <v>1686</v>
      </c>
      <c r="C478" s="130">
        <v>333.8</v>
      </c>
      <c r="D478" s="125">
        <v>334.66666666666669</v>
      </c>
      <c r="E478" s="125">
        <v>328.13333333333338</v>
      </c>
      <c r="F478" s="125">
        <v>322.4666666666667</v>
      </c>
      <c r="G478" s="125">
        <v>315.93333333333339</v>
      </c>
      <c r="H478" s="125">
        <v>340.33333333333337</v>
      </c>
      <c r="I478" s="125">
        <v>346.86666666666667</v>
      </c>
      <c r="J478" s="125">
        <v>352.53333333333336</v>
      </c>
      <c r="K478" s="130">
        <v>341.2</v>
      </c>
      <c r="L478" s="130">
        <v>329</v>
      </c>
      <c r="M478" s="130">
        <v>0.47632999999999998</v>
      </c>
    </row>
    <row r="479" spans="1:13">
      <c r="A479" s="65">
        <v>472</v>
      </c>
      <c r="B479" s="130" t="s">
        <v>156</v>
      </c>
      <c r="C479" s="130">
        <v>1388.1</v>
      </c>
      <c r="D479" s="125">
        <v>1387.7666666666667</v>
      </c>
      <c r="E479" s="125">
        <v>1372.6333333333332</v>
      </c>
      <c r="F479" s="125">
        <v>1357.1666666666665</v>
      </c>
      <c r="G479" s="125">
        <v>1342.0333333333331</v>
      </c>
      <c r="H479" s="125">
        <v>1403.2333333333333</v>
      </c>
      <c r="I479" s="125">
        <v>1418.366666666667</v>
      </c>
      <c r="J479" s="125">
        <v>1433.8333333333335</v>
      </c>
      <c r="K479" s="130">
        <v>1402.9</v>
      </c>
      <c r="L479" s="130">
        <v>1372.3</v>
      </c>
      <c r="M479" s="130">
        <v>7.1234299999999999</v>
      </c>
    </row>
    <row r="480" spans="1:13">
      <c r="A480" s="65">
        <v>473</v>
      </c>
      <c r="B480" s="130" t="s">
        <v>157</v>
      </c>
      <c r="C480" s="130">
        <v>18.399999999999999</v>
      </c>
      <c r="D480" s="125">
        <v>18.516666666666666</v>
      </c>
      <c r="E480" s="125">
        <v>18.083333333333332</v>
      </c>
      <c r="F480" s="125">
        <v>17.766666666666666</v>
      </c>
      <c r="G480" s="125">
        <v>17.333333333333332</v>
      </c>
      <c r="H480" s="125">
        <v>18.833333333333332</v>
      </c>
      <c r="I480" s="125">
        <v>19.266666666666669</v>
      </c>
      <c r="J480" s="125">
        <v>19.583333333333332</v>
      </c>
      <c r="K480" s="130">
        <v>18.95</v>
      </c>
      <c r="L480" s="130">
        <v>18.2</v>
      </c>
      <c r="M480" s="130">
        <v>10.506349999999999</v>
      </c>
    </row>
    <row r="481" spans="1:13">
      <c r="A481" s="65">
        <v>474</v>
      </c>
      <c r="B481" s="130" t="s">
        <v>1694</v>
      </c>
      <c r="C481" s="130">
        <v>222.45</v>
      </c>
      <c r="D481" s="125">
        <v>223.66666666666666</v>
      </c>
      <c r="E481" s="125">
        <v>218.43333333333331</v>
      </c>
      <c r="F481" s="125">
        <v>214.41666666666666</v>
      </c>
      <c r="G481" s="125">
        <v>209.18333333333331</v>
      </c>
      <c r="H481" s="125">
        <v>227.68333333333331</v>
      </c>
      <c r="I481" s="125">
        <v>232.91666666666666</v>
      </c>
      <c r="J481" s="125">
        <v>236.93333333333331</v>
      </c>
      <c r="K481" s="130">
        <v>228.9</v>
      </c>
      <c r="L481" s="130">
        <v>219.65</v>
      </c>
      <c r="M481" s="130">
        <v>1.82175</v>
      </c>
    </row>
    <row r="482" spans="1:13">
      <c r="A482" s="65">
        <v>475</v>
      </c>
      <c r="B482" s="130" t="s">
        <v>1700</v>
      </c>
      <c r="C482" s="130">
        <v>336.4</v>
      </c>
      <c r="D482" s="125">
        <v>339.4</v>
      </c>
      <c r="E482" s="125">
        <v>331.15</v>
      </c>
      <c r="F482" s="125">
        <v>325.89999999999998</v>
      </c>
      <c r="G482" s="125">
        <v>317.64999999999998</v>
      </c>
      <c r="H482" s="125">
        <v>344.65</v>
      </c>
      <c r="I482" s="125">
        <v>352.9</v>
      </c>
      <c r="J482" s="125">
        <v>358.15</v>
      </c>
      <c r="K482" s="130">
        <v>347.65</v>
      </c>
      <c r="L482" s="130">
        <v>334.15</v>
      </c>
      <c r="M482" s="130">
        <v>22.179929999999999</v>
      </c>
    </row>
    <row r="483" spans="1:13">
      <c r="A483" s="65">
        <v>476</v>
      </c>
      <c r="B483" s="130" t="s">
        <v>158</v>
      </c>
      <c r="C483" s="130">
        <v>3916.1</v>
      </c>
      <c r="D483" s="125">
        <v>3937.0333333333333</v>
      </c>
      <c r="E483" s="125">
        <v>3884.0666666666666</v>
      </c>
      <c r="F483" s="125">
        <v>3852.0333333333333</v>
      </c>
      <c r="G483" s="125">
        <v>3799.0666666666666</v>
      </c>
      <c r="H483" s="125">
        <v>3969.0666666666666</v>
      </c>
      <c r="I483" s="125">
        <v>4022.0333333333328</v>
      </c>
      <c r="J483" s="125">
        <v>4054.0666666666666</v>
      </c>
      <c r="K483" s="130">
        <v>3990</v>
      </c>
      <c r="L483" s="130">
        <v>3905</v>
      </c>
      <c r="M483" s="130">
        <v>3.3911799999999999</v>
      </c>
    </row>
    <row r="484" spans="1:13">
      <c r="A484" s="65">
        <v>477</v>
      </c>
      <c r="B484" s="130" t="s">
        <v>1705</v>
      </c>
      <c r="C484" s="130">
        <v>197.95</v>
      </c>
      <c r="D484" s="125">
        <v>200.1</v>
      </c>
      <c r="E484" s="125">
        <v>194.35</v>
      </c>
      <c r="F484" s="125">
        <v>190.75</v>
      </c>
      <c r="G484" s="125">
        <v>185</v>
      </c>
      <c r="H484" s="125">
        <v>203.7</v>
      </c>
      <c r="I484" s="125">
        <v>209.45</v>
      </c>
      <c r="J484" s="125">
        <v>213.04999999999998</v>
      </c>
      <c r="K484" s="130">
        <v>205.85</v>
      </c>
      <c r="L484" s="130">
        <v>196.5</v>
      </c>
      <c r="M484" s="130">
        <v>2.2804700000000002</v>
      </c>
    </row>
    <row r="485" spans="1:13">
      <c r="A485" s="65">
        <v>478</v>
      </c>
      <c r="B485" s="130" t="s">
        <v>159</v>
      </c>
      <c r="C485" s="130">
        <v>82.9</v>
      </c>
      <c r="D485" s="125">
        <v>83.45</v>
      </c>
      <c r="E485" s="125">
        <v>81.900000000000006</v>
      </c>
      <c r="F485" s="125">
        <v>80.900000000000006</v>
      </c>
      <c r="G485" s="125">
        <v>79.350000000000009</v>
      </c>
      <c r="H485" s="125">
        <v>84.45</v>
      </c>
      <c r="I485" s="125">
        <v>85.999999999999986</v>
      </c>
      <c r="J485" s="125">
        <v>87</v>
      </c>
      <c r="K485" s="130">
        <v>85</v>
      </c>
      <c r="L485" s="130">
        <v>82.45</v>
      </c>
      <c r="M485" s="130">
        <v>115.99757</v>
      </c>
    </row>
    <row r="486" spans="1:13">
      <c r="A486" s="65">
        <v>479</v>
      </c>
      <c r="B486" s="130" t="s">
        <v>160</v>
      </c>
      <c r="C486" s="130">
        <v>923.45</v>
      </c>
      <c r="D486" s="125">
        <v>918.08333333333337</v>
      </c>
      <c r="E486" s="125">
        <v>907.76666666666677</v>
      </c>
      <c r="F486" s="125">
        <v>892.08333333333337</v>
      </c>
      <c r="G486" s="125">
        <v>881.76666666666677</v>
      </c>
      <c r="H486" s="125">
        <v>933.76666666666677</v>
      </c>
      <c r="I486" s="125">
        <v>944.08333333333337</v>
      </c>
      <c r="J486" s="125">
        <v>959.76666666666677</v>
      </c>
      <c r="K486" s="130">
        <v>928.4</v>
      </c>
      <c r="L486" s="130">
        <v>902.4</v>
      </c>
      <c r="M486" s="130">
        <v>26.097650000000002</v>
      </c>
    </row>
    <row r="487" spans="1:13">
      <c r="A487" s="65">
        <v>480</v>
      </c>
      <c r="B487" s="130" t="s">
        <v>2611</v>
      </c>
      <c r="C487" s="130">
        <v>50.6</v>
      </c>
      <c r="D487" s="125">
        <v>50.666666666666664</v>
      </c>
      <c r="E487" s="125">
        <v>49.43333333333333</v>
      </c>
      <c r="F487" s="125">
        <v>48.266666666666666</v>
      </c>
      <c r="G487" s="125">
        <v>47.033333333333331</v>
      </c>
      <c r="H487" s="125">
        <v>51.833333333333329</v>
      </c>
      <c r="I487" s="125">
        <v>53.066666666666663</v>
      </c>
      <c r="J487" s="125">
        <v>54.233333333333327</v>
      </c>
      <c r="K487" s="130">
        <v>51.9</v>
      </c>
      <c r="L487" s="130">
        <v>49.5</v>
      </c>
      <c r="M487" s="130">
        <v>92.256709999999998</v>
      </c>
    </row>
    <row r="488" spans="1:13">
      <c r="A488" s="65">
        <v>481</v>
      </c>
      <c r="B488" s="130" t="s">
        <v>1918</v>
      </c>
      <c r="C488" s="130">
        <v>823.5</v>
      </c>
      <c r="D488" s="125">
        <v>822.18333333333339</v>
      </c>
      <c r="E488" s="125">
        <v>814.31666666666683</v>
      </c>
      <c r="F488" s="125">
        <v>805.13333333333344</v>
      </c>
      <c r="G488" s="125">
        <v>797.26666666666688</v>
      </c>
      <c r="H488" s="125">
        <v>831.36666666666679</v>
      </c>
      <c r="I488" s="125">
        <v>839.23333333333335</v>
      </c>
      <c r="J488" s="125">
        <v>848.41666666666674</v>
      </c>
      <c r="K488" s="130">
        <v>830.05</v>
      </c>
      <c r="L488" s="130">
        <v>813</v>
      </c>
      <c r="M488" s="130">
        <v>3.13002</v>
      </c>
    </row>
    <row r="489" spans="1:13">
      <c r="A489" s="65">
        <v>482</v>
      </c>
      <c r="B489" s="130" t="s">
        <v>225</v>
      </c>
      <c r="C489" s="130">
        <v>175.7</v>
      </c>
      <c r="D489" s="125">
        <v>174.13333333333333</v>
      </c>
      <c r="E489" s="125">
        <v>171.76666666666665</v>
      </c>
      <c r="F489" s="125">
        <v>167.83333333333331</v>
      </c>
      <c r="G489" s="125">
        <v>165.46666666666664</v>
      </c>
      <c r="H489" s="125">
        <v>178.06666666666666</v>
      </c>
      <c r="I489" s="125">
        <v>180.43333333333334</v>
      </c>
      <c r="J489" s="125">
        <v>184.36666666666667</v>
      </c>
      <c r="K489" s="130">
        <v>176.5</v>
      </c>
      <c r="L489" s="130">
        <v>170.2</v>
      </c>
      <c r="M489" s="130">
        <v>182.24411000000001</v>
      </c>
    </row>
    <row r="490" spans="1:13">
      <c r="A490" s="65">
        <v>483</v>
      </c>
      <c r="B490" s="130" t="s">
        <v>1737</v>
      </c>
      <c r="C490" s="130">
        <v>220.7</v>
      </c>
      <c r="D490" s="125">
        <v>220.23333333333335</v>
      </c>
      <c r="E490" s="125">
        <v>215.4666666666667</v>
      </c>
      <c r="F490" s="125">
        <v>210.23333333333335</v>
      </c>
      <c r="G490" s="125">
        <v>205.4666666666667</v>
      </c>
      <c r="H490" s="125">
        <v>225.4666666666667</v>
      </c>
      <c r="I490" s="125">
        <v>230.23333333333335</v>
      </c>
      <c r="J490" s="125">
        <v>235.4666666666667</v>
      </c>
      <c r="K490" s="130">
        <v>225</v>
      </c>
      <c r="L490" s="130">
        <v>215</v>
      </c>
      <c r="M490" s="130">
        <v>35.323810000000002</v>
      </c>
    </row>
    <row r="491" spans="1:13">
      <c r="A491" s="65">
        <v>484</v>
      </c>
      <c r="B491" s="130" t="s">
        <v>1743</v>
      </c>
      <c r="C491" s="130">
        <v>1639</v>
      </c>
      <c r="D491" s="125">
        <v>1653.6499999999999</v>
      </c>
      <c r="E491" s="125">
        <v>1615.3499999999997</v>
      </c>
      <c r="F491" s="125">
        <v>1591.6999999999998</v>
      </c>
      <c r="G491" s="125">
        <v>1553.3999999999996</v>
      </c>
      <c r="H491" s="125">
        <v>1677.2999999999997</v>
      </c>
      <c r="I491" s="125">
        <v>1715.6</v>
      </c>
      <c r="J491" s="125">
        <v>1739.2499999999998</v>
      </c>
      <c r="K491" s="130">
        <v>1691.95</v>
      </c>
      <c r="L491" s="130">
        <v>1630</v>
      </c>
      <c r="M491" s="130">
        <v>0.13350999999999999</v>
      </c>
    </row>
    <row r="492" spans="1:13">
      <c r="A492" s="65">
        <v>485</v>
      </c>
      <c r="B492" s="130" t="s">
        <v>1749</v>
      </c>
      <c r="C492" s="130">
        <v>434</v>
      </c>
      <c r="D492" s="125">
        <v>438.08333333333331</v>
      </c>
      <c r="E492" s="125">
        <v>426.91666666666663</v>
      </c>
      <c r="F492" s="125">
        <v>419.83333333333331</v>
      </c>
      <c r="G492" s="125">
        <v>408.66666666666663</v>
      </c>
      <c r="H492" s="125">
        <v>445.16666666666663</v>
      </c>
      <c r="I492" s="125">
        <v>456.33333333333326</v>
      </c>
      <c r="J492" s="125">
        <v>463.41666666666663</v>
      </c>
      <c r="K492" s="130">
        <v>449.25</v>
      </c>
      <c r="L492" s="130">
        <v>431</v>
      </c>
      <c r="M492" s="130">
        <v>6.5654000000000003</v>
      </c>
    </row>
    <row r="493" spans="1:13">
      <c r="A493" s="65">
        <v>486</v>
      </c>
      <c r="B493" s="130" t="s">
        <v>161</v>
      </c>
      <c r="C493" s="130">
        <v>600</v>
      </c>
      <c r="D493" s="125">
        <v>601.0333333333333</v>
      </c>
      <c r="E493" s="125">
        <v>595.06666666666661</v>
      </c>
      <c r="F493" s="125">
        <v>590.13333333333333</v>
      </c>
      <c r="G493" s="125">
        <v>584.16666666666663</v>
      </c>
      <c r="H493" s="125">
        <v>605.96666666666658</v>
      </c>
      <c r="I493" s="125">
        <v>611.93333333333328</v>
      </c>
      <c r="J493" s="125">
        <v>616.86666666666656</v>
      </c>
      <c r="K493" s="130">
        <v>607</v>
      </c>
      <c r="L493" s="130">
        <v>596.1</v>
      </c>
      <c r="M493" s="130">
        <v>25.75864</v>
      </c>
    </row>
    <row r="494" spans="1:13">
      <c r="A494" s="65">
        <v>487</v>
      </c>
      <c r="B494" s="130" t="s">
        <v>1766</v>
      </c>
      <c r="C494" s="130">
        <v>273.2</v>
      </c>
      <c r="D494" s="125">
        <v>275.40000000000003</v>
      </c>
      <c r="E494" s="125">
        <v>263.30000000000007</v>
      </c>
      <c r="F494" s="125">
        <v>253.40000000000003</v>
      </c>
      <c r="G494" s="125">
        <v>241.30000000000007</v>
      </c>
      <c r="H494" s="125">
        <v>285.30000000000007</v>
      </c>
      <c r="I494" s="125">
        <v>297.40000000000009</v>
      </c>
      <c r="J494" s="125">
        <v>307.30000000000007</v>
      </c>
      <c r="K494" s="130">
        <v>287.5</v>
      </c>
      <c r="L494" s="130">
        <v>265.5</v>
      </c>
      <c r="M494" s="130">
        <v>0.99577000000000004</v>
      </c>
    </row>
    <row r="495" spans="1:13">
      <c r="A495" s="65">
        <v>488</v>
      </c>
      <c r="B495" s="130" t="s">
        <v>1774</v>
      </c>
      <c r="C495" s="130">
        <v>1089.25</v>
      </c>
      <c r="D495" s="125">
        <v>1085.0833333333333</v>
      </c>
      <c r="E495" s="125">
        <v>1077.1666666666665</v>
      </c>
      <c r="F495" s="125">
        <v>1065.0833333333333</v>
      </c>
      <c r="G495" s="125">
        <v>1057.1666666666665</v>
      </c>
      <c r="H495" s="125">
        <v>1097.1666666666665</v>
      </c>
      <c r="I495" s="125">
        <v>1105.083333333333</v>
      </c>
      <c r="J495" s="125">
        <v>1117.1666666666665</v>
      </c>
      <c r="K495" s="130">
        <v>1093</v>
      </c>
      <c r="L495" s="130">
        <v>1073</v>
      </c>
      <c r="M495" s="130">
        <v>5.2920000000000002E-2</v>
      </c>
    </row>
    <row r="496" spans="1:13">
      <c r="A496" s="65">
        <v>489</v>
      </c>
      <c r="B496" s="130" t="s">
        <v>1776</v>
      </c>
      <c r="C496" s="130">
        <v>321.85000000000002</v>
      </c>
      <c r="D496" s="125">
        <v>324.81666666666666</v>
      </c>
      <c r="E496" s="125">
        <v>314.73333333333335</v>
      </c>
      <c r="F496" s="125">
        <v>307.61666666666667</v>
      </c>
      <c r="G496" s="125">
        <v>297.53333333333336</v>
      </c>
      <c r="H496" s="125">
        <v>331.93333333333334</v>
      </c>
      <c r="I496" s="125">
        <v>342.01666666666671</v>
      </c>
      <c r="J496" s="125">
        <v>349.13333333333333</v>
      </c>
      <c r="K496" s="130">
        <v>334.9</v>
      </c>
      <c r="L496" s="130">
        <v>317.7</v>
      </c>
      <c r="M496" s="130">
        <v>1.3216699999999999</v>
      </c>
    </row>
    <row r="497" spans="1:13">
      <c r="A497" s="65">
        <v>490</v>
      </c>
      <c r="B497" s="130" t="s">
        <v>1778</v>
      </c>
      <c r="C497" s="130">
        <v>6406.95</v>
      </c>
      <c r="D497" s="125">
        <v>6412.3</v>
      </c>
      <c r="E497" s="125">
        <v>6344.6500000000005</v>
      </c>
      <c r="F497" s="125">
        <v>6282.35</v>
      </c>
      <c r="G497" s="125">
        <v>6214.7000000000007</v>
      </c>
      <c r="H497" s="125">
        <v>6474.6</v>
      </c>
      <c r="I497" s="125">
        <v>6542.25</v>
      </c>
      <c r="J497" s="125">
        <v>6604.55</v>
      </c>
      <c r="K497" s="130">
        <v>6479.95</v>
      </c>
      <c r="L497" s="130">
        <v>6350</v>
      </c>
      <c r="M497" s="130">
        <v>1.8769999999999998E-2</v>
      </c>
    </row>
    <row r="498" spans="1:13">
      <c r="A498" s="65">
        <v>491</v>
      </c>
      <c r="B498" s="130" t="s">
        <v>1784</v>
      </c>
      <c r="C498" s="130">
        <v>120.05</v>
      </c>
      <c r="D498" s="125">
        <v>120.78333333333335</v>
      </c>
      <c r="E498" s="125">
        <v>118.56666666666669</v>
      </c>
      <c r="F498" s="125">
        <v>117.08333333333334</v>
      </c>
      <c r="G498" s="125">
        <v>114.86666666666669</v>
      </c>
      <c r="H498" s="125">
        <v>122.26666666666669</v>
      </c>
      <c r="I498" s="125">
        <v>124.48333333333336</v>
      </c>
      <c r="J498" s="125">
        <v>125.9666666666667</v>
      </c>
      <c r="K498" s="130">
        <v>123</v>
      </c>
      <c r="L498" s="130">
        <v>119.3</v>
      </c>
      <c r="M498" s="130">
        <v>4.2320599999999997</v>
      </c>
    </row>
    <row r="499" spans="1:13">
      <c r="A499" s="65">
        <v>492</v>
      </c>
      <c r="B499" s="130" t="s">
        <v>1788</v>
      </c>
      <c r="C499" s="130">
        <v>61.4</v>
      </c>
      <c r="D499" s="125">
        <v>62.283333333333331</v>
      </c>
      <c r="E499" s="125">
        <v>60.11666666666666</v>
      </c>
      <c r="F499" s="125">
        <v>58.833333333333329</v>
      </c>
      <c r="G499" s="125">
        <v>56.666666666666657</v>
      </c>
      <c r="H499" s="125">
        <v>63.566666666666663</v>
      </c>
      <c r="I499" s="125">
        <v>65.733333333333334</v>
      </c>
      <c r="J499" s="125">
        <v>67.016666666666666</v>
      </c>
      <c r="K499" s="130">
        <v>64.45</v>
      </c>
      <c r="L499" s="130">
        <v>61</v>
      </c>
      <c r="M499" s="130">
        <v>4.9907199999999996</v>
      </c>
    </row>
    <row r="500" spans="1:13">
      <c r="A500" s="65">
        <v>493</v>
      </c>
      <c r="B500" s="130" t="s">
        <v>1794</v>
      </c>
      <c r="C500" s="130">
        <v>1589.8</v>
      </c>
      <c r="D500" s="125">
        <v>1594.9166666666667</v>
      </c>
      <c r="E500" s="125">
        <v>1573.8833333333334</v>
      </c>
      <c r="F500" s="125">
        <v>1557.9666666666667</v>
      </c>
      <c r="G500" s="125">
        <v>1536.9333333333334</v>
      </c>
      <c r="H500" s="125">
        <v>1610.8333333333335</v>
      </c>
      <c r="I500" s="125">
        <v>1631.8666666666668</v>
      </c>
      <c r="J500" s="125">
        <v>1647.7833333333335</v>
      </c>
      <c r="K500" s="130">
        <v>1615.95</v>
      </c>
      <c r="L500" s="130">
        <v>1579</v>
      </c>
      <c r="M500" s="130">
        <v>0.47154000000000001</v>
      </c>
    </row>
    <row r="501" spans="1:13">
      <c r="A501" s="65">
        <v>494</v>
      </c>
      <c r="B501" s="130" t="s">
        <v>162</v>
      </c>
      <c r="C501" s="130">
        <v>263.45</v>
      </c>
      <c r="D501" s="125">
        <v>261.63333333333338</v>
      </c>
      <c r="E501" s="125">
        <v>259.01666666666677</v>
      </c>
      <c r="F501" s="125">
        <v>254.58333333333337</v>
      </c>
      <c r="G501" s="125">
        <v>251.96666666666675</v>
      </c>
      <c r="H501" s="125">
        <v>266.06666666666678</v>
      </c>
      <c r="I501" s="125">
        <v>268.68333333333345</v>
      </c>
      <c r="J501" s="125">
        <v>273.11666666666679</v>
      </c>
      <c r="K501" s="130">
        <v>264.25</v>
      </c>
      <c r="L501" s="130">
        <v>257.2</v>
      </c>
      <c r="M501" s="130">
        <v>87.200969999999998</v>
      </c>
    </row>
    <row r="502" spans="1:13">
      <c r="A502" s="65">
        <v>495</v>
      </c>
      <c r="B502" s="130" t="s">
        <v>163</v>
      </c>
      <c r="C502" s="130">
        <v>430.55</v>
      </c>
      <c r="D502" s="125">
        <v>432.34999999999997</v>
      </c>
      <c r="E502" s="125">
        <v>426.19999999999993</v>
      </c>
      <c r="F502" s="125">
        <v>421.84999999999997</v>
      </c>
      <c r="G502" s="125">
        <v>415.69999999999993</v>
      </c>
      <c r="H502" s="125">
        <v>436.69999999999993</v>
      </c>
      <c r="I502" s="125">
        <v>442.84999999999991</v>
      </c>
      <c r="J502" s="125">
        <v>447.19999999999993</v>
      </c>
      <c r="K502" s="130">
        <v>438.5</v>
      </c>
      <c r="L502" s="130">
        <v>428</v>
      </c>
      <c r="M502" s="130">
        <v>17.826350000000001</v>
      </c>
    </row>
    <row r="503" spans="1:13">
      <c r="A503" s="65">
        <v>496</v>
      </c>
      <c r="B503" s="130" t="s">
        <v>164</v>
      </c>
      <c r="C503" s="130">
        <v>245.05</v>
      </c>
      <c r="D503" s="125">
        <v>247.11666666666667</v>
      </c>
      <c r="E503" s="125">
        <v>241.43333333333334</v>
      </c>
      <c r="F503" s="125">
        <v>237.81666666666666</v>
      </c>
      <c r="G503" s="125">
        <v>232.13333333333333</v>
      </c>
      <c r="H503" s="125">
        <v>250.73333333333335</v>
      </c>
      <c r="I503" s="125">
        <v>256.41666666666669</v>
      </c>
      <c r="J503" s="125">
        <v>260.03333333333336</v>
      </c>
      <c r="K503" s="130">
        <v>252.8</v>
      </c>
      <c r="L503" s="130">
        <v>243.5</v>
      </c>
      <c r="M503" s="130">
        <v>387.15467999999998</v>
      </c>
    </row>
    <row r="504" spans="1:13">
      <c r="A504" s="65">
        <v>497</v>
      </c>
      <c r="B504" s="130" t="s">
        <v>165</v>
      </c>
      <c r="C504" s="130">
        <v>454.25</v>
      </c>
      <c r="D504" s="125">
        <v>454.91666666666669</v>
      </c>
      <c r="E504" s="125">
        <v>440.13333333333338</v>
      </c>
      <c r="F504" s="125">
        <v>426.01666666666671</v>
      </c>
      <c r="G504" s="125">
        <v>411.23333333333341</v>
      </c>
      <c r="H504" s="125">
        <v>469.03333333333336</v>
      </c>
      <c r="I504" s="125">
        <v>483.81666666666666</v>
      </c>
      <c r="J504" s="125">
        <v>497.93333333333334</v>
      </c>
      <c r="K504" s="130">
        <v>469.7</v>
      </c>
      <c r="L504" s="130">
        <v>440.8</v>
      </c>
      <c r="M504" s="130">
        <v>130.77954</v>
      </c>
    </row>
    <row r="505" spans="1:13">
      <c r="A505" s="65">
        <v>498</v>
      </c>
      <c r="B505" s="130" t="s">
        <v>1807</v>
      </c>
      <c r="C505" s="130">
        <v>30.5</v>
      </c>
      <c r="D505" s="125">
        <v>30.666666666666668</v>
      </c>
      <c r="E505" s="125">
        <v>30.133333333333336</v>
      </c>
      <c r="F505" s="125">
        <v>29.766666666666669</v>
      </c>
      <c r="G505" s="125">
        <v>29.233333333333338</v>
      </c>
      <c r="H505" s="125">
        <v>31.033333333333335</v>
      </c>
      <c r="I505" s="125">
        <v>31.566666666666666</v>
      </c>
      <c r="J505" s="125">
        <v>31.933333333333334</v>
      </c>
      <c r="K505" s="130">
        <v>31.2</v>
      </c>
      <c r="L505" s="130">
        <v>30.3</v>
      </c>
      <c r="M505" s="130">
        <v>4.0137600000000004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K34" sqref="K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5"/>
      <c r="B5" s="495"/>
      <c r="C5" s="496"/>
      <c r="D5" s="49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7" t="s">
        <v>222</v>
      </c>
      <c r="C7" s="497"/>
      <c r="D7" s="48">
        <f>Main!B10</f>
        <v>43542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43539</v>
      </c>
      <c r="B10" s="137">
        <v>542012</v>
      </c>
      <c r="C10" s="137" t="s">
        <v>3699</v>
      </c>
      <c r="D10" s="137" t="s">
        <v>3700</v>
      </c>
      <c r="E10" s="137" t="s">
        <v>250</v>
      </c>
      <c r="F10" s="138">
        <v>100000</v>
      </c>
      <c r="G10" s="137">
        <v>54.98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43539</v>
      </c>
      <c r="B11" s="137">
        <v>500463</v>
      </c>
      <c r="C11" s="137" t="s">
        <v>2358</v>
      </c>
      <c r="D11" s="137" t="s">
        <v>3701</v>
      </c>
      <c r="E11" s="137" t="s">
        <v>250</v>
      </c>
      <c r="F11" s="138">
        <v>300215</v>
      </c>
      <c r="G11" s="137">
        <v>110.04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43539</v>
      </c>
      <c r="B12" s="137">
        <v>500463</v>
      </c>
      <c r="C12" s="137" t="s">
        <v>2358</v>
      </c>
      <c r="D12" s="137" t="s">
        <v>3702</v>
      </c>
      <c r="E12" s="137" t="s">
        <v>3172</v>
      </c>
      <c r="F12" s="137">
        <v>288184</v>
      </c>
      <c r="G12" s="137">
        <v>110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43539</v>
      </c>
      <c r="B13" s="137">
        <v>542437</v>
      </c>
      <c r="C13" s="137" t="s">
        <v>3703</v>
      </c>
      <c r="D13" s="137" t="s">
        <v>3704</v>
      </c>
      <c r="E13" s="137" t="s">
        <v>250</v>
      </c>
      <c r="F13" s="137">
        <v>100000</v>
      </c>
      <c r="G13" s="137">
        <v>33.35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43539</v>
      </c>
      <c r="B14" s="137">
        <v>542437</v>
      </c>
      <c r="C14" s="137" t="s">
        <v>3703</v>
      </c>
      <c r="D14" s="137" t="s">
        <v>3705</v>
      </c>
      <c r="E14" s="137" t="s">
        <v>3172</v>
      </c>
      <c r="F14" s="137">
        <v>100000</v>
      </c>
      <c r="G14" s="137">
        <v>33.35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43539</v>
      </c>
      <c r="B15" s="137">
        <v>540024</v>
      </c>
      <c r="C15" s="137" t="s">
        <v>3614</v>
      </c>
      <c r="D15" s="137" t="s">
        <v>3706</v>
      </c>
      <c r="E15" s="137" t="s">
        <v>3172</v>
      </c>
      <c r="F15" s="137">
        <v>193000</v>
      </c>
      <c r="G15" s="137">
        <v>7.1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43539</v>
      </c>
      <c r="B16" s="137">
        <v>540024</v>
      </c>
      <c r="C16" s="137" t="s">
        <v>3614</v>
      </c>
      <c r="D16" s="137" t="s">
        <v>3707</v>
      </c>
      <c r="E16" s="137" t="s">
        <v>250</v>
      </c>
      <c r="F16" s="137">
        <v>229100</v>
      </c>
      <c r="G16" s="137">
        <v>7.1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43539</v>
      </c>
      <c r="B17" s="137">
        <v>540024</v>
      </c>
      <c r="C17" s="137" t="s">
        <v>3614</v>
      </c>
      <c r="D17" s="137" t="s">
        <v>3708</v>
      </c>
      <c r="E17" s="137" t="s">
        <v>3172</v>
      </c>
      <c r="F17" s="137">
        <v>66000</v>
      </c>
      <c r="G17" s="137">
        <v>7.1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43539</v>
      </c>
      <c r="B18" s="137">
        <v>540024</v>
      </c>
      <c r="C18" s="137" t="s">
        <v>3614</v>
      </c>
      <c r="D18" s="137" t="s">
        <v>3709</v>
      </c>
      <c r="E18" s="137" t="s">
        <v>3172</v>
      </c>
      <c r="F18" s="137">
        <v>87000</v>
      </c>
      <c r="G18" s="137">
        <v>7.1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43539</v>
      </c>
      <c r="B19" s="137">
        <v>540024</v>
      </c>
      <c r="C19" s="137" t="s">
        <v>3614</v>
      </c>
      <c r="D19" s="137" t="s">
        <v>3710</v>
      </c>
      <c r="E19" s="137" t="s">
        <v>250</v>
      </c>
      <c r="F19" s="137">
        <v>50000</v>
      </c>
      <c r="G19" s="137">
        <v>7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43539</v>
      </c>
      <c r="B20" s="137">
        <v>540024</v>
      </c>
      <c r="C20" s="137" t="s">
        <v>3614</v>
      </c>
      <c r="D20" s="137" t="s">
        <v>3616</v>
      </c>
      <c r="E20" s="137" t="s">
        <v>250</v>
      </c>
      <c r="F20" s="137">
        <v>47796</v>
      </c>
      <c r="G20" s="137">
        <v>7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43539</v>
      </c>
      <c r="B21" s="137">
        <v>540024</v>
      </c>
      <c r="C21" s="137" t="s">
        <v>3614</v>
      </c>
      <c r="D21" s="137" t="s">
        <v>3616</v>
      </c>
      <c r="E21" s="137" t="s">
        <v>3172</v>
      </c>
      <c r="F21" s="137">
        <v>23194</v>
      </c>
      <c r="G21" s="137">
        <v>7.13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43539</v>
      </c>
      <c r="B22" s="137">
        <v>540024</v>
      </c>
      <c r="C22" s="137" t="s">
        <v>3614</v>
      </c>
      <c r="D22" s="137" t="s">
        <v>3615</v>
      </c>
      <c r="E22" s="137" t="s">
        <v>3172</v>
      </c>
      <c r="F22" s="137">
        <v>450000</v>
      </c>
      <c r="G22" s="137">
        <v>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43539</v>
      </c>
      <c r="B23" s="137">
        <v>540024</v>
      </c>
      <c r="C23" s="137" t="s">
        <v>3614</v>
      </c>
      <c r="D23" s="137" t="s">
        <v>3711</v>
      </c>
      <c r="E23" s="137" t="s">
        <v>3172</v>
      </c>
      <c r="F23" s="138">
        <v>69500</v>
      </c>
      <c r="G23" s="137">
        <v>7.1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43539</v>
      </c>
      <c r="B24" s="137">
        <v>540024</v>
      </c>
      <c r="C24" s="137" t="s">
        <v>3614</v>
      </c>
      <c r="D24" s="137" t="s">
        <v>3712</v>
      </c>
      <c r="E24" s="137" t="s">
        <v>3172</v>
      </c>
      <c r="F24" s="138">
        <v>50000</v>
      </c>
      <c r="G24" s="137">
        <v>7.1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43539</v>
      </c>
      <c r="B25" s="137">
        <v>540024</v>
      </c>
      <c r="C25" s="137" t="s">
        <v>3614</v>
      </c>
      <c r="D25" s="137" t="s">
        <v>3713</v>
      </c>
      <c r="E25" s="137" t="s">
        <v>3172</v>
      </c>
      <c r="F25" s="138">
        <v>77500</v>
      </c>
      <c r="G25" s="137">
        <v>7.1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43539</v>
      </c>
      <c r="B26" s="137">
        <v>540024</v>
      </c>
      <c r="C26" s="137" t="s">
        <v>3614</v>
      </c>
      <c r="D26" s="137" t="s">
        <v>3714</v>
      </c>
      <c r="E26" s="137" t="s">
        <v>250</v>
      </c>
      <c r="F26" s="138">
        <v>46400</v>
      </c>
      <c r="G26" s="137">
        <v>7.1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43539</v>
      </c>
      <c r="B27" s="137">
        <v>540024</v>
      </c>
      <c r="C27" s="137" t="s">
        <v>3614</v>
      </c>
      <c r="D27" s="137" t="s">
        <v>3715</v>
      </c>
      <c r="E27" s="137" t="s">
        <v>250</v>
      </c>
      <c r="F27" s="138">
        <v>200490</v>
      </c>
      <c r="G27" s="137">
        <v>7.1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43539</v>
      </c>
      <c r="B28" s="137">
        <v>540024</v>
      </c>
      <c r="C28" s="137" t="s">
        <v>3614</v>
      </c>
      <c r="D28" s="137" t="s">
        <v>3716</v>
      </c>
      <c r="E28" s="137" t="s">
        <v>250</v>
      </c>
      <c r="F28" s="138">
        <v>350000</v>
      </c>
      <c r="G28" s="137">
        <v>7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43539</v>
      </c>
      <c r="B29" s="137">
        <v>537766</v>
      </c>
      <c r="C29" s="137" t="s">
        <v>3478</v>
      </c>
      <c r="D29" s="137" t="s">
        <v>3551</v>
      </c>
      <c r="E29" s="137" t="s">
        <v>250</v>
      </c>
      <c r="F29" s="138">
        <v>346026</v>
      </c>
      <c r="G29" s="137">
        <v>40.159999999999997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43539</v>
      </c>
      <c r="B30" s="137">
        <v>537766</v>
      </c>
      <c r="C30" s="137" t="s">
        <v>3478</v>
      </c>
      <c r="D30" s="137" t="s">
        <v>3551</v>
      </c>
      <c r="E30" s="137" t="s">
        <v>3172</v>
      </c>
      <c r="F30" s="138">
        <v>346026</v>
      </c>
      <c r="G30" s="137">
        <v>40.020000000000003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43539</v>
      </c>
      <c r="B31" s="137">
        <v>511710</v>
      </c>
      <c r="C31" s="137" t="s">
        <v>3717</v>
      </c>
      <c r="D31" s="137" t="s">
        <v>3718</v>
      </c>
      <c r="E31" s="137" t="s">
        <v>3172</v>
      </c>
      <c r="F31" s="138">
        <v>579590</v>
      </c>
      <c r="G31" s="137">
        <v>1.1000000000000001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43539</v>
      </c>
      <c r="B32" s="137">
        <v>511710</v>
      </c>
      <c r="C32" s="137" t="s">
        <v>3717</v>
      </c>
      <c r="D32" s="137" t="s">
        <v>3719</v>
      </c>
      <c r="E32" s="137" t="s">
        <v>250</v>
      </c>
      <c r="F32" s="138">
        <v>579590</v>
      </c>
      <c r="G32" s="137">
        <v>1.1000000000000001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43539</v>
      </c>
      <c r="B33" s="137">
        <v>539770</v>
      </c>
      <c r="C33" s="137" t="s">
        <v>3720</v>
      </c>
      <c r="D33" s="137" t="s">
        <v>3721</v>
      </c>
      <c r="E33" s="137" t="s">
        <v>250</v>
      </c>
      <c r="F33" s="138">
        <v>45000</v>
      </c>
      <c r="G33" s="137">
        <v>90.02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43539</v>
      </c>
      <c r="B34" s="137">
        <v>539770</v>
      </c>
      <c r="C34" s="137" t="s">
        <v>3720</v>
      </c>
      <c r="D34" s="137" t="s">
        <v>3722</v>
      </c>
      <c r="E34" s="137" t="s">
        <v>3172</v>
      </c>
      <c r="F34" s="138">
        <v>57307</v>
      </c>
      <c r="G34" s="137">
        <v>90.03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43539</v>
      </c>
      <c r="B35" s="137">
        <v>514358</v>
      </c>
      <c r="C35" s="137" t="s">
        <v>3723</v>
      </c>
      <c r="D35" s="137" t="s">
        <v>3724</v>
      </c>
      <c r="E35" s="137" t="s">
        <v>250</v>
      </c>
      <c r="F35" s="138">
        <v>149701</v>
      </c>
      <c r="G35" s="137">
        <v>14.29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43539</v>
      </c>
      <c r="B36" s="137">
        <v>514358</v>
      </c>
      <c r="C36" s="137" t="s">
        <v>3723</v>
      </c>
      <c r="D36" s="137" t="s">
        <v>3725</v>
      </c>
      <c r="E36" s="137" t="s">
        <v>3172</v>
      </c>
      <c r="F36" s="138">
        <v>148800</v>
      </c>
      <c r="G36" s="137">
        <v>14.29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43539</v>
      </c>
      <c r="B37" s="137">
        <v>540945</v>
      </c>
      <c r="C37" s="137" t="s">
        <v>3726</v>
      </c>
      <c r="D37" s="137" t="s">
        <v>3727</v>
      </c>
      <c r="E37" s="137" t="s">
        <v>3172</v>
      </c>
      <c r="F37" s="137">
        <v>96000</v>
      </c>
      <c r="G37" s="137">
        <v>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43539</v>
      </c>
      <c r="B38" s="137">
        <v>540945</v>
      </c>
      <c r="C38" s="137" t="s">
        <v>3726</v>
      </c>
      <c r="D38" s="137" t="s">
        <v>3728</v>
      </c>
      <c r="E38" s="137" t="s">
        <v>250</v>
      </c>
      <c r="F38" s="137">
        <v>136000</v>
      </c>
      <c r="G38" s="137">
        <v>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43539</v>
      </c>
      <c r="B39" s="137">
        <v>508918</v>
      </c>
      <c r="C39" s="137" t="s">
        <v>3729</v>
      </c>
      <c r="D39" s="137" t="s">
        <v>3730</v>
      </c>
      <c r="E39" s="137" t="s">
        <v>250</v>
      </c>
      <c r="F39" s="137">
        <v>42000</v>
      </c>
      <c r="G39" s="137">
        <v>29.8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43539</v>
      </c>
      <c r="B40" s="137">
        <v>539522</v>
      </c>
      <c r="C40" s="137" t="s">
        <v>3731</v>
      </c>
      <c r="D40" s="137" t="s">
        <v>3732</v>
      </c>
      <c r="E40" s="137" t="s">
        <v>3172</v>
      </c>
      <c r="F40" s="137">
        <v>16000</v>
      </c>
      <c r="G40" s="137">
        <v>27.2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43539</v>
      </c>
      <c r="B41" s="137">
        <v>540938</v>
      </c>
      <c r="C41" s="137" t="s">
        <v>3733</v>
      </c>
      <c r="D41" s="137" t="s">
        <v>3734</v>
      </c>
      <c r="E41" s="137" t="s">
        <v>250</v>
      </c>
      <c r="F41" s="137">
        <v>420000</v>
      </c>
      <c r="G41" s="137">
        <v>4.71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43539</v>
      </c>
      <c r="B42" s="137">
        <v>540938</v>
      </c>
      <c r="C42" s="137" t="s">
        <v>3733</v>
      </c>
      <c r="D42" s="137" t="s">
        <v>3735</v>
      </c>
      <c r="E42" s="137" t="s">
        <v>3172</v>
      </c>
      <c r="F42" s="137">
        <v>350000</v>
      </c>
      <c r="G42" s="137">
        <v>4.66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43539</v>
      </c>
      <c r="B43" s="137">
        <v>535667</v>
      </c>
      <c r="C43" s="137" t="s">
        <v>3653</v>
      </c>
      <c r="D43" s="137" t="s">
        <v>3619</v>
      </c>
      <c r="E43" s="137" t="s">
        <v>3172</v>
      </c>
      <c r="F43" s="137">
        <v>300000</v>
      </c>
      <c r="G43" s="137">
        <v>14.5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43539</v>
      </c>
      <c r="B44" s="137">
        <v>535667</v>
      </c>
      <c r="C44" s="137" t="s">
        <v>3653</v>
      </c>
      <c r="D44" s="137" t="s">
        <v>3654</v>
      </c>
      <c r="E44" s="137" t="s">
        <v>250</v>
      </c>
      <c r="F44" s="137">
        <v>210989</v>
      </c>
      <c r="G44" s="137">
        <v>14.5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43539</v>
      </c>
      <c r="B45" s="137">
        <v>538765</v>
      </c>
      <c r="C45" s="137" t="s">
        <v>3736</v>
      </c>
      <c r="D45" s="137" t="s">
        <v>3737</v>
      </c>
      <c r="E45" s="137" t="s">
        <v>3172</v>
      </c>
      <c r="F45" s="137">
        <v>35000</v>
      </c>
      <c r="G45" s="137">
        <v>9.59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43539</v>
      </c>
      <c r="B46" s="137">
        <v>540730</v>
      </c>
      <c r="C46" s="137" t="s">
        <v>3655</v>
      </c>
      <c r="D46" s="137" t="s">
        <v>3738</v>
      </c>
      <c r="E46" s="137" t="s">
        <v>3172</v>
      </c>
      <c r="F46" s="137">
        <v>54000</v>
      </c>
      <c r="G46" s="137">
        <v>74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43539</v>
      </c>
      <c r="B47" s="137">
        <v>532416</v>
      </c>
      <c r="C47" s="137" t="s">
        <v>2450</v>
      </c>
      <c r="D47" s="137" t="s">
        <v>3739</v>
      </c>
      <c r="E47" s="137" t="s">
        <v>250</v>
      </c>
      <c r="F47" s="137">
        <v>408465</v>
      </c>
      <c r="G47" s="137">
        <v>26.65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43539</v>
      </c>
      <c r="B48" s="137">
        <v>502420</v>
      </c>
      <c r="C48" s="137" t="s">
        <v>2341</v>
      </c>
      <c r="D48" s="137" t="s">
        <v>3740</v>
      </c>
      <c r="E48" s="137" t="s">
        <v>250</v>
      </c>
      <c r="F48" s="137">
        <v>1081000</v>
      </c>
      <c r="G48" s="137">
        <v>35.75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43539</v>
      </c>
      <c r="B49" s="137">
        <v>502420</v>
      </c>
      <c r="C49" s="137" t="s">
        <v>2341</v>
      </c>
      <c r="D49" s="137" t="s">
        <v>3741</v>
      </c>
      <c r="E49" s="137" t="s">
        <v>3172</v>
      </c>
      <c r="F49" s="137">
        <v>1080229</v>
      </c>
      <c r="G49" s="137">
        <v>35.75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43539</v>
      </c>
      <c r="B50" s="137">
        <v>541444</v>
      </c>
      <c r="C50" s="137" t="s">
        <v>3617</v>
      </c>
      <c r="D50" s="137" t="s">
        <v>3742</v>
      </c>
      <c r="E50" s="137" t="s">
        <v>250</v>
      </c>
      <c r="F50" s="137">
        <v>52000</v>
      </c>
      <c r="G50" s="137">
        <v>26.56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43539</v>
      </c>
      <c r="B51" s="137">
        <v>511557</v>
      </c>
      <c r="C51" s="137" t="s">
        <v>3464</v>
      </c>
      <c r="D51" s="137" t="s">
        <v>3463</v>
      </c>
      <c r="E51" s="137" t="s">
        <v>250</v>
      </c>
      <c r="F51" s="137">
        <v>89079</v>
      </c>
      <c r="G51" s="137">
        <v>298.89999999999998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43539</v>
      </c>
      <c r="B52" s="137">
        <v>511557</v>
      </c>
      <c r="C52" s="137" t="s">
        <v>3464</v>
      </c>
      <c r="D52" s="137" t="s">
        <v>3463</v>
      </c>
      <c r="E52" s="137" t="s">
        <v>3172</v>
      </c>
      <c r="F52" s="137">
        <v>101916</v>
      </c>
      <c r="G52" s="137">
        <v>254.39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43539</v>
      </c>
      <c r="B53" s="137">
        <v>511557</v>
      </c>
      <c r="C53" s="137" t="s">
        <v>3464</v>
      </c>
      <c r="D53" s="137" t="s">
        <v>3738</v>
      </c>
      <c r="E53" s="137" t="s">
        <v>250</v>
      </c>
      <c r="F53" s="137">
        <v>78139</v>
      </c>
      <c r="G53" s="137">
        <v>245.11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43539</v>
      </c>
      <c r="B54" s="137">
        <v>511557</v>
      </c>
      <c r="C54" s="137" t="s">
        <v>3464</v>
      </c>
      <c r="D54" s="137" t="s">
        <v>3738</v>
      </c>
      <c r="E54" s="137" t="s">
        <v>3172</v>
      </c>
      <c r="F54" s="137">
        <v>78139</v>
      </c>
      <c r="G54" s="137">
        <v>298.91000000000003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43539</v>
      </c>
      <c r="B55" s="137">
        <v>511557</v>
      </c>
      <c r="C55" s="137" t="s">
        <v>3464</v>
      </c>
      <c r="D55" s="137" t="s">
        <v>3618</v>
      </c>
      <c r="E55" s="137" t="s">
        <v>250</v>
      </c>
      <c r="F55" s="137">
        <v>53495</v>
      </c>
      <c r="G55" s="137">
        <v>295.68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43539</v>
      </c>
      <c r="B56" s="137">
        <v>511557</v>
      </c>
      <c r="C56" s="137" t="s">
        <v>3464</v>
      </c>
      <c r="D56" s="137" t="s">
        <v>3618</v>
      </c>
      <c r="E56" s="137" t="s">
        <v>3172</v>
      </c>
      <c r="F56" s="137">
        <v>55000</v>
      </c>
      <c r="G56" s="137">
        <v>298.45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43539</v>
      </c>
      <c r="B57" s="137">
        <v>541601</v>
      </c>
      <c r="C57" s="137" t="s">
        <v>3656</v>
      </c>
      <c r="D57" s="137" t="s">
        <v>3743</v>
      </c>
      <c r="E57" s="137" t="s">
        <v>250</v>
      </c>
      <c r="F57" s="137">
        <v>24000</v>
      </c>
      <c r="G57" s="137">
        <v>165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43539</v>
      </c>
      <c r="B58" s="137">
        <v>534734</v>
      </c>
      <c r="C58" s="137" t="s">
        <v>3744</v>
      </c>
      <c r="D58" s="137" t="s">
        <v>3707</v>
      </c>
      <c r="E58" s="137" t="s">
        <v>250</v>
      </c>
      <c r="F58" s="137">
        <v>513229</v>
      </c>
      <c r="G58" s="137">
        <v>2.0299999999999998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43539</v>
      </c>
      <c r="B59" s="137">
        <v>534734</v>
      </c>
      <c r="C59" s="137" t="s">
        <v>3744</v>
      </c>
      <c r="D59" s="137" t="s">
        <v>3707</v>
      </c>
      <c r="E59" s="137" t="s">
        <v>3172</v>
      </c>
      <c r="F59" s="137">
        <v>1504864</v>
      </c>
      <c r="G59" s="137">
        <v>2.0099999999999998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43539</v>
      </c>
      <c r="B60" s="137">
        <v>542145</v>
      </c>
      <c r="C60" s="137" t="s">
        <v>3745</v>
      </c>
      <c r="D60" s="137" t="s">
        <v>3746</v>
      </c>
      <c r="E60" s="137" t="s">
        <v>3172</v>
      </c>
      <c r="F60" s="137">
        <v>30000</v>
      </c>
      <c r="G60" s="137">
        <v>25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43539</v>
      </c>
      <c r="B61" s="137">
        <v>539520</v>
      </c>
      <c r="C61" s="137" t="s">
        <v>3388</v>
      </c>
      <c r="D61" s="137" t="s">
        <v>3747</v>
      </c>
      <c r="E61" s="137" t="s">
        <v>250</v>
      </c>
      <c r="F61" s="137">
        <v>75000</v>
      </c>
      <c r="G61" s="137">
        <v>19.5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43539</v>
      </c>
      <c r="B62" s="137">
        <v>539520</v>
      </c>
      <c r="C62" s="137" t="s">
        <v>3388</v>
      </c>
      <c r="D62" s="137" t="s">
        <v>3618</v>
      </c>
      <c r="E62" s="137" t="s">
        <v>3172</v>
      </c>
      <c r="F62" s="137">
        <v>88473</v>
      </c>
      <c r="G62" s="137">
        <v>19.559999999999999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43539</v>
      </c>
      <c r="B63" s="137">
        <v>539520</v>
      </c>
      <c r="C63" s="137" t="s">
        <v>3388</v>
      </c>
      <c r="D63" s="137" t="s">
        <v>3657</v>
      </c>
      <c r="E63" s="137" t="s">
        <v>250</v>
      </c>
      <c r="F63" s="137">
        <v>18000</v>
      </c>
      <c r="G63" s="137">
        <v>19.5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43539</v>
      </c>
      <c r="B64" s="137">
        <v>540693</v>
      </c>
      <c r="C64" s="137" t="s">
        <v>3748</v>
      </c>
      <c r="D64" s="137" t="s">
        <v>3749</v>
      </c>
      <c r="E64" s="137" t="s">
        <v>250</v>
      </c>
      <c r="F64" s="137">
        <v>24000</v>
      </c>
      <c r="G64" s="137">
        <v>39.5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43539</v>
      </c>
      <c r="B65" s="137">
        <v>540693</v>
      </c>
      <c r="C65" s="137" t="s">
        <v>3748</v>
      </c>
      <c r="D65" s="137" t="s">
        <v>3750</v>
      </c>
      <c r="E65" s="137" t="s">
        <v>3172</v>
      </c>
      <c r="F65" s="137">
        <v>24000</v>
      </c>
      <c r="G65" s="137">
        <v>39.5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43539</v>
      </c>
      <c r="B66" s="137">
        <v>542019</v>
      </c>
      <c r="C66" s="137" t="s">
        <v>3751</v>
      </c>
      <c r="D66" s="137" t="s">
        <v>3700</v>
      </c>
      <c r="E66" s="137" t="s">
        <v>250</v>
      </c>
      <c r="F66" s="137">
        <v>105000</v>
      </c>
      <c r="G66" s="137">
        <v>41.49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43539</v>
      </c>
      <c r="B67" s="137">
        <v>542019</v>
      </c>
      <c r="C67" s="137" t="s">
        <v>3751</v>
      </c>
      <c r="D67" s="137" t="s">
        <v>3752</v>
      </c>
      <c r="E67" s="137" t="s">
        <v>3172</v>
      </c>
      <c r="F67" s="137">
        <v>51000</v>
      </c>
      <c r="G67" s="137">
        <v>41.1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43539</v>
      </c>
      <c r="B68" s="137">
        <v>503806</v>
      </c>
      <c r="C68" s="137" t="s">
        <v>227</v>
      </c>
      <c r="D68" s="137" t="s">
        <v>3662</v>
      </c>
      <c r="E68" s="137" t="s">
        <v>250</v>
      </c>
      <c r="F68" s="137">
        <v>360937</v>
      </c>
      <c r="G68" s="137">
        <v>2400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43539</v>
      </c>
      <c r="B69" s="137">
        <v>538733</v>
      </c>
      <c r="C69" s="137" t="s">
        <v>3753</v>
      </c>
      <c r="D69" s="137" t="s">
        <v>3754</v>
      </c>
      <c r="E69" s="137" t="s">
        <v>3172</v>
      </c>
      <c r="F69" s="137">
        <v>100000</v>
      </c>
      <c r="G69" s="137">
        <v>10.78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43539</v>
      </c>
      <c r="B70" s="137">
        <v>538733</v>
      </c>
      <c r="C70" s="137" t="s">
        <v>3753</v>
      </c>
      <c r="D70" s="137" t="s">
        <v>3755</v>
      </c>
      <c r="E70" s="137" t="s">
        <v>250</v>
      </c>
      <c r="F70" s="137">
        <v>97000</v>
      </c>
      <c r="G70" s="137">
        <v>10.78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43539</v>
      </c>
      <c r="B71" s="137">
        <v>511764</v>
      </c>
      <c r="C71" s="137" t="s">
        <v>3756</v>
      </c>
      <c r="D71" s="137" t="s">
        <v>3757</v>
      </c>
      <c r="E71" s="137" t="s">
        <v>250</v>
      </c>
      <c r="F71" s="137">
        <v>21815</v>
      </c>
      <c r="G71" s="137">
        <v>56.39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43539</v>
      </c>
      <c r="B72" s="137">
        <v>512229</v>
      </c>
      <c r="C72" s="137" t="s">
        <v>3758</v>
      </c>
      <c r="D72" s="137" t="s">
        <v>3759</v>
      </c>
      <c r="E72" s="137" t="s">
        <v>3172</v>
      </c>
      <c r="F72" s="137">
        <v>200000</v>
      </c>
      <c r="G72" s="137">
        <v>49.85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43539</v>
      </c>
      <c r="B73" s="137">
        <v>512229</v>
      </c>
      <c r="C73" s="137" t="s">
        <v>3758</v>
      </c>
      <c r="D73" s="137" t="s">
        <v>3760</v>
      </c>
      <c r="E73" s="137" t="s">
        <v>250</v>
      </c>
      <c r="F73" s="137">
        <v>390846</v>
      </c>
      <c r="G73" s="137">
        <v>49.85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43539</v>
      </c>
      <c r="B74" s="137">
        <v>512229</v>
      </c>
      <c r="C74" s="137" t="s">
        <v>3758</v>
      </c>
      <c r="D74" s="137" t="s">
        <v>3761</v>
      </c>
      <c r="E74" s="137" t="s">
        <v>3172</v>
      </c>
      <c r="F74" s="137">
        <v>150000</v>
      </c>
      <c r="G74" s="137">
        <v>49.85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43539</v>
      </c>
      <c r="B75" s="137">
        <v>539097</v>
      </c>
      <c r="C75" s="137" t="s">
        <v>3658</v>
      </c>
      <c r="D75" s="137" t="s">
        <v>3762</v>
      </c>
      <c r="E75" s="137" t="s">
        <v>250</v>
      </c>
      <c r="F75" s="137">
        <v>40000</v>
      </c>
      <c r="G75" s="137">
        <v>23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43539</v>
      </c>
      <c r="B76" s="137">
        <v>539097</v>
      </c>
      <c r="C76" s="137" t="s">
        <v>3658</v>
      </c>
      <c r="D76" s="137" t="s">
        <v>3659</v>
      </c>
      <c r="E76" s="137" t="s">
        <v>3172</v>
      </c>
      <c r="F76" s="137">
        <v>40000</v>
      </c>
      <c r="G76" s="137">
        <v>23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43539</v>
      </c>
      <c r="B77" s="137" t="s">
        <v>390</v>
      </c>
      <c r="C77" s="137" t="s">
        <v>3763</v>
      </c>
      <c r="D77" s="137" t="s">
        <v>3764</v>
      </c>
      <c r="E77" s="137" t="s">
        <v>250</v>
      </c>
      <c r="F77" s="137">
        <v>416418</v>
      </c>
      <c r="G77" s="137">
        <v>1425.32</v>
      </c>
      <c r="H77" s="137" t="s">
        <v>2024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43539</v>
      </c>
      <c r="B78" s="137" t="s">
        <v>3765</v>
      </c>
      <c r="C78" s="137" t="s">
        <v>3766</v>
      </c>
      <c r="D78" s="137" t="s">
        <v>3767</v>
      </c>
      <c r="E78" s="137" t="s">
        <v>250</v>
      </c>
      <c r="F78" s="137">
        <v>160000</v>
      </c>
      <c r="G78" s="137">
        <v>31.65</v>
      </c>
      <c r="H78" s="137" t="s">
        <v>2024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43539</v>
      </c>
      <c r="B79" s="137" t="s">
        <v>3765</v>
      </c>
      <c r="C79" s="137" t="s">
        <v>3766</v>
      </c>
      <c r="D79" s="137" t="s">
        <v>3768</v>
      </c>
      <c r="E79" s="137" t="s">
        <v>250</v>
      </c>
      <c r="F79" s="137">
        <v>84000</v>
      </c>
      <c r="G79" s="137">
        <v>31.6</v>
      </c>
      <c r="H79" s="137" t="s">
        <v>2024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43539</v>
      </c>
      <c r="B80" s="137" t="s">
        <v>47</v>
      </c>
      <c r="C80" s="137" t="s">
        <v>3769</v>
      </c>
      <c r="D80" s="137" t="s">
        <v>3764</v>
      </c>
      <c r="E80" s="137" t="s">
        <v>250</v>
      </c>
      <c r="F80" s="137">
        <v>851362</v>
      </c>
      <c r="G80" s="137">
        <v>1374.8</v>
      </c>
      <c r="H80" s="137" t="s">
        <v>2024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43539</v>
      </c>
      <c r="B81" s="137" t="s">
        <v>607</v>
      </c>
      <c r="C81" s="137" t="s">
        <v>3770</v>
      </c>
      <c r="D81" s="137" t="s">
        <v>3771</v>
      </c>
      <c r="E81" s="137" t="s">
        <v>250</v>
      </c>
      <c r="F81" s="137">
        <v>520530</v>
      </c>
      <c r="G81" s="137">
        <v>999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43539</v>
      </c>
      <c r="B82" s="137" t="s">
        <v>230</v>
      </c>
      <c r="C82" s="137" t="s">
        <v>3772</v>
      </c>
      <c r="D82" s="137" t="s">
        <v>3764</v>
      </c>
      <c r="E82" s="137" t="s">
        <v>250</v>
      </c>
      <c r="F82" s="137">
        <v>5083059</v>
      </c>
      <c r="G82" s="137">
        <v>166.05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43539</v>
      </c>
      <c r="B83" s="137" t="s">
        <v>2000</v>
      </c>
      <c r="C83" s="137" t="s">
        <v>3773</v>
      </c>
      <c r="D83" s="137" t="s">
        <v>3774</v>
      </c>
      <c r="E83" s="137" t="s">
        <v>250</v>
      </c>
      <c r="F83" s="137">
        <v>7554895</v>
      </c>
      <c r="G83" s="137">
        <v>44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43539</v>
      </c>
      <c r="B84" s="137" t="s">
        <v>365</v>
      </c>
      <c r="C84" s="137" t="s">
        <v>3775</v>
      </c>
      <c r="D84" s="137" t="s">
        <v>3764</v>
      </c>
      <c r="E84" s="137" t="s">
        <v>250</v>
      </c>
      <c r="F84" s="137">
        <v>4004628</v>
      </c>
      <c r="G84" s="137">
        <v>201.69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43539</v>
      </c>
      <c r="B85" s="137" t="s">
        <v>106</v>
      </c>
      <c r="C85" s="137" t="s">
        <v>3663</v>
      </c>
      <c r="D85" s="137" t="s">
        <v>3660</v>
      </c>
      <c r="E85" s="137" t="s">
        <v>250</v>
      </c>
      <c r="F85" s="137">
        <v>342384</v>
      </c>
      <c r="G85" s="137">
        <v>620.82000000000005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43539</v>
      </c>
      <c r="B86" s="137" t="s">
        <v>106</v>
      </c>
      <c r="C86" s="137" t="s">
        <v>3663</v>
      </c>
      <c r="D86" s="137" t="s">
        <v>3465</v>
      </c>
      <c r="E86" s="137" t="s">
        <v>250</v>
      </c>
      <c r="F86" s="137">
        <v>371764</v>
      </c>
      <c r="G86" s="137">
        <v>623.20000000000005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43539</v>
      </c>
      <c r="B87" s="137" t="s">
        <v>366</v>
      </c>
      <c r="C87" s="137" t="s">
        <v>3776</v>
      </c>
      <c r="D87" s="137" t="s">
        <v>3777</v>
      </c>
      <c r="E87" s="137" t="s">
        <v>250</v>
      </c>
      <c r="F87" s="137">
        <v>14114114</v>
      </c>
      <c r="G87" s="137">
        <v>65.73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43539</v>
      </c>
      <c r="B88" s="137" t="s">
        <v>1254</v>
      </c>
      <c r="C88" s="137" t="s">
        <v>3778</v>
      </c>
      <c r="D88" s="137" t="s">
        <v>3764</v>
      </c>
      <c r="E88" s="137" t="s">
        <v>250</v>
      </c>
      <c r="F88" s="137">
        <v>839889</v>
      </c>
      <c r="G88" s="137">
        <v>1336.81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43539</v>
      </c>
      <c r="B89" s="137" t="s">
        <v>1877</v>
      </c>
      <c r="C89" s="137" t="s">
        <v>3779</v>
      </c>
      <c r="D89" s="137" t="s">
        <v>3764</v>
      </c>
      <c r="E89" s="137" t="s">
        <v>250</v>
      </c>
      <c r="F89" s="137">
        <v>10060965</v>
      </c>
      <c r="G89" s="137">
        <v>648.49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43539</v>
      </c>
      <c r="B90" s="137" t="s">
        <v>3268</v>
      </c>
      <c r="C90" s="137" t="s">
        <v>3780</v>
      </c>
      <c r="D90" s="137" t="s">
        <v>3781</v>
      </c>
      <c r="E90" s="137" t="s">
        <v>250</v>
      </c>
      <c r="F90" s="137">
        <v>225443</v>
      </c>
      <c r="G90" s="137">
        <v>40.15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43539</v>
      </c>
      <c r="B91" s="137" t="s">
        <v>133</v>
      </c>
      <c r="C91" s="137" t="s">
        <v>3665</v>
      </c>
      <c r="D91" s="137" t="s">
        <v>3660</v>
      </c>
      <c r="E91" s="137" t="s">
        <v>250</v>
      </c>
      <c r="F91" s="137">
        <v>1484800</v>
      </c>
      <c r="G91" s="137">
        <v>170.03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43539</v>
      </c>
      <c r="B92" s="137" t="s">
        <v>3089</v>
      </c>
      <c r="C92" s="137" t="s">
        <v>3782</v>
      </c>
      <c r="D92" s="137" t="s">
        <v>3783</v>
      </c>
      <c r="E92" s="137" t="s">
        <v>250</v>
      </c>
      <c r="F92" s="137">
        <v>1065000</v>
      </c>
      <c r="G92" s="137">
        <v>70.13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43539</v>
      </c>
      <c r="B93" s="137" t="s">
        <v>3666</v>
      </c>
      <c r="C93" s="137" t="s">
        <v>3667</v>
      </c>
      <c r="D93" s="137" t="s">
        <v>3668</v>
      </c>
      <c r="E93" s="137" t="s">
        <v>250</v>
      </c>
      <c r="F93" s="137">
        <v>20000</v>
      </c>
      <c r="G93" s="137">
        <v>37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43539</v>
      </c>
      <c r="B94" s="137" t="s">
        <v>3372</v>
      </c>
      <c r="C94" s="137" t="s">
        <v>3784</v>
      </c>
      <c r="D94" s="137" t="s">
        <v>3785</v>
      </c>
      <c r="E94" s="137" t="s">
        <v>250</v>
      </c>
      <c r="F94" s="137">
        <v>400000</v>
      </c>
      <c r="G94" s="137">
        <v>169.98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43539</v>
      </c>
      <c r="B95" s="137" t="s">
        <v>227</v>
      </c>
      <c r="C95" s="137" t="s">
        <v>3786</v>
      </c>
      <c r="D95" s="137" t="s">
        <v>3787</v>
      </c>
      <c r="E95" s="137" t="s">
        <v>250</v>
      </c>
      <c r="F95" s="137">
        <v>361063</v>
      </c>
      <c r="G95" s="137">
        <v>2400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43539</v>
      </c>
      <c r="B96" s="137" t="s">
        <v>1629</v>
      </c>
      <c r="C96" s="137" t="s">
        <v>3788</v>
      </c>
      <c r="D96" s="137" t="s">
        <v>3764</v>
      </c>
      <c r="E96" s="137" t="s">
        <v>250</v>
      </c>
      <c r="F96" s="137">
        <v>107447</v>
      </c>
      <c r="G96" s="137">
        <v>2829.97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43539</v>
      </c>
      <c r="B97" s="137" t="s">
        <v>1680</v>
      </c>
      <c r="C97" s="137" t="s">
        <v>3789</v>
      </c>
      <c r="D97" s="137" t="s">
        <v>3764</v>
      </c>
      <c r="E97" s="137" t="s">
        <v>250</v>
      </c>
      <c r="F97" s="137">
        <v>75662</v>
      </c>
      <c r="G97" s="137">
        <v>8536.06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43539</v>
      </c>
      <c r="B98" s="137" t="s">
        <v>1737</v>
      </c>
      <c r="C98" s="137" t="s">
        <v>3790</v>
      </c>
      <c r="D98" s="137" t="s">
        <v>3764</v>
      </c>
      <c r="E98" s="137" t="s">
        <v>250</v>
      </c>
      <c r="F98" s="137">
        <v>2326669</v>
      </c>
      <c r="G98" s="137">
        <v>220.69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43539</v>
      </c>
      <c r="B99" s="137" t="s">
        <v>1761</v>
      </c>
      <c r="C99" s="137" t="s">
        <v>3791</v>
      </c>
      <c r="D99" s="137" t="s">
        <v>3764</v>
      </c>
      <c r="E99" s="137" t="s">
        <v>250</v>
      </c>
      <c r="F99" s="137">
        <v>155838</v>
      </c>
      <c r="G99" s="137">
        <v>2628.1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43539</v>
      </c>
      <c r="B100" s="137" t="s">
        <v>3765</v>
      </c>
      <c r="C100" s="137" t="s">
        <v>3766</v>
      </c>
      <c r="D100" s="137" t="s">
        <v>3792</v>
      </c>
      <c r="E100" s="137" t="s">
        <v>3172</v>
      </c>
      <c r="F100" s="137">
        <v>244000</v>
      </c>
      <c r="G100" s="137">
        <v>31.63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43539</v>
      </c>
      <c r="B101" s="137" t="s">
        <v>607</v>
      </c>
      <c r="C101" s="137" t="s">
        <v>3770</v>
      </c>
      <c r="D101" s="137" t="s">
        <v>3661</v>
      </c>
      <c r="E101" s="137" t="s">
        <v>3172</v>
      </c>
      <c r="F101" s="137">
        <v>519000</v>
      </c>
      <c r="G101" s="137">
        <v>999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43539</v>
      </c>
      <c r="B102" s="137" t="s">
        <v>2000</v>
      </c>
      <c r="C102" s="137" t="s">
        <v>3773</v>
      </c>
      <c r="D102" s="137" t="s">
        <v>3774</v>
      </c>
      <c r="E102" s="137" t="s">
        <v>3172</v>
      </c>
      <c r="F102" s="137">
        <v>200000</v>
      </c>
      <c r="G102" s="137">
        <v>44.75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43539</v>
      </c>
      <c r="B103" s="137" t="s">
        <v>106</v>
      </c>
      <c r="C103" s="137" t="s">
        <v>3663</v>
      </c>
      <c r="D103" s="137" t="s">
        <v>3660</v>
      </c>
      <c r="E103" s="137" t="s">
        <v>3172</v>
      </c>
      <c r="F103" s="137">
        <v>342451</v>
      </c>
      <c r="G103" s="137">
        <v>621.01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43539</v>
      </c>
      <c r="B104" s="137" t="s">
        <v>106</v>
      </c>
      <c r="C104" s="137" t="s">
        <v>3663</v>
      </c>
      <c r="D104" s="137" t="s">
        <v>3465</v>
      </c>
      <c r="E104" s="137" t="s">
        <v>3172</v>
      </c>
      <c r="F104" s="137">
        <v>371764</v>
      </c>
      <c r="G104" s="137">
        <v>623.63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43539</v>
      </c>
      <c r="B105" s="137" t="s">
        <v>1210</v>
      </c>
      <c r="C105" s="137" t="s">
        <v>3620</v>
      </c>
      <c r="D105" s="137" t="s">
        <v>3781</v>
      </c>
      <c r="E105" s="137" t="s">
        <v>3172</v>
      </c>
      <c r="F105" s="137">
        <v>2187384</v>
      </c>
      <c r="G105" s="137">
        <v>0.3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43539</v>
      </c>
      <c r="B106" s="137" t="s">
        <v>1210</v>
      </c>
      <c r="C106" s="137" t="s">
        <v>3620</v>
      </c>
      <c r="D106" s="137" t="s">
        <v>3664</v>
      </c>
      <c r="E106" s="137" t="s">
        <v>3172</v>
      </c>
      <c r="F106" s="137">
        <v>2700000</v>
      </c>
      <c r="G106" s="137">
        <v>0.3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43539</v>
      </c>
      <c r="B107" s="463" t="s">
        <v>1877</v>
      </c>
      <c r="C107" s="463" t="s">
        <v>3779</v>
      </c>
      <c r="D107" s="463" t="s">
        <v>3793</v>
      </c>
      <c r="E107" s="463" t="s">
        <v>3172</v>
      </c>
      <c r="F107" s="463">
        <v>2749240</v>
      </c>
      <c r="G107" s="463">
        <v>647.79999999999995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43539</v>
      </c>
      <c r="B108" s="463" t="s">
        <v>131</v>
      </c>
      <c r="C108" s="463" t="s">
        <v>3794</v>
      </c>
      <c r="D108" s="463" t="s">
        <v>3795</v>
      </c>
      <c r="E108" s="463" t="s">
        <v>3172</v>
      </c>
      <c r="F108" s="463">
        <v>15786007</v>
      </c>
      <c r="G108" s="463">
        <v>4.43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43539</v>
      </c>
      <c r="B109" s="463" t="s">
        <v>3268</v>
      </c>
      <c r="C109" s="463" t="s">
        <v>3780</v>
      </c>
      <c r="D109" s="463" t="s">
        <v>3781</v>
      </c>
      <c r="E109" s="463" t="s">
        <v>3172</v>
      </c>
      <c r="F109" s="463">
        <v>254773</v>
      </c>
      <c r="G109" s="463">
        <v>43.52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43539</v>
      </c>
      <c r="B110" s="463" t="s">
        <v>3268</v>
      </c>
      <c r="C110" s="463" t="s">
        <v>3780</v>
      </c>
      <c r="D110" s="463" t="s">
        <v>3796</v>
      </c>
      <c r="E110" s="463" t="s">
        <v>3172</v>
      </c>
      <c r="F110" s="463">
        <v>97266</v>
      </c>
      <c r="G110" s="463">
        <v>40.15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43539</v>
      </c>
      <c r="B111" s="463" t="s">
        <v>133</v>
      </c>
      <c r="C111" s="463" t="s">
        <v>3665</v>
      </c>
      <c r="D111" s="463" t="s">
        <v>3660</v>
      </c>
      <c r="E111" s="463" t="s">
        <v>3172</v>
      </c>
      <c r="F111" s="463">
        <v>1484800</v>
      </c>
      <c r="G111" s="463">
        <v>170.11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43539</v>
      </c>
      <c r="B112" s="463" t="s">
        <v>1432</v>
      </c>
      <c r="C112" s="463" t="s">
        <v>3669</v>
      </c>
      <c r="D112" s="463" t="s">
        <v>3797</v>
      </c>
      <c r="E112" s="463" t="s">
        <v>3172</v>
      </c>
      <c r="F112" s="463">
        <v>1686045</v>
      </c>
      <c r="G112" s="463">
        <v>7.68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43539</v>
      </c>
      <c r="B113" s="463" t="s">
        <v>3089</v>
      </c>
      <c r="C113" s="463" t="s">
        <v>3782</v>
      </c>
      <c r="D113" s="463" t="s">
        <v>3798</v>
      </c>
      <c r="E113" s="463" t="s">
        <v>3172</v>
      </c>
      <c r="F113" s="463">
        <v>277708</v>
      </c>
      <c r="G113" s="463">
        <v>69.7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43539</v>
      </c>
      <c r="B114" s="463" t="s">
        <v>3089</v>
      </c>
      <c r="C114" s="463" t="s">
        <v>3782</v>
      </c>
      <c r="D114" s="463" t="s">
        <v>3799</v>
      </c>
      <c r="E114" s="463" t="s">
        <v>3172</v>
      </c>
      <c r="F114" s="463">
        <v>205214</v>
      </c>
      <c r="G114" s="463">
        <v>69.599999999999994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43539</v>
      </c>
      <c r="B115" s="463" t="s">
        <v>3666</v>
      </c>
      <c r="C115" s="463" t="s">
        <v>3667</v>
      </c>
      <c r="D115" s="463" t="s">
        <v>3670</v>
      </c>
      <c r="E115" s="463" t="s">
        <v>3172</v>
      </c>
      <c r="F115" s="463">
        <v>20000</v>
      </c>
      <c r="G115" s="463">
        <v>37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43539</v>
      </c>
      <c r="B116" s="463" t="s">
        <v>3800</v>
      </c>
      <c r="C116" s="463" t="s">
        <v>3801</v>
      </c>
      <c r="D116" s="463" t="s">
        <v>3764</v>
      </c>
      <c r="E116" s="463" t="s">
        <v>3172</v>
      </c>
      <c r="F116" s="463">
        <v>14774397</v>
      </c>
      <c r="G116" s="463">
        <v>1.5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7"/>
  <sheetViews>
    <sheetView zoomScale="85" zoomScaleNormal="85" workbookViewId="0">
      <selection activeCell="U24" sqref="U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43542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3568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73">
        <v>2</v>
      </c>
      <c r="B11" s="474">
        <v>43525</v>
      </c>
      <c r="C11" s="475"/>
      <c r="D11" s="424" t="s">
        <v>160</v>
      </c>
      <c r="E11" s="476" t="s">
        <v>1998</v>
      </c>
      <c r="F11" s="477">
        <v>881.5</v>
      </c>
      <c r="G11" s="477">
        <v>922.2</v>
      </c>
      <c r="H11" s="477">
        <v>922.2</v>
      </c>
      <c r="I11" s="477">
        <v>800</v>
      </c>
      <c r="J11" s="433" t="s">
        <v>3697</v>
      </c>
      <c r="K11" s="433">
        <f>F11-H11</f>
        <v>-40.700000000000045</v>
      </c>
      <c r="L11" s="478">
        <f t="shared" si="1"/>
        <v>-4.6171298922291597E-2</v>
      </c>
      <c r="M11" s="433" t="s">
        <v>3505</v>
      </c>
      <c r="N11" s="482">
        <v>43539</v>
      </c>
      <c r="O11" s="479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3502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3476</v>
      </c>
      <c r="J13" s="350" t="s">
        <v>3539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3531</v>
      </c>
      <c r="J14" s="458" t="s">
        <v>3609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2">
        <v>6</v>
      </c>
      <c r="B15" s="453">
        <v>43531</v>
      </c>
      <c r="C15" s="454"/>
      <c r="D15" s="455" t="s">
        <v>53</v>
      </c>
      <c r="E15" s="456" t="s">
        <v>1998</v>
      </c>
      <c r="F15" s="457">
        <v>376.5</v>
      </c>
      <c r="G15" s="457">
        <v>395.6</v>
      </c>
      <c r="H15" s="457">
        <v>365</v>
      </c>
      <c r="I15" s="457" t="s">
        <v>3541</v>
      </c>
      <c r="J15" s="458" t="s">
        <v>3578</v>
      </c>
      <c r="K15" s="458">
        <f>F15-H15</f>
        <v>11.5</v>
      </c>
      <c r="L15" s="459">
        <f t="shared" ref="L15" si="4">K15/F15</f>
        <v>3.054448871181939E-2</v>
      </c>
      <c r="M15" s="458" t="s">
        <v>265</v>
      </c>
      <c r="N15" s="460">
        <v>43532</v>
      </c>
      <c r="O15" s="461"/>
      <c r="P15" s="208"/>
      <c r="Q15" s="208"/>
      <c r="R15" s="393" t="s">
        <v>2032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3547</v>
      </c>
      <c r="G16" s="295">
        <v>888.8</v>
      </c>
      <c r="H16" s="295"/>
      <c r="I16" s="295" t="s">
        <v>3548</v>
      </c>
      <c r="J16" s="281" t="s">
        <v>264</v>
      </c>
      <c r="K16" s="281"/>
      <c r="L16" s="352"/>
      <c r="M16" s="281"/>
      <c r="N16" s="331"/>
      <c r="O16" s="332">
        <f>VLOOKUP(D16,Sheet2!A16:M1811,6,0)</f>
        <v>816.15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3575</v>
      </c>
      <c r="J17" s="433" t="s">
        <v>3603</v>
      </c>
      <c r="K17" s="433">
        <f>F17-H17</f>
        <v>-3</v>
      </c>
      <c r="L17" s="478">
        <f t="shared" ref="L17" si="5">K17/F17</f>
        <v>-4.4444444444444446E-2</v>
      </c>
      <c r="M17" s="433" t="s">
        <v>3505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3635</v>
      </c>
      <c r="G18" s="295">
        <v>206.6</v>
      </c>
      <c r="H18" s="295"/>
      <c r="I18" s="295" t="s">
        <v>3636</v>
      </c>
      <c r="J18" s="281" t="s">
        <v>264</v>
      </c>
      <c r="K18" s="281"/>
      <c r="L18" s="352"/>
      <c r="M18" s="281"/>
      <c r="N18" s="331"/>
      <c r="O18" s="332">
        <f>VLOOKUP(D18,Sheet2!A18:M1813,6,0)</f>
        <v>197.45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3693</v>
      </c>
      <c r="G19" s="295">
        <v>3250</v>
      </c>
      <c r="H19" s="295"/>
      <c r="I19" s="295" t="s">
        <v>3694</v>
      </c>
      <c r="J19" s="281" t="s">
        <v>264</v>
      </c>
      <c r="K19" s="281"/>
      <c r="L19" s="352"/>
      <c r="M19" s="281"/>
      <c r="N19" s="331"/>
      <c r="O19" s="332">
        <f>VLOOKUP(D19,Sheet2!A19:M1814,6,0)</f>
        <v>3356.15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2740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4">
        <v>1</v>
      </c>
      <c r="B37" s="506">
        <v>43525</v>
      </c>
      <c r="C37" s="506"/>
      <c r="D37" s="447" t="s">
        <v>3474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508" t="s">
        <v>3529</v>
      </c>
      <c r="K37" s="435">
        <f>F37-H37</f>
        <v>-34</v>
      </c>
      <c r="L37" s="508">
        <f>-M37*21</f>
        <v>-11550</v>
      </c>
      <c r="M37" s="508">
        <v>550</v>
      </c>
      <c r="N37" s="510" t="s">
        <v>3505</v>
      </c>
      <c r="O37" s="512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5"/>
      <c r="B38" s="507"/>
      <c r="C38" s="507"/>
      <c r="D38" s="447" t="s">
        <v>3475</v>
      </c>
      <c r="E38" s="435" t="s">
        <v>1998</v>
      </c>
      <c r="F38" s="426">
        <v>23.5</v>
      </c>
      <c r="G38" s="441"/>
      <c r="H38" s="436">
        <v>10.5</v>
      </c>
      <c r="I38" s="436"/>
      <c r="J38" s="509"/>
      <c r="K38" s="435">
        <f>F38-H38</f>
        <v>13</v>
      </c>
      <c r="L38" s="509"/>
      <c r="M38" s="509"/>
      <c r="N38" s="511"/>
      <c r="O38" s="513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3511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3525</v>
      </c>
      <c r="K39" s="433">
        <f>F39-H39</f>
        <v>-125</v>
      </c>
      <c r="L39" s="433">
        <f t="shared" ref="L39" si="6">M39*K39</f>
        <v>-9375</v>
      </c>
      <c r="M39" s="433">
        <v>75</v>
      </c>
      <c r="N39" s="433" t="s">
        <v>3505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4">
        <v>3</v>
      </c>
      <c r="B40" s="506">
        <v>43532</v>
      </c>
      <c r="C40" s="506"/>
      <c r="D40" s="447" t="s">
        <v>3564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508" t="s">
        <v>3590</v>
      </c>
      <c r="K40" s="435">
        <f>F40-H40</f>
        <v>-100</v>
      </c>
      <c r="L40" s="508">
        <f>M40*-69.5</f>
        <v>-13900</v>
      </c>
      <c r="M40" s="508">
        <v>200</v>
      </c>
      <c r="N40" s="510" t="s">
        <v>3505</v>
      </c>
      <c r="O40" s="512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5"/>
      <c r="B41" s="507"/>
      <c r="C41" s="507"/>
      <c r="D41" s="447" t="s">
        <v>3565</v>
      </c>
      <c r="E41" s="435" t="s">
        <v>1998</v>
      </c>
      <c r="F41" s="426">
        <v>57.5</v>
      </c>
      <c r="G41" s="441"/>
      <c r="H41" s="436">
        <v>27</v>
      </c>
      <c r="I41" s="436"/>
      <c r="J41" s="509"/>
      <c r="K41" s="435">
        <f>F41-H41</f>
        <v>30.5</v>
      </c>
      <c r="L41" s="509"/>
      <c r="M41" s="509"/>
      <c r="N41" s="511"/>
      <c r="O41" s="513"/>
      <c r="P41" s="207"/>
      <c r="Q41" s="207"/>
      <c r="R41" s="393" t="s">
        <v>2031</v>
      </c>
      <c r="S41" s="18"/>
      <c r="Y41" s="18"/>
      <c r="Z41" s="18"/>
    </row>
    <row r="42" spans="1:38" ht="14.25">
      <c r="A42" s="524">
        <v>4</v>
      </c>
      <c r="B42" s="526">
        <v>43539</v>
      </c>
      <c r="C42" s="526"/>
      <c r="D42" s="415" t="s">
        <v>3685</v>
      </c>
      <c r="E42" s="395" t="s">
        <v>1998</v>
      </c>
      <c r="F42" s="346" t="s">
        <v>3686</v>
      </c>
      <c r="G42" s="396">
        <v>29650</v>
      </c>
      <c r="H42" s="397"/>
      <c r="I42" s="397"/>
      <c r="J42" s="518" t="s">
        <v>264</v>
      </c>
      <c r="K42" s="395"/>
      <c r="L42" s="518"/>
      <c r="M42" s="518"/>
      <c r="N42" s="520"/>
      <c r="O42" s="522"/>
      <c r="P42" s="207"/>
      <c r="Q42" s="207"/>
      <c r="R42" s="393" t="s">
        <v>2031</v>
      </c>
      <c r="S42" s="18"/>
      <c r="Y42" s="18"/>
      <c r="Z42" s="18"/>
    </row>
    <row r="43" spans="1:38" ht="14.25">
      <c r="A43" s="525"/>
      <c r="B43" s="527"/>
      <c r="C43" s="527"/>
      <c r="D43" s="415" t="s">
        <v>3687</v>
      </c>
      <c r="E43" s="395" t="s">
        <v>1998</v>
      </c>
      <c r="F43" s="346" t="s">
        <v>3688</v>
      </c>
      <c r="G43" s="396"/>
      <c r="H43" s="397"/>
      <c r="I43" s="397"/>
      <c r="J43" s="519"/>
      <c r="K43" s="395"/>
      <c r="L43" s="519"/>
      <c r="M43" s="519"/>
      <c r="N43" s="521"/>
      <c r="O43" s="523"/>
      <c r="P43" s="207"/>
      <c r="Q43" s="207"/>
      <c r="R43" s="393" t="s">
        <v>2031</v>
      </c>
      <c r="S43" s="18"/>
      <c r="Y43" s="18"/>
      <c r="Z43" s="18"/>
    </row>
    <row r="44" spans="1:38" ht="14.25">
      <c r="A44" s="397"/>
      <c r="B44" s="354"/>
      <c r="C44" s="354"/>
      <c r="D44" s="415"/>
      <c r="E44" s="395"/>
      <c r="F44" s="346"/>
      <c r="G44" s="396"/>
      <c r="H44" s="397"/>
      <c r="I44" s="397"/>
      <c r="J44" s="395"/>
      <c r="K44" s="395"/>
      <c r="L44" s="395"/>
      <c r="M44" s="395"/>
      <c r="N44" s="431"/>
      <c r="O44" s="432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5"/>
      <c r="E45" s="395"/>
      <c r="F45" s="346"/>
      <c r="G45" s="396"/>
      <c r="H45" s="397"/>
      <c r="I45" s="397"/>
      <c r="J45" s="395"/>
      <c r="K45" s="395"/>
      <c r="L45" s="395"/>
      <c r="M45" s="395"/>
      <c r="N45" s="431"/>
      <c r="O45" s="432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2731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4">
        <v>1</v>
      </c>
      <c r="B53" s="516">
        <v>43525</v>
      </c>
      <c r="C53" s="516"/>
      <c r="D53" s="408" t="s">
        <v>3472</v>
      </c>
      <c r="E53" s="448" t="s">
        <v>263</v>
      </c>
      <c r="F53" s="449">
        <v>25</v>
      </c>
      <c r="G53" s="450"/>
      <c r="H53" s="451">
        <v>34.5</v>
      </c>
      <c r="I53" s="451"/>
      <c r="J53" s="498" t="s">
        <v>3543</v>
      </c>
      <c r="K53" s="350">
        <f t="shared" ref="K53" si="7">H53-F53</f>
        <v>9.5</v>
      </c>
      <c r="L53" s="498">
        <f>5*M53</f>
        <v>1875</v>
      </c>
      <c r="M53" s="498">
        <v>375</v>
      </c>
      <c r="N53" s="500" t="s">
        <v>265</v>
      </c>
      <c r="O53" s="502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5"/>
      <c r="B54" s="517"/>
      <c r="C54" s="517"/>
      <c r="D54" s="408" t="s">
        <v>3473</v>
      </c>
      <c r="E54" s="448" t="s">
        <v>1998</v>
      </c>
      <c r="F54" s="449">
        <v>12</v>
      </c>
      <c r="G54" s="450"/>
      <c r="H54" s="451">
        <v>16.5</v>
      </c>
      <c r="I54" s="451"/>
      <c r="J54" s="499"/>
      <c r="K54" s="350">
        <f>F54-H54</f>
        <v>-4.5</v>
      </c>
      <c r="L54" s="499"/>
      <c r="M54" s="499"/>
      <c r="N54" s="501"/>
      <c r="O54" s="503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3508</v>
      </c>
      <c r="E55" s="425" t="s">
        <v>263</v>
      </c>
      <c r="F55" s="425">
        <v>52</v>
      </c>
      <c r="G55" s="422"/>
      <c r="H55" s="422">
        <v>0</v>
      </c>
      <c r="I55" s="426" t="s">
        <v>3509</v>
      </c>
      <c r="J55" s="433" t="s">
        <v>3550</v>
      </c>
      <c r="K55" s="433">
        <f>H55-F55</f>
        <v>-52</v>
      </c>
      <c r="L55" s="427">
        <f t="shared" ref="L55" si="8">M55*K55</f>
        <v>-3900</v>
      </c>
      <c r="M55" s="427">
        <v>75</v>
      </c>
      <c r="N55" s="433" t="s">
        <v>3505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3530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3549</v>
      </c>
      <c r="K56" s="350">
        <f t="shared" ref="K56" si="9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3545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3546</v>
      </c>
      <c r="K57" s="350">
        <f t="shared" ref="K57" si="10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3566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3567</v>
      </c>
      <c r="K58" s="433">
        <f>H58-F58</f>
        <v>-0.79999999999999982</v>
      </c>
      <c r="L58" s="427">
        <f t="shared" ref="L58" si="11">M58*K58</f>
        <v>-2133.5999999999995</v>
      </c>
      <c r="M58" s="427">
        <v>2667</v>
      </c>
      <c r="N58" s="433" t="s">
        <v>3505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3571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3572</v>
      </c>
      <c r="J59" s="350" t="s">
        <v>3573</v>
      </c>
      <c r="K59" s="350">
        <f t="shared" ref="K59" si="12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3571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3572</v>
      </c>
      <c r="J60" s="433" t="s">
        <v>3604</v>
      </c>
      <c r="K60" s="433">
        <f>H60-F60</f>
        <v>-12</v>
      </c>
      <c r="L60" s="427">
        <f t="shared" ref="L60:L61" si="13">M60*K60</f>
        <v>-4500</v>
      </c>
      <c r="M60" s="427">
        <v>375</v>
      </c>
      <c r="N60" s="433" t="s">
        <v>3505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2">
        <v>8</v>
      </c>
      <c r="B61" s="423">
        <v>43535</v>
      </c>
      <c r="C61" s="423"/>
      <c r="D61" s="424" t="s">
        <v>3591</v>
      </c>
      <c r="E61" s="425" t="s">
        <v>263</v>
      </c>
      <c r="F61" s="425">
        <v>48</v>
      </c>
      <c r="G61" s="422"/>
      <c r="H61" s="422">
        <v>0</v>
      </c>
      <c r="I61" s="426" t="s">
        <v>3509</v>
      </c>
      <c r="J61" s="433" t="s">
        <v>3648</v>
      </c>
      <c r="K61" s="433">
        <f>H61-F61</f>
        <v>-48</v>
      </c>
      <c r="L61" s="427">
        <f t="shared" si="13"/>
        <v>-3600</v>
      </c>
      <c r="M61" s="427">
        <v>75</v>
      </c>
      <c r="N61" s="433" t="s">
        <v>3505</v>
      </c>
      <c r="O61" s="423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7">
        <v>9</v>
      </c>
      <c r="B62" s="418">
        <v>43538</v>
      </c>
      <c r="C62" s="418"/>
      <c r="D62" s="408" t="s">
        <v>3646</v>
      </c>
      <c r="E62" s="419" t="s">
        <v>263</v>
      </c>
      <c r="F62" s="419">
        <v>14</v>
      </c>
      <c r="G62" s="417"/>
      <c r="H62" s="417">
        <v>31</v>
      </c>
      <c r="I62" s="449" t="s">
        <v>3509</v>
      </c>
      <c r="J62" s="350" t="s">
        <v>3647</v>
      </c>
      <c r="K62" s="350">
        <f t="shared" ref="K62" si="14">H62-F62</f>
        <v>17</v>
      </c>
      <c r="L62" s="420">
        <f>K62*M62</f>
        <v>1275</v>
      </c>
      <c r="M62" s="420">
        <v>75</v>
      </c>
      <c r="N62" s="350" t="s">
        <v>265</v>
      </c>
      <c r="O62" s="430">
        <v>43538</v>
      </c>
      <c r="P62" s="207"/>
      <c r="Q62" s="207"/>
      <c r="R62" s="393" t="s">
        <v>3649</v>
      </c>
      <c r="S62" s="18"/>
      <c r="Y62" s="18"/>
      <c r="Z62" s="18"/>
    </row>
    <row r="63" spans="1:26" ht="14.25">
      <c r="A63" s="349">
        <v>10</v>
      </c>
      <c r="B63" s="354">
        <v>43539</v>
      </c>
      <c r="C63" s="354"/>
      <c r="D63" s="483" t="s">
        <v>3679</v>
      </c>
      <c r="E63" s="348" t="s">
        <v>263</v>
      </c>
      <c r="F63" s="348" t="s">
        <v>3680</v>
      </c>
      <c r="G63" s="349"/>
      <c r="H63" s="349"/>
      <c r="I63" s="346">
        <v>70</v>
      </c>
      <c r="J63" s="281" t="s">
        <v>264</v>
      </c>
      <c r="K63" s="281"/>
      <c r="L63" s="281"/>
      <c r="M63" s="281"/>
      <c r="N63" s="354"/>
      <c r="O63" s="354"/>
      <c r="P63" s="207"/>
      <c r="Q63" s="207"/>
      <c r="R63" s="393" t="s">
        <v>2031</v>
      </c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26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26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3429</v>
      </c>
      <c r="J68" s="350" t="s">
        <v>3512</v>
      </c>
      <c r="K68" s="350">
        <f t="shared" ref="K68:K69" si="15">H68-F68</f>
        <v>9</v>
      </c>
      <c r="L68" s="383">
        <f t="shared" ref="L68:L69" si="16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5">
        <v>2</v>
      </c>
      <c r="B69" s="406">
        <v>43518</v>
      </c>
      <c r="C69" s="407"/>
      <c r="D69" s="408" t="s">
        <v>76</v>
      </c>
      <c r="E69" s="409" t="s">
        <v>263</v>
      </c>
      <c r="F69" s="410">
        <v>1880</v>
      </c>
      <c r="G69" s="410">
        <v>1819</v>
      </c>
      <c r="H69" s="410">
        <v>1935.5</v>
      </c>
      <c r="I69" s="410">
        <v>2000</v>
      </c>
      <c r="J69" s="350" t="s">
        <v>3613</v>
      </c>
      <c r="K69" s="350">
        <f t="shared" si="15"/>
        <v>55.5</v>
      </c>
      <c r="L69" s="383">
        <f t="shared" si="16"/>
        <v>2.9521276595744682E-2</v>
      </c>
      <c r="M69" s="350" t="s">
        <v>265</v>
      </c>
      <c r="N69" s="472">
        <v>43536</v>
      </c>
      <c r="O69" s="411"/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3461</v>
      </c>
      <c r="J70" s="350" t="s">
        <v>3510</v>
      </c>
      <c r="K70" s="350">
        <f t="shared" ref="K70" si="17">H70-F70</f>
        <v>11.5</v>
      </c>
      <c r="L70" s="383">
        <f t="shared" ref="L70" si="18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3471</v>
      </c>
      <c r="K71" s="350">
        <f t="shared" ref="K71:K72" si="19">H71-F71</f>
        <v>17.5</v>
      </c>
      <c r="L71" s="383">
        <f t="shared" ref="L71:L72" si="20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3559</v>
      </c>
      <c r="K72" s="350">
        <f t="shared" si="19"/>
        <v>15</v>
      </c>
      <c r="L72" s="383">
        <f t="shared" si="20"/>
        <v>2.6041666666666668E-2</v>
      </c>
      <c r="M72" s="350" t="s">
        <v>265</v>
      </c>
      <c r="N72" s="462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3526</v>
      </c>
      <c r="K73" s="350">
        <f t="shared" ref="K73" si="21">H73-F73</f>
        <v>4.5</v>
      </c>
      <c r="L73" s="383">
        <f t="shared" ref="L73:L74" si="22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3527</v>
      </c>
      <c r="J74" s="350" t="s">
        <v>3540</v>
      </c>
      <c r="K74" s="350">
        <f>F74-H74</f>
        <v>1.3999999999999986</v>
      </c>
      <c r="L74" s="383">
        <f t="shared" si="22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73">
        <v>8</v>
      </c>
      <c r="B75" s="474">
        <v>43532</v>
      </c>
      <c r="C75" s="475"/>
      <c r="D75" s="424" t="s">
        <v>154</v>
      </c>
      <c r="E75" s="476" t="s">
        <v>1998</v>
      </c>
      <c r="F75" s="477">
        <v>1047.5</v>
      </c>
      <c r="G75" s="477">
        <v>1077.7</v>
      </c>
      <c r="H75" s="477">
        <v>1077.7</v>
      </c>
      <c r="I75" s="477" t="s">
        <v>3560</v>
      </c>
      <c r="J75" s="433" t="s">
        <v>3601</v>
      </c>
      <c r="K75" s="433">
        <f>F75-H75</f>
        <v>-30.200000000000045</v>
      </c>
      <c r="L75" s="478">
        <f t="shared" ref="L75" si="23">K75/F75</f>
        <v>-2.8830548926014363E-2</v>
      </c>
      <c r="M75" s="433" t="s">
        <v>3505</v>
      </c>
      <c r="N75" s="471">
        <v>43536</v>
      </c>
      <c r="O75" s="479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92">
        <v>9</v>
      </c>
      <c r="B76" s="416">
        <v>43532</v>
      </c>
      <c r="C76" s="416"/>
      <c r="D76" s="381" t="s">
        <v>1254</v>
      </c>
      <c r="E76" s="294" t="s">
        <v>1998</v>
      </c>
      <c r="F76" s="295" t="s">
        <v>3562</v>
      </c>
      <c r="G76" s="295">
        <v>1361.6</v>
      </c>
      <c r="H76" s="295"/>
      <c r="I76" s="295" t="s">
        <v>3563</v>
      </c>
      <c r="J76" s="384" t="s">
        <v>264</v>
      </c>
      <c r="K76" s="385"/>
      <c r="L76" s="352"/>
      <c r="M76" s="385"/>
      <c r="N76" s="390"/>
      <c r="O76" s="332">
        <f>VLOOKUP(D76,Sheet2!A84:M1579,6,0)</f>
        <v>1336.65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92">
        <v>10</v>
      </c>
      <c r="B77" s="416">
        <v>43532</v>
      </c>
      <c r="C77" s="416"/>
      <c r="D77" s="381" t="s">
        <v>1366</v>
      </c>
      <c r="E77" s="294" t="s">
        <v>1998</v>
      </c>
      <c r="F77" s="295" t="s">
        <v>3569</v>
      </c>
      <c r="G77" s="295">
        <v>406.6</v>
      </c>
      <c r="H77" s="295"/>
      <c r="I77" s="295" t="s">
        <v>3570</v>
      </c>
      <c r="J77" s="384" t="s">
        <v>264</v>
      </c>
      <c r="K77" s="385"/>
      <c r="L77" s="352"/>
      <c r="M77" s="385"/>
      <c r="N77" s="390"/>
      <c r="O77" s="332">
        <f>VLOOKUP(D77,Sheet2!A85:M1580,6,0)</f>
        <v>392.35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11</v>
      </c>
      <c r="B78" s="406">
        <v>43532</v>
      </c>
      <c r="C78" s="407"/>
      <c r="D78" s="408" t="s">
        <v>213</v>
      </c>
      <c r="E78" s="409" t="s">
        <v>263</v>
      </c>
      <c r="F78" s="410">
        <v>1775</v>
      </c>
      <c r="G78" s="410">
        <v>1717.7</v>
      </c>
      <c r="H78" s="410">
        <v>1823</v>
      </c>
      <c r="I78" s="410" t="s">
        <v>3576</v>
      </c>
      <c r="J78" s="350" t="s">
        <v>3608</v>
      </c>
      <c r="K78" s="350">
        <f t="shared" ref="K78" si="24">H78-F78</f>
        <v>48</v>
      </c>
      <c r="L78" s="383">
        <f t="shared" ref="L78" si="25">K78/F78</f>
        <v>2.7042253521126762E-2</v>
      </c>
      <c r="M78" s="350" t="s">
        <v>265</v>
      </c>
      <c r="N78" s="472">
        <v>43536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12</v>
      </c>
      <c r="B79" s="406">
        <v>43535</v>
      </c>
      <c r="C79" s="407"/>
      <c r="D79" s="408" t="s">
        <v>94</v>
      </c>
      <c r="E79" s="409" t="s">
        <v>263</v>
      </c>
      <c r="F79" s="410">
        <v>1505</v>
      </c>
      <c r="G79" s="410">
        <v>1449</v>
      </c>
      <c r="H79" s="410">
        <v>1541</v>
      </c>
      <c r="I79" s="410" t="s">
        <v>3589</v>
      </c>
      <c r="J79" s="350" t="s">
        <v>3612</v>
      </c>
      <c r="K79" s="350">
        <f t="shared" ref="K79" si="26">H79-F79</f>
        <v>36</v>
      </c>
      <c r="L79" s="383">
        <f t="shared" ref="L79" si="27">K79/F79</f>
        <v>2.3920265780730896E-2</v>
      </c>
      <c r="M79" s="350" t="s">
        <v>265</v>
      </c>
      <c r="N79" s="472">
        <v>43536</v>
      </c>
      <c r="O79" s="411"/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13</v>
      </c>
      <c r="B80" s="406">
        <v>43536</v>
      </c>
      <c r="C80" s="407"/>
      <c r="D80" s="408" t="s">
        <v>924</v>
      </c>
      <c r="E80" s="409" t="s">
        <v>1998</v>
      </c>
      <c r="F80" s="410">
        <v>270</v>
      </c>
      <c r="G80" s="410">
        <v>278.7</v>
      </c>
      <c r="H80" s="410">
        <v>263.25</v>
      </c>
      <c r="I80" s="410" t="s">
        <v>3611</v>
      </c>
      <c r="J80" s="350" t="s">
        <v>3633</v>
      </c>
      <c r="K80" s="350">
        <f>F80-H80</f>
        <v>6.75</v>
      </c>
      <c r="L80" s="383">
        <f t="shared" ref="L80" si="28">K80/F80</f>
        <v>2.5000000000000001E-2</v>
      </c>
      <c r="M80" s="350" t="s">
        <v>265</v>
      </c>
      <c r="N80" s="480">
        <v>43537</v>
      </c>
      <c r="O80" s="411"/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392">
        <v>14</v>
      </c>
      <c r="B81" s="464">
        <v>43537</v>
      </c>
      <c r="C81" s="464"/>
      <c r="D81" s="381" t="s">
        <v>95</v>
      </c>
      <c r="E81" s="294" t="s">
        <v>263</v>
      </c>
      <c r="F81" s="295" t="s">
        <v>3637</v>
      </c>
      <c r="G81" s="295">
        <v>688</v>
      </c>
      <c r="H81" s="295"/>
      <c r="I81" s="295" t="s">
        <v>3638</v>
      </c>
      <c r="J81" s="384" t="s">
        <v>264</v>
      </c>
      <c r="K81" s="385"/>
      <c r="L81" s="352"/>
      <c r="M81" s="385"/>
      <c r="N81" s="390"/>
      <c r="O81" s="332">
        <f>VLOOKUP(D81,Sheet2!A89:M1584,6,0)</f>
        <v>718.55</v>
      </c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392">
        <v>15</v>
      </c>
      <c r="B82" s="464">
        <v>43537</v>
      </c>
      <c r="C82" s="464"/>
      <c r="D82" s="381" t="s">
        <v>62</v>
      </c>
      <c r="E82" s="294" t="s">
        <v>1998</v>
      </c>
      <c r="F82" s="295" t="s">
        <v>3639</v>
      </c>
      <c r="G82" s="295">
        <v>1752</v>
      </c>
      <c r="H82" s="295"/>
      <c r="I82" s="295">
        <v>1590</v>
      </c>
      <c r="J82" s="384" t="s">
        <v>264</v>
      </c>
      <c r="K82" s="385"/>
      <c r="L82" s="352"/>
      <c r="M82" s="385"/>
      <c r="N82" s="390"/>
      <c r="O82" s="332">
        <f>VLOOKUP(D82,Sheet2!A90:M1585,6,0)</f>
        <v>1708</v>
      </c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73">
        <v>16</v>
      </c>
      <c r="B83" s="474">
        <v>43537</v>
      </c>
      <c r="C83" s="475"/>
      <c r="D83" s="424" t="s">
        <v>90</v>
      </c>
      <c r="E83" s="476" t="s">
        <v>1998</v>
      </c>
      <c r="F83" s="477">
        <v>41.25</v>
      </c>
      <c r="G83" s="477">
        <v>42.6</v>
      </c>
      <c r="H83" s="477">
        <v>42.7</v>
      </c>
      <c r="I83" s="477" t="s">
        <v>3641</v>
      </c>
      <c r="J83" s="433" t="s">
        <v>3681</v>
      </c>
      <c r="K83" s="433">
        <f>F83-H83</f>
        <v>-1.4500000000000028</v>
      </c>
      <c r="L83" s="478">
        <f t="shared" ref="L83" si="29">K83/F83</f>
        <v>-3.5151515151515218E-2</v>
      </c>
      <c r="M83" s="433" t="s">
        <v>3505</v>
      </c>
      <c r="N83" s="482">
        <v>43539</v>
      </c>
      <c r="O83" s="479"/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17</v>
      </c>
      <c r="B84" s="464">
        <v>43538</v>
      </c>
      <c r="C84" s="464"/>
      <c r="D84" s="381" t="s">
        <v>87</v>
      </c>
      <c r="E84" s="294" t="s">
        <v>1998</v>
      </c>
      <c r="F84" s="295" t="s">
        <v>3644</v>
      </c>
      <c r="G84" s="295">
        <v>405</v>
      </c>
      <c r="H84" s="295"/>
      <c r="I84" s="295" t="s">
        <v>3570</v>
      </c>
      <c r="J84" s="384" t="s">
        <v>264</v>
      </c>
      <c r="K84" s="385"/>
      <c r="L84" s="352"/>
      <c r="M84" s="385"/>
      <c r="N84" s="390"/>
      <c r="O84" s="332">
        <f>VLOOKUP(D84,Sheet2!A92:M1587,6,0)</f>
        <v>395.3</v>
      </c>
      <c r="P84" s="201"/>
      <c r="Q84" s="200"/>
      <c r="R84" s="394" t="s">
        <v>2031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5">
        <v>18</v>
      </c>
      <c r="B85" s="406">
        <v>43539</v>
      </c>
      <c r="C85" s="407"/>
      <c r="D85" s="408" t="s">
        <v>924</v>
      </c>
      <c r="E85" s="409" t="s">
        <v>1998</v>
      </c>
      <c r="F85" s="410">
        <v>271.5</v>
      </c>
      <c r="G85" s="410">
        <v>281.7</v>
      </c>
      <c r="H85" s="410">
        <v>265.5</v>
      </c>
      <c r="I85" s="410" t="s">
        <v>3684</v>
      </c>
      <c r="J85" s="350" t="s">
        <v>3573</v>
      </c>
      <c r="K85" s="350">
        <f>F85-H85</f>
        <v>6</v>
      </c>
      <c r="L85" s="383">
        <f t="shared" ref="L85" si="30">K85/F85</f>
        <v>2.2099447513812154E-2</v>
      </c>
      <c r="M85" s="350" t="s">
        <v>265</v>
      </c>
      <c r="N85" s="414">
        <v>43539</v>
      </c>
      <c r="O85" s="411"/>
      <c r="P85" s="201"/>
      <c r="Q85" s="200"/>
      <c r="R85" s="394" t="s">
        <v>2032</v>
      </c>
      <c r="S85" s="202"/>
      <c r="T85" s="186"/>
      <c r="U85" s="186"/>
      <c r="V85" s="186"/>
      <c r="W85" s="186"/>
      <c r="X85" s="186"/>
      <c r="Y85" s="186"/>
    </row>
    <row r="86" spans="1:34" s="19" customFormat="1" ht="14.25">
      <c r="A86" s="349"/>
      <c r="B86" s="354"/>
      <c r="C86" s="354"/>
      <c r="D86" s="345"/>
      <c r="E86" s="348"/>
      <c r="F86" s="348"/>
      <c r="G86" s="349"/>
      <c r="H86" s="349"/>
      <c r="I86" s="348"/>
      <c r="J86" s="281"/>
      <c r="K86" s="281"/>
      <c r="L86" s="352"/>
      <c r="M86" s="281"/>
      <c r="N86" s="331"/>
      <c r="O86" s="332"/>
      <c r="P86" s="201"/>
      <c r="Q86" s="200"/>
      <c r="R86" s="394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 ht="14.25">
      <c r="A87" s="349"/>
      <c r="B87" s="354"/>
      <c r="C87" s="354"/>
      <c r="D87" s="345"/>
      <c r="E87" s="348"/>
      <c r="F87" s="348"/>
      <c r="G87" s="349"/>
      <c r="H87" s="349"/>
      <c r="I87" s="348"/>
      <c r="J87" s="281"/>
      <c r="K87" s="281"/>
      <c r="L87" s="352"/>
      <c r="M87" s="281"/>
      <c r="N87" s="331"/>
      <c r="O87" s="332"/>
      <c r="P87" s="201"/>
      <c r="Q87" s="200"/>
      <c r="R87" s="394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4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354"/>
      <c r="C89" s="354"/>
      <c r="D89" s="345"/>
      <c r="E89" s="348"/>
      <c r="F89" s="348"/>
      <c r="G89" s="349"/>
      <c r="H89" s="349"/>
      <c r="I89" s="348"/>
      <c r="J89" s="281"/>
      <c r="K89" s="281"/>
      <c r="L89" s="352"/>
      <c r="M89" s="281"/>
      <c r="N89" s="331"/>
      <c r="O89" s="332"/>
      <c r="P89" s="201"/>
      <c r="Q89" s="200"/>
      <c r="R89" s="394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193"/>
      <c r="B90" s="391"/>
      <c r="C90" s="391"/>
      <c r="D90" s="443"/>
      <c r="E90" s="152"/>
      <c r="F90" s="152"/>
      <c r="G90" s="193"/>
      <c r="H90" s="193"/>
      <c r="I90" s="152"/>
      <c r="J90" s="335"/>
      <c r="K90" s="335"/>
      <c r="L90" s="444"/>
      <c r="M90" s="335"/>
      <c r="N90" s="445"/>
      <c r="O90" s="446"/>
      <c r="P90" s="202"/>
      <c r="Q90" s="200"/>
      <c r="R90" s="394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>
      <c r="A91" s="379" t="s">
        <v>337</v>
      </c>
      <c r="B91" s="379"/>
      <c r="C91" s="379"/>
      <c r="D91" s="379"/>
      <c r="E91" s="322"/>
      <c r="F91" s="380" t="s">
        <v>359</v>
      </c>
      <c r="G91" s="320"/>
      <c r="H91" s="320"/>
      <c r="I91" s="101"/>
      <c r="J91" s="100"/>
      <c r="K91" s="323"/>
      <c r="L91" s="324"/>
      <c r="M91" s="144"/>
      <c r="N91" s="276"/>
      <c r="O91" s="199"/>
      <c r="P91" s="113"/>
      <c r="Q91" s="1"/>
      <c r="R91" s="87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>
      <c r="A92" s="183" t="s">
        <v>2102</v>
      </c>
      <c r="B92" s="204"/>
      <c r="C92" s="204"/>
      <c r="D92" s="243"/>
      <c r="E92" s="86"/>
      <c r="F92" s="170" t="s">
        <v>2129</v>
      </c>
      <c r="G92" s="195"/>
      <c r="H92" s="195"/>
      <c r="I92" s="152"/>
      <c r="J92" s="87"/>
      <c r="K92" s="196"/>
      <c r="L92" s="197"/>
      <c r="M92" s="150"/>
      <c r="N92" s="198"/>
      <c r="O92" s="19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4" s="139" customFormat="1">
      <c r="A93" s="193"/>
      <c r="B93" s="189"/>
      <c r="C93" s="194"/>
      <c r="D93" s="109"/>
      <c r="E93" s="152"/>
      <c r="F93" s="92"/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09"/>
      <c r="T93" s="109"/>
      <c r="U93" s="109"/>
      <c r="V93" s="109"/>
      <c r="W93" s="109"/>
      <c r="X93" s="109"/>
      <c r="Y93" s="109"/>
      <c r="Z93" s="109"/>
    </row>
    <row r="94" spans="1:34">
      <c r="A94" s="183"/>
      <c r="B94" s="206"/>
      <c r="C94" s="206"/>
      <c r="D94" s="243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R94" s="92"/>
      <c r="S94" s="18"/>
      <c r="T94" s="18"/>
      <c r="U94" s="18"/>
      <c r="V94" s="18"/>
      <c r="W94" s="18"/>
      <c r="X94" s="18"/>
      <c r="Y94" s="18"/>
      <c r="Z94" s="18"/>
    </row>
    <row r="95" spans="1:34" s="109" customFormat="1" ht="15">
      <c r="A95" s="1"/>
      <c r="B95" s="244" t="s">
        <v>1821</v>
      </c>
      <c r="C95" s="244"/>
      <c r="D95" s="244"/>
      <c r="E95" s="244"/>
      <c r="F95" s="96"/>
      <c r="G95" s="86"/>
      <c r="H95" s="86"/>
      <c r="I95" s="157"/>
      <c r="J95" s="147"/>
      <c r="K95" s="169"/>
      <c r="L95" s="49"/>
      <c r="M95" s="49"/>
      <c r="N95" s="1"/>
      <c r="O95" s="9"/>
      <c r="P95" s="139"/>
      <c r="Q95" s="322"/>
      <c r="R95" s="152"/>
      <c r="S95" s="152"/>
      <c r="T95" s="152"/>
    </row>
    <row r="96" spans="1:34" s="109" customFormat="1" ht="38.25">
      <c r="A96" s="155" t="s">
        <v>13</v>
      </c>
      <c r="B96" s="84" t="s">
        <v>215</v>
      </c>
      <c r="C96" s="84"/>
      <c r="D96" s="85" t="s">
        <v>252</v>
      </c>
      <c r="E96" s="84" t="s">
        <v>253</v>
      </c>
      <c r="F96" s="84" t="s">
        <v>254</v>
      </c>
      <c r="G96" s="84" t="s">
        <v>255</v>
      </c>
      <c r="H96" s="84" t="s">
        <v>256</v>
      </c>
      <c r="I96" s="84" t="s">
        <v>257</v>
      </c>
      <c r="J96" s="315" t="s">
        <v>258</v>
      </c>
      <c r="K96" s="298" t="s">
        <v>1825</v>
      </c>
      <c r="L96" s="297" t="s">
        <v>260</v>
      </c>
      <c r="M96" s="165" t="s">
        <v>267</v>
      </c>
      <c r="N96" s="84" t="s">
        <v>268</v>
      </c>
      <c r="O96" s="84" t="s">
        <v>261</v>
      </c>
      <c r="P96" s="378" t="s">
        <v>262</v>
      </c>
      <c r="Q96" s="377"/>
      <c r="R96" s="87"/>
      <c r="S96" s="152"/>
      <c r="T96" s="152"/>
    </row>
    <row r="97" spans="1:26" s="141" customFormat="1" ht="14.25">
      <c r="A97" s="417">
        <v>1</v>
      </c>
      <c r="B97" s="418">
        <v>43522</v>
      </c>
      <c r="C97" s="418"/>
      <c r="D97" s="408" t="s">
        <v>3499</v>
      </c>
      <c r="E97" s="419" t="s">
        <v>263</v>
      </c>
      <c r="F97" s="419">
        <v>1492.5</v>
      </c>
      <c r="G97" s="417">
        <v>1455</v>
      </c>
      <c r="H97" s="417">
        <v>1511</v>
      </c>
      <c r="I97" s="419" t="s">
        <v>3500</v>
      </c>
      <c r="J97" s="420" t="s">
        <v>3501</v>
      </c>
      <c r="K97" s="420">
        <f t="shared" ref="K97:K98" si="31">H97-F97</f>
        <v>18.5</v>
      </c>
      <c r="L97" s="421"/>
      <c r="M97" s="420">
        <f t="shared" ref="M97:M98" si="32">N97*K97</f>
        <v>5550</v>
      </c>
      <c r="N97" s="420">
        <v>300</v>
      </c>
      <c r="O97" s="420" t="s">
        <v>265</v>
      </c>
      <c r="P97" s="418">
        <v>43525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2">
        <v>2</v>
      </c>
      <c r="B98" s="423">
        <v>43525</v>
      </c>
      <c r="C98" s="423"/>
      <c r="D98" s="424" t="s">
        <v>3470</v>
      </c>
      <c r="E98" s="425" t="s">
        <v>263</v>
      </c>
      <c r="F98" s="426">
        <v>1802.5</v>
      </c>
      <c r="G98" s="422">
        <v>1780</v>
      </c>
      <c r="H98" s="422">
        <v>1780</v>
      </c>
      <c r="I98" s="425">
        <v>1840</v>
      </c>
      <c r="J98" s="427" t="s">
        <v>3513</v>
      </c>
      <c r="K98" s="427">
        <f t="shared" si="31"/>
        <v>-22.5</v>
      </c>
      <c r="L98" s="428"/>
      <c r="M98" s="427">
        <f t="shared" si="32"/>
        <v>-11250</v>
      </c>
      <c r="N98" s="427">
        <v>500</v>
      </c>
      <c r="O98" s="427" t="s">
        <v>3505</v>
      </c>
      <c r="P98" s="423">
        <v>43529</v>
      </c>
      <c r="Q98" s="382"/>
      <c r="R98" s="393" t="s">
        <v>3137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22">
        <v>3</v>
      </c>
      <c r="B99" s="423">
        <v>43529</v>
      </c>
      <c r="C99" s="423"/>
      <c r="D99" s="424" t="s">
        <v>3503</v>
      </c>
      <c r="E99" s="425" t="s">
        <v>1998</v>
      </c>
      <c r="F99" s="426">
        <v>185.5</v>
      </c>
      <c r="G99" s="422">
        <v>192</v>
      </c>
      <c r="H99" s="422">
        <v>192</v>
      </c>
      <c r="I99" s="425">
        <v>173</v>
      </c>
      <c r="J99" s="427" t="s">
        <v>3504</v>
      </c>
      <c r="K99" s="427">
        <f>F99-H99</f>
        <v>-6.5</v>
      </c>
      <c r="L99" s="428"/>
      <c r="M99" s="427">
        <f t="shared" ref="M99:M102" si="33">N99*K99</f>
        <v>-13000</v>
      </c>
      <c r="N99" s="427">
        <v>2000</v>
      </c>
      <c r="O99" s="427" t="s">
        <v>3505</v>
      </c>
      <c r="P99" s="429">
        <v>43529</v>
      </c>
      <c r="Q99" s="382"/>
      <c r="R99" s="393" t="s">
        <v>2032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7">
        <v>4</v>
      </c>
      <c r="B100" s="418">
        <v>43529</v>
      </c>
      <c r="C100" s="418"/>
      <c r="D100" s="408" t="s">
        <v>3506</v>
      </c>
      <c r="E100" s="419" t="s">
        <v>263</v>
      </c>
      <c r="F100" s="419">
        <v>1398</v>
      </c>
      <c r="G100" s="417">
        <v>1378</v>
      </c>
      <c r="H100" s="417">
        <v>1409</v>
      </c>
      <c r="I100" s="419">
        <v>1430</v>
      </c>
      <c r="J100" s="420" t="s">
        <v>3507</v>
      </c>
      <c r="K100" s="420">
        <f t="shared" ref="K100:K102" si="34">H100-F100</f>
        <v>11</v>
      </c>
      <c r="L100" s="421"/>
      <c r="M100" s="420">
        <f t="shared" si="33"/>
        <v>6600</v>
      </c>
      <c r="N100" s="420">
        <v>600</v>
      </c>
      <c r="O100" s="420" t="s">
        <v>265</v>
      </c>
      <c r="P100" s="430">
        <v>43529</v>
      </c>
      <c r="Q100" s="382"/>
      <c r="R100" s="393" t="s">
        <v>3137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7">
        <v>5</v>
      </c>
      <c r="B101" s="418">
        <v>43529</v>
      </c>
      <c r="C101" s="418"/>
      <c r="D101" s="408" t="s">
        <v>3514</v>
      </c>
      <c r="E101" s="419" t="s">
        <v>263</v>
      </c>
      <c r="F101" s="419">
        <v>1249</v>
      </c>
      <c r="G101" s="417">
        <v>1233</v>
      </c>
      <c r="H101" s="417">
        <v>1260</v>
      </c>
      <c r="I101" s="419">
        <v>1275</v>
      </c>
      <c r="J101" s="420" t="s">
        <v>3507</v>
      </c>
      <c r="K101" s="420">
        <f t="shared" si="34"/>
        <v>11</v>
      </c>
      <c r="L101" s="421"/>
      <c r="M101" s="420">
        <f t="shared" si="33"/>
        <v>7700</v>
      </c>
      <c r="N101" s="420">
        <v>700</v>
      </c>
      <c r="O101" s="420" t="s">
        <v>265</v>
      </c>
      <c r="P101" s="418">
        <v>43530</v>
      </c>
      <c r="Q101" s="382"/>
      <c r="R101" s="393" t="s">
        <v>3137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6</v>
      </c>
      <c r="B102" s="423">
        <v>43530</v>
      </c>
      <c r="C102" s="423"/>
      <c r="D102" s="424" t="s">
        <v>3528</v>
      </c>
      <c r="E102" s="425" t="s">
        <v>263</v>
      </c>
      <c r="F102" s="426">
        <v>1157</v>
      </c>
      <c r="G102" s="422">
        <v>1135</v>
      </c>
      <c r="H102" s="422">
        <v>1135</v>
      </c>
      <c r="I102" s="425">
        <v>1200</v>
      </c>
      <c r="J102" s="427" t="s">
        <v>3558</v>
      </c>
      <c r="K102" s="427">
        <f t="shared" si="34"/>
        <v>-22</v>
      </c>
      <c r="L102" s="428"/>
      <c r="M102" s="427">
        <f t="shared" si="33"/>
        <v>-11000</v>
      </c>
      <c r="N102" s="427">
        <v>500</v>
      </c>
      <c r="O102" s="427" t="s">
        <v>3505</v>
      </c>
      <c r="P102" s="423">
        <v>43532</v>
      </c>
      <c r="Q102" s="382"/>
      <c r="R102" s="393" t="s">
        <v>3137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17">
        <v>7</v>
      </c>
      <c r="B103" s="418">
        <v>43530</v>
      </c>
      <c r="C103" s="418"/>
      <c r="D103" s="408" t="s">
        <v>3532</v>
      </c>
      <c r="E103" s="419" t="s">
        <v>263</v>
      </c>
      <c r="F103" s="419">
        <v>460</v>
      </c>
      <c r="G103" s="417">
        <v>448</v>
      </c>
      <c r="H103" s="417">
        <v>469.5</v>
      </c>
      <c r="I103" s="419">
        <v>480</v>
      </c>
      <c r="J103" s="420" t="s">
        <v>3533</v>
      </c>
      <c r="K103" s="420">
        <f t="shared" ref="K103:K104" si="35">H103-F103</f>
        <v>9.5</v>
      </c>
      <c r="L103" s="421"/>
      <c r="M103" s="420">
        <f t="shared" ref="M103:M104" si="36">N103*K103</f>
        <v>11400</v>
      </c>
      <c r="N103" s="420">
        <v>1200</v>
      </c>
      <c r="O103" s="420" t="s">
        <v>265</v>
      </c>
      <c r="P103" s="430">
        <v>43530</v>
      </c>
      <c r="Q103" s="382"/>
      <c r="R103" s="393" t="s">
        <v>2031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8</v>
      </c>
      <c r="B104" s="418">
        <v>43530</v>
      </c>
      <c r="C104" s="418"/>
      <c r="D104" s="408" t="s">
        <v>3506</v>
      </c>
      <c r="E104" s="419" t="s">
        <v>263</v>
      </c>
      <c r="F104" s="419">
        <v>1398</v>
      </c>
      <c r="G104" s="417">
        <v>1378</v>
      </c>
      <c r="H104" s="417">
        <v>1412</v>
      </c>
      <c r="I104" s="419">
        <v>1430</v>
      </c>
      <c r="J104" s="420" t="s">
        <v>3542</v>
      </c>
      <c r="K104" s="420">
        <f t="shared" si="35"/>
        <v>14</v>
      </c>
      <c r="L104" s="421"/>
      <c r="M104" s="420">
        <f t="shared" si="36"/>
        <v>8400</v>
      </c>
      <c r="N104" s="420">
        <v>600</v>
      </c>
      <c r="O104" s="420" t="s">
        <v>265</v>
      </c>
      <c r="P104" s="418">
        <v>43531</v>
      </c>
      <c r="Q104" s="382"/>
      <c r="R104" s="393" t="s">
        <v>3137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69">
        <v>9</v>
      </c>
      <c r="B105" s="465">
        <v>43531</v>
      </c>
      <c r="C105" s="465"/>
      <c r="D105" s="466" t="s">
        <v>3538</v>
      </c>
      <c r="E105" s="467" t="s">
        <v>263</v>
      </c>
      <c r="F105" s="467">
        <v>1720.5</v>
      </c>
      <c r="G105" s="468">
        <v>1695</v>
      </c>
      <c r="H105" s="468">
        <v>1721</v>
      </c>
      <c r="I105" s="467">
        <v>1760</v>
      </c>
      <c r="J105" s="469" t="s">
        <v>3585</v>
      </c>
      <c r="K105" s="469">
        <f t="shared" ref="K105" si="37">H105-F105</f>
        <v>0.5</v>
      </c>
      <c r="L105" s="470"/>
      <c r="M105" s="469">
        <f t="shared" ref="M105" si="38">N105*K105</f>
        <v>300</v>
      </c>
      <c r="N105" s="469">
        <v>600</v>
      </c>
      <c r="O105" s="469" t="s">
        <v>3585</v>
      </c>
      <c r="P105" s="465">
        <v>43535</v>
      </c>
      <c r="Q105" s="382"/>
      <c r="R105" s="393" t="s">
        <v>2031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10</v>
      </c>
      <c r="B106" s="423">
        <v>43531</v>
      </c>
      <c r="C106" s="423"/>
      <c r="D106" s="424" t="s">
        <v>3544</v>
      </c>
      <c r="E106" s="425" t="s">
        <v>263</v>
      </c>
      <c r="F106" s="426">
        <v>112.5</v>
      </c>
      <c r="G106" s="422">
        <v>108</v>
      </c>
      <c r="H106" s="422">
        <v>108</v>
      </c>
      <c r="I106" s="425">
        <v>120</v>
      </c>
      <c r="J106" s="427" t="s">
        <v>3561</v>
      </c>
      <c r="K106" s="427">
        <f t="shared" ref="K106:K107" si="39">H106-F106</f>
        <v>-4.5</v>
      </c>
      <c r="L106" s="428"/>
      <c r="M106" s="427">
        <f t="shared" ref="M106" si="40">N106*K106</f>
        <v>-10125</v>
      </c>
      <c r="N106" s="427">
        <v>2250</v>
      </c>
      <c r="O106" s="427" t="s">
        <v>3505</v>
      </c>
      <c r="P106" s="423">
        <v>43532</v>
      </c>
      <c r="Q106" s="382"/>
      <c r="R106" s="393" t="s">
        <v>2031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11</v>
      </c>
      <c r="B107" s="418">
        <v>43531</v>
      </c>
      <c r="C107" s="418"/>
      <c r="D107" s="408" t="s">
        <v>142</v>
      </c>
      <c r="E107" s="419" t="s">
        <v>263</v>
      </c>
      <c r="F107" s="419">
        <v>457.5</v>
      </c>
      <c r="G107" s="417">
        <v>445</v>
      </c>
      <c r="H107" s="417">
        <v>467.5</v>
      </c>
      <c r="I107" s="419">
        <v>485</v>
      </c>
      <c r="J107" s="420" t="s">
        <v>3610</v>
      </c>
      <c r="K107" s="420">
        <f t="shared" si="39"/>
        <v>10</v>
      </c>
      <c r="L107" s="421">
        <f t="shared" ref="L107" si="41">K107/F107</f>
        <v>2.185792349726776E-2</v>
      </c>
      <c r="M107" s="420"/>
      <c r="N107" s="420"/>
      <c r="O107" s="420" t="s">
        <v>265</v>
      </c>
      <c r="P107" s="418">
        <v>43536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12</v>
      </c>
      <c r="B108" s="418">
        <v>43532</v>
      </c>
      <c r="C108" s="418"/>
      <c r="D108" s="408" t="s">
        <v>3574</v>
      </c>
      <c r="E108" s="419" t="s">
        <v>263</v>
      </c>
      <c r="F108" s="419">
        <v>740</v>
      </c>
      <c r="G108" s="417">
        <v>724</v>
      </c>
      <c r="H108" s="417">
        <v>752.5</v>
      </c>
      <c r="I108" s="419">
        <v>770</v>
      </c>
      <c r="J108" s="420" t="s">
        <v>3581</v>
      </c>
      <c r="K108" s="420">
        <f t="shared" ref="K108:K109" si="42">H108-F108</f>
        <v>12.5</v>
      </c>
      <c r="L108" s="421"/>
      <c r="M108" s="420">
        <f t="shared" ref="M108:M109" si="43">N108*K108</f>
        <v>8750</v>
      </c>
      <c r="N108" s="420">
        <v>700</v>
      </c>
      <c r="O108" s="420" t="s">
        <v>265</v>
      </c>
      <c r="P108" s="418">
        <v>43476</v>
      </c>
      <c r="Q108" s="382"/>
      <c r="R108" s="393" t="s">
        <v>3137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17">
        <v>13</v>
      </c>
      <c r="B109" s="418">
        <v>43532</v>
      </c>
      <c r="C109" s="418"/>
      <c r="D109" s="408" t="s">
        <v>3506</v>
      </c>
      <c r="E109" s="419" t="s">
        <v>263</v>
      </c>
      <c r="F109" s="419">
        <v>1390</v>
      </c>
      <c r="G109" s="417">
        <v>1370</v>
      </c>
      <c r="H109" s="417">
        <v>1401.5</v>
      </c>
      <c r="I109" s="419">
        <v>1425</v>
      </c>
      <c r="J109" s="420" t="s">
        <v>3587</v>
      </c>
      <c r="K109" s="420">
        <f t="shared" si="42"/>
        <v>11.5</v>
      </c>
      <c r="L109" s="421"/>
      <c r="M109" s="420">
        <f t="shared" si="43"/>
        <v>6900</v>
      </c>
      <c r="N109" s="420">
        <v>600</v>
      </c>
      <c r="O109" s="420" t="s">
        <v>265</v>
      </c>
      <c r="P109" s="418">
        <v>43476</v>
      </c>
      <c r="Q109" s="382"/>
      <c r="R109" s="393" t="s">
        <v>3137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17">
        <v>14</v>
      </c>
      <c r="B110" s="418">
        <v>43532</v>
      </c>
      <c r="C110" s="418"/>
      <c r="D110" s="408" t="s">
        <v>3577</v>
      </c>
      <c r="E110" s="419" t="s">
        <v>263</v>
      </c>
      <c r="F110" s="419">
        <v>576</v>
      </c>
      <c r="G110" s="417">
        <v>559</v>
      </c>
      <c r="H110" s="417">
        <v>585</v>
      </c>
      <c r="I110" s="419">
        <v>600</v>
      </c>
      <c r="J110" s="420" t="s">
        <v>3512</v>
      </c>
      <c r="K110" s="420">
        <f t="shared" ref="K110" si="44">H110-F110</f>
        <v>9</v>
      </c>
      <c r="L110" s="421"/>
      <c r="M110" s="420">
        <f t="shared" ref="M110:M111" si="45">N110*K110</f>
        <v>6750</v>
      </c>
      <c r="N110" s="420">
        <v>750</v>
      </c>
      <c r="O110" s="420" t="s">
        <v>265</v>
      </c>
      <c r="P110" s="418">
        <v>43476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22">
        <v>15</v>
      </c>
      <c r="B111" s="423">
        <v>43532</v>
      </c>
      <c r="C111" s="423"/>
      <c r="D111" s="424" t="s">
        <v>3579</v>
      </c>
      <c r="E111" s="425" t="s">
        <v>1998</v>
      </c>
      <c r="F111" s="426">
        <v>227.5</v>
      </c>
      <c r="G111" s="422">
        <v>233.3</v>
      </c>
      <c r="H111" s="422">
        <v>233.3</v>
      </c>
      <c r="I111" s="425" t="s">
        <v>3580</v>
      </c>
      <c r="J111" s="427" t="s">
        <v>3592</v>
      </c>
      <c r="K111" s="427">
        <f>F111-H111</f>
        <v>-5.8000000000000114</v>
      </c>
      <c r="L111" s="428"/>
      <c r="M111" s="427">
        <f t="shared" si="45"/>
        <v>-14500.000000000029</v>
      </c>
      <c r="N111" s="427">
        <v>2500</v>
      </c>
      <c r="O111" s="427" t="s">
        <v>3505</v>
      </c>
      <c r="P111" s="423">
        <v>43476</v>
      </c>
      <c r="Q111" s="382"/>
      <c r="R111" s="393" t="s">
        <v>2032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16</v>
      </c>
      <c r="B112" s="418">
        <v>43535</v>
      </c>
      <c r="C112" s="418"/>
      <c r="D112" s="408" t="s">
        <v>3582</v>
      </c>
      <c r="E112" s="419" t="s">
        <v>1998</v>
      </c>
      <c r="F112" s="419">
        <v>720</v>
      </c>
      <c r="G112" s="417">
        <v>732</v>
      </c>
      <c r="H112" s="417">
        <v>713.5</v>
      </c>
      <c r="I112" s="419" t="s">
        <v>3583</v>
      </c>
      <c r="J112" s="420" t="s">
        <v>3584</v>
      </c>
      <c r="K112" s="420">
        <f>F112-H112</f>
        <v>6.5</v>
      </c>
      <c r="L112" s="421"/>
      <c r="M112" s="420">
        <f t="shared" ref="M112:M113" si="46">N112*K112</f>
        <v>7800</v>
      </c>
      <c r="N112" s="420">
        <v>1200</v>
      </c>
      <c r="O112" s="420" t="s">
        <v>265</v>
      </c>
      <c r="P112" s="430">
        <v>43476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17</v>
      </c>
      <c r="B113" s="418">
        <v>43535</v>
      </c>
      <c r="C113" s="418"/>
      <c r="D113" s="408" t="s">
        <v>3588</v>
      </c>
      <c r="E113" s="419" t="s">
        <v>263</v>
      </c>
      <c r="F113" s="419">
        <v>1391</v>
      </c>
      <c r="G113" s="417">
        <v>1375</v>
      </c>
      <c r="H113" s="417">
        <v>1398.5</v>
      </c>
      <c r="I113" s="419">
        <v>1425</v>
      </c>
      <c r="J113" s="420" t="s">
        <v>3549</v>
      </c>
      <c r="K113" s="420">
        <f t="shared" ref="K113" si="47">H113-F113</f>
        <v>7.5</v>
      </c>
      <c r="L113" s="421"/>
      <c r="M113" s="420">
        <f t="shared" si="46"/>
        <v>5250</v>
      </c>
      <c r="N113" s="420">
        <v>700</v>
      </c>
      <c r="O113" s="420" t="s">
        <v>265</v>
      </c>
      <c r="P113" s="418">
        <v>43536</v>
      </c>
      <c r="Q113" s="382"/>
      <c r="R113" s="393" t="s">
        <v>3137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7">
        <v>18</v>
      </c>
      <c r="B114" s="418">
        <v>43536</v>
      </c>
      <c r="C114" s="418"/>
      <c r="D114" s="408" t="s">
        <v>3602</v>
      </c>
      <c r="E114" s="419" t="s">
        <v>263</v>
      </c>
      <c r="F114" s="419">
        <v>1018</v>
      </c>
      <c r="G114" s="417">
        <v>1000</v>
      </c>
      <c r="H114" s="417">
        <v>1029.5</v>
      </c>
      <c r="I114" s="419">
        <v>1050</v>
      </c>
      <c r="J114" s="420" t="s">
        <v>3510</v>
      </c>
      <c r="K114" s="420">
        <f t="shared" ref="K114" si="48">H114-F114</f>
        <v>11.5</v>
      </c>
      <c r="L114" s="421"/>
      <c r="M114" s="420">
        <f t="shared" ref="M114" si="49">N114*K114</f>
        <v>8050</v>
      </c>
      <c r="N114" s="420">
        <v>700</v>
      </c>
      <c r="O114" s="420" t="s">
        <v>265</v>
      </c>
      <c r="P114" s="418">
        <v>43537</v>
      </c>
      <c r="Q114" s="382"/>
      <c r="R114" s="393" t="s">
        <v>3137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19</v>
      </c>
      <c r="B115" s="423">
        <v>43536</v>
      </c>
      <c r="C115" s="423"/>
      <c r="D115" s="424" t="s">
        <v>3606</v>
      </c>
      <c r="E115" s="425" t="s">
        <v>263</v>
      </c>
      <c r="F115" s="426">
        <v>1195</v>
      </c>
      <c r="G115" s="422">
        <v>1170</v>
      </c>
      <c r="H115" s="422">
        <v>1170</v>
      </c>
      <c r="I115" s="425">
        <v>1235</v>
      </c>
      <c r="J115" s="427" t="s">
        <v>3607</v>
      </c>
      <c r="K115" s="427">
        <f t="shared" ref="K115:K117" si="50">H115-F115</f>
        <v>-25</v>
      </c>
      <c r="L115" s="428"/>
      <c r="M115" s="427">
        <f t="shared" ref="M115" si="51">N115*K115</f>
        <v>-12500</v>
      </c>
      <c r="N115" s="427">
        <v>500</v>
      </c>
      <c r="O115" s="427" t="s">
        <v>3505</v>
      </c>
      <c r="P115" s="429">
        <v>43536</v>
      </c>
      <c r="Q115" s="382"/>
      <c r="R115" s="393" t="s">
        <v>3137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20</v>
      </c>
      <c r="B116" s="418">
        <v>43536</v>
      </c>
      <c r="C116" s="418"/>
      <c r="D116" s="408" t="s">
        <v>165</v>
      </c>
      <c r="E116" s="419" t="s">
        <v>263</v>
      </c>
      <c r="F116" s="419">
        <v>461</v>
      </c>
      <c r="G116" s="417">
        <v>447.7</v>
      </c>
      <c r="H116" s="417">
        <v>470.5</v>
      </c>
      <c r="I116" s="419">
        <v>485</v>
      </c>
      <c r="J116" s="420" t="s">
        <v>3533</v>
      </c>
      <c r="K116" s="420">
        <f t="shared" si="50"/>
        <v>9.5</v>
      </c>
      <c r="L116" s="421">
        <f t="shared" ref="L116" si="52">K116/F116</f>
        <v>2.0607375271149676E-2</v>
      </c>
      <c r="M116" s="420"/>
      <c r="N116" s="420"/>
      <c r="O116" s="420" t="s">
        <v>265</v>
      </c>
      <c r="P116" s="418">
        <v>43536</v>
      </c>
      <c r="Q116" s="382"/>
      <c r="R116" s="393" t="s">
        <v>2032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7">
        <v>21</v>
      </c>
      <c r="B117" s="418">
        <v>43536</v>
      </c>
      <c r="C117" s="418"/>
      <c r="D117" s="408" t="s">
        <v>3574</v>
      </c>
      <c r="E117" s="419" t="s">
        <v>263</v>
      </c>
      <c r="F117" s="419">
        <v>753</v>
      </c>
      <c r="G117" s="417">
        <v>736</v>
      </c>
      <c r="H117" s="417">
        <v>763</v>
      </c>
      <c r="I117" s="419">
        <v>785</v>
      </c>
      <c r="J117" s="420" t="s">
        <v>3610</v>
      </c>
      <c r="K117" s="420">
        <f t="shared" si="50"/>
        <v>10</v>
      </c>
      <c r="L117" s="421"/>
      <c r="M117" s="420">
        <f t="shared" ref="M117" si="53">N117*K117</f>
        <v>7000</v>
      </c>
      <c r="N117" s="420">
        <v>700</v>
      </c>
      <c r="O117" s="420" t="s">
        <v>265</v>
      </c>
      <c r="P117" s="418">
        <v>43537</v>
      </c>
      <c r="Q117" s="382"/>
      <c r="R117" s="393" t="s">
        <v>3137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7">
        <v>22</v>
      </c>
      <c r="B118" s="418">
        <v>43537</v>
      </c>
      <c r="C118" s="418"/>
      <c r="D118" s="408" t="s">
        <v>3634</v>
      </c>
      <c r="E118" s="419" t="s">
        <v>263</v>
      </c>
      <c r="F118" s="419">
        <v>925</v>
      </c>
      <c r="G118" s="417">
        <v>905</v>
      </c>
      <c r="H118" s="417">
        <v>937.5</v>
      </c>
      <c r="I118" s="419">
        <v>955</v>
      </c>
      <c r="J118" s="420" t="s">
        <v>3581</v>
      </c>
      <c r="K118" s="420">
        <f t="shared" ref="K118:K119" si="54">H118-F118</f>
        <v>12.5</v>
      </c>
      <c r="L118" s="421"/>
      <c r="M118" s="420">
        <f t="shared" ref="M118:M119" si="55">N118*K118</f>
        <v>7500</v>
      </c>
      <c r="N118" s="420">
        <v>600</v>
      </c>
      <c r="O118" s="420" t="s">
        <v>265</v>
      </c>
      <c r="P118" s="430">
        <v>43537</v>
      </c>
      <c r="Q118" s="382"/>
      <c r="R118" s="393" t="s">
        <v>3137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7">
        <v>23</v>
      </c>
      <c r="B119" s="418">
        <v>43537</v>
      </c>
      <c r="C119" s="418"/>
      <c r="D119" s="408" t="s">
        <v>3640</v>
      </c>
      <c r="E119" s="419" t="s">
        <v>263</v>
      </c>
      <c r="F119" s="419">
        <v>1147</v>
      </c>
      <c r="G119" s="417">
        <v>1117</v>
      </c>
      <c r="H119" s="417">
        <v>1172</v>
      </c>
      <c r="I119" s="419">
        <v>1195</v>
      </c>
      <c r="J119" s="420" t="s">
        <v>2312</v>
      </c>
      <c r="K119" s="420">
        <f t="shared" si="54"/>
        <v>25</v>
      </c>
      <c r="L119" s="421"/>
      <c r="M119" s="420">
        <f t="shared" si="55"/>
        <v>10000</v>
      </c>
      <c r="N119" s="420">
        <v>400</v>
      </c>
      <c r="O119" s="420" t="s">
        <v>265</v>
      </c>
      <c r="P119" s="418">
        <v>43539</v>
      </c>
      <c r="Q119" s="382"/>
      <c r="R119" s="393" t="s">
        <v>3137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7">
        <v>24</v>
      </c>
      <c r="B120" s="418">
        <v>43537</v>
      </c>
      <c r="C120" s="418"/>
      <c r="D120" s="408" t="s">
        <v>3642</v>
      </c>
      <c r="E120" s="419" t="s">
        <v>263</v>
      </c>
      <c r="F120" s="419">
        <v>766</v>
      </c>
      <c r="G120" s="417">
        <v>754</v>
      </c>
      <c r="H120" s="417">
        <v>773</v>
      </c>
      <c r="I120" s="419">
        <v>780</v>
      </c>
      <c r="J120" s="420" t="s">
        <v>3643</v>
      </c>
      <c r="K120" s="420">
        <f t="shared" ref="K120" si="56">H120-F120</f>
        <v>7</v>
      </c>
      <c r="L120" s="421"/>
      <c r="M120" s="420">
        <f t="shared" ref="M120" si="57">N120*K120</f>
        <v>7000</v>
      </c>
      <c r="N120" s="420">
        <v>1000</v>
      </c>
      <c r="O120" s="420" t="s">
        <v>265</v>
      </c>
      <c r="P120" s="418">
        <v>43538</v>
      </c>
      <c r="Q120" s="382"/>
      <c r="R120" s="393" t="s">
        <v>3137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17">
        <v>25</v>
      </c>
      <c r="B121" s="418">
        <v>43538</v>
      </c>
      <c r="C121" s="418"/>
      <c r="D121" s="408" t="s">
        <v>3645</v>
      </c>
      <c r="E121" s="419" t="s">
        <v>263</v>
      </c>
      <c r="F121" s="419">
        <v>1013</v>
      </c>
      <c r="G121" s="417">
        <v>998</v>
      </c>
      <c r="H121" s="417">
        <v>1022.5</v>
      </c>
      <c r="I121" s="419">
        <v>1050</v>
      </c>
      <c r="J121" s="420" t="s">
        <v>3533</v>
      </c>
      <c r="K121" s="420">
        <f t="shared" ref="K121" si="58">H121-F121</f>
        <v>9.5</v>
      </c>
      <c r="L121" s="421"/>
      <c r="M121" s="420">
        <f t="shared" ref="M121" si="59">N121*K121</f>
        <v>6650</v>
      </c>
      <c r="N121" s="420">
        <v>700</v>
      </c>
      <c r="O121" s="420" t="s">
        <v>265</v>
      </c>
      <c r="P121" s="418">
        <v>43539</v>
      </c>
      <c r="Q121" s="382"/>
      <c r="R121" s="393" t="s">
        <v>3137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>
        <v>26</v>
      </c>
      <c r="B122" s="354">
        <v>43538</v>
      </c>
      <c r="C122" s="354"/>
      <c r="D122" s="381" t="s">
        <v>3650</v>
      </c>
      <c r="E122" s="348" t="s">
        <v>1998</v>
      </c>
      <c r="F122" s="381" t="s">
        <v>3651</v>
      </c>
      <c r="G122" s="349">
        <v>1325</v>
      </c>
      <c r="H122" s="349"/>
      <c r="I122" s="348">
        <v>1260</v>
      </c>
      <c r="J122" s="281" t="s">
        <v>264</v>
      </c>
      <c r="K122" s="281"/>
      <c r="L122" s="352"/>
      <c r="M122" s="281"/>
      <c r="N122" s="281"/>
      <c r="O122" s="281"/>
      <c r="P122" s="354"/>
      <c r="Q122" s="382"/>
      <c r="R122" s="393" t="s">
        <v>2032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27</v>
      </c>
      <c r="B123" s="354">
        <v>43538</v>
      </c>
      <c r="C123" s="354"/>
      <c r="D123" s="381" t="s">
        <v>117</v>
      </c>
      <c r="E123" s="348" t="s">
        <v>263</v>
      </c>
      <c r="F123" s="381" t="s">
        <v>3652</v>
      </c>
      <c r="G123" s="349">
        <v>917</v>
      </c>
      <c r="H123" s="349"/>
      <c r="I123" s="348">
        <v>990</v>
      </c>
      <c r="J123" s="281" t="s">
        <v>264</v>
      </c>
      <c r="K123" s="281"/>
      <c r="L123" s="352"/>
      <c r="M123" s="281"/>
      <c r="N123" s="281"/>
      <c r="O123" s="281"/>
      <c r="P123" s="354"/>
      <c r="Q123" s="382"/>
      <c r="R123" s="393" t="s">
        <v>2031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49">
        <v>28</v>
      </c>
      <c r="B124" s="354">
        <v>43539</v>
      </c>
      <c r="C124" s="354"/>
      <c r="D124" s="381" t="s">
        <v>347</v>
      </c>
      <c r="E124" s="348" t="s">
        <v>263</v>
      </c>
      <c r="F124" s="381" t="s">
        <v>3682</v>
      </c>
      <c r="G124" s="349">
        <v>568</v>
      </c>
      <c r="H124" s="349"/>
      <c r="I124" s="348" t="s">
        <v>3683</v>
      </c>
      <c r="J124" s="281" t="s">
        <v>264</v>
      </c>
      <c r="K124" s="281"/>
      <c r="L124" s="352"/>
      <c r="M124" s="281"/>
      <c r="N124" s="281"/>
      <c r="O124" s="281"/>
      <c r="P124" s="354"/>
      <c r="Q124" s="382"/>
      <c r="R124" s="393" t="s">
        <v>2031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29</v>
      </c>
      <c r="B125" s="354">
        <v>43539</v>
      </c>
      <c r="C125" s="354"/>
      <c r="D125" s="381" t="s">
        <v>3689</v>
      </c>
      <c r="E125" s="348" t="s">
        <v>263</v>
      </c>
      <c r="F125" s="381" t="s">
        <v>3690</v>
      </c>
      <c r="G125" s="349">
        <v>615</v>
      </c>
      <c r="H125" s="349"/>
      <c r="I125" s="348">
        <v>650</v>
      </c>
      <c r="J125" s="281" t="s">
        <v>264</v>
      </c>
      <c r="K125" s="281"/>
      <c r="L125" s="352"/>
      <c r="M125" s="281"/>
      <c r="N125" s="281"/>
      <c r="O125" s="281"/>
      <c r="P125" s="354"/>
      <c r="Q125" s="382"/>
      <c r="R125" s="393" t="s">
        <v>3137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49">
        <v>30</v>
      </c>
      <c r="B126" s="354">
        <v>43539</v>
      </c>
      <c r="C126" s="354"/>
      <c r="D126" s="381" t="s">
        <v>3691</v>
      </c>
      <c r="E126" s="348" t="s">
        <v>263</v>
      </c>
      <c r="F126" s="381" t="s">
        <v>3692</v>
      </c>
      <c r="G126" s="349">
        <v>1502</v>
      </c>
      <c r="H126" s="349"/>
      <c r="I126" s="348">
        <v>1585</v>
      </c>
      <c r="J126" s="281" t="s">
        <v>264</v>
      </c>
      <c r="K126" s="281"/>
      <c r="L126" s="352"/>
      <c r="M126" s="281"/>
      <c r="N126" s="281"/>
      <c r="O126" s="281"/>
      <c r="P126" s="354"/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31</v>
      </c>
      <c r="B127" s="354">
        <v>43539</v>
      </c>
      <c r="C127" s="354"/>
      <c r="D127" s="381" t="s">
        <v>3695</v>
      </c>
      <c r="E127" s="348" t="s">
        <v>263</v>
      </c>
      <c r="F127" s="381" t="s">
        <v>3696</v>
      </c>
      <c r="G127" s="349">
        <v>484</v>
      </c>
      <c r="H127" s="349"/>
      <c r="I127" s="348">
        <v>520</v>
      </c>
      <c r="J127" s="281" t="s">
        <v>264</v>
      </c>
      <c r="K127" s="281"/>
      <c r="L127" s="352"/>
      <c r="M127" s="281"/>
      <c r="N127" s="281"/>
      <c r="O127" s="281"/>
      <c r="P127" s="354"/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32</v>
      </c>
      <c r="B128" s="354">
        <v>43539</v>
      </c>
      <c r="C128" s="354"/>
      <c r="D128" s="381" t="s">
        <v>3574</v>
      </c>
      <c r="E128" s="348" t="s">
        <v>263</v>
      </c>
      <c r="F128" s="381" t="s">
        <v>3698</v>
      </c>
      <c r="G128" s="349">
        <v>734</v>
      </c>
      <c r="H128" s="349"/>
      <c r="I128" s="348">
        <v>775</v>
      </c>
      <c r="J128" s="281" t="s">
        <v>264</v>
      </c>
      <c r="K128" s="281"/>
      <c r="L128" s="352"/>
      <c r="M128" s="281"/>
      <c r="N128" s="281"/>
      <c r="O128" s="281"/>
      <c r="P128" s="354"/>
      <c r="Q128" s="382"/>
      <c r="R128" s="393" t="s">
        <v>3137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/>
      <c r="B129" s="354"/>
      <c r="C129" s="354"/>
      <c r="D129" s="381"/>
      <c r="E129" s="348"/>
      <c r="F129" s="381"/>
      <c r="G129" s="349"/>
      <c r="H129" s="349"/>
      <c r="I129" s="348"/>
      <c r="J129" s="281"/>
      <c r="K129" s="281"/>
      <c r="L129" s="352"/>
      <c r="M129" s="281"/>
      <c r="N129" s="281"/>
      <c r="O129" s="281"/>
      <c r="P129" s="354"/>
      <c r="Q129" s="382"/>
      <c r="R129" s="393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81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393"/>
      <c r="T130" s="140"/>
      <c r="U130" s="140"/>
      <c r="V130" s="140"/>
      <c r="W130" s="140"/>
      <c r="X130" s="140"/>
      <c r="Y130" s="140"/>
      <c r="Z130" s="140"/>
    </row>
    <row r="131" spans="1:26" s="141" customFormat="1">
      <c r="A131" s="349"/>
      <c r="B131" s="354"/>
      <c r="C131" s="354"/>
      <c r="D131" s="4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393"/>
      <c r="T131" s="140"/>
      <c r="U131" s="140"/>
      <c r="V131" s="140"/>
      <c r="W131" s="140"/>
      <c r="X131" s="140"/>
      <c r="Y131" s="140"/>
      <c r="Z131" s="140"/>
    </row>
    <row r="132" spans="1:26" s="141" customFormat="1">
      <c r="A132" s="243" t="s">
        <v>337</v>
      </c>
      <c r="B132" s="321"/>
      <c r="C132" s="321"/>
      <c r="D132" s="322"/>
      <c r="E132" s="101"/>
      <c r="F132" s="101"/>
      <c r="G132" s="320"/>
      <c r="H132" s="320"/>
      <c r="I132" s="101"/>
      <c r="J132" s="87"/>
      <c r="K132" s="328"/>
      <c r="L132" s="329"/>
      <c r="M132" s="328"/>
      <c r="N132" s="330"/>
      <c r="O132" s="328"/>
      <c r="P132" s="330"/>
      <c r="Q132" s="330"/>
      <c r="R132" s="87"/>
      <c r="T132" s="140"/>
      <c r="U132" s="140"/>
      <c r="V132" s="140"/>
      <c r="W132" s="140"/>
      <c r="X132" s="140"/>
      <c r="Y132" s="140"/>
      <c r="Z132" s="140"/>
    </row>
    <row r="133" spans="1:26">
      <c r="A133" s="183" t="s">
        <v>2102</v>
      </c>
      <c r="B133" s="243"/>
      <c r="C133" s="243"/>
      <c r="D133" s="243"/>
      <c r="E133" s="19"/>
      <c r="F133" s="170" t="s">
        <v>359</v>
      </c>
      <c r="G133" s="195"/>
      <c r="H133" s="202"/>
      <c r="I133" s="92"/>
      <c r="J133" s="87"/>
      <c r="K133" s="196"/>
      <c r="L133" s="197"/>
      <c r="M133" s="150"/>
      <c r="N133" s="198"/>
      <c r="O133" s="199"/>
      <c r="P133" s="19"/>
      <c r="Q133" s="376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3"/>
      <c r="B134" s="204"/>
      <c r="C134" s="204"/>
      <c r="D134" s="204"/>
      <c r="E134" s="86"/>
      <c r="F134" s="170" t="s">
        <v>2129</v>
      </c>
      <c r="G134" s="195"/>
      <c r="H134" s="202"/>
      <c r="I134" s="92"/>
      <c r="J134" s="87"/>
      <c r="K134" s="196"/>
      <c r="L134" s="197"/>
      <c r="M134" s="150"/>
      <c r="N134" s="198"/>
      <c r="O134" s="199"/>
      <c r="P134" s="19"/>
      <c r="Q134" s="376"/>
      <c r="R134" s="87"/>
      <c r="S134" s="18"/>
      <c r="T134" s="18"/>
      <c r="U134" s="18"/>
      <c r="V134" s="18"/>
      <c r="W134" s="18"/>
      <c r="X134" s="18"/>
    </row>
    <row r="135" spans="1:26" s="251" customFormat="1" ht="15">
      <c r="A135" s="113"/>
      <c r="B135" s="245" t="s">
        <v>2040</v>
      </c>
      <c r="C135" s="245"/>
      <c r="D135" s="245"/>
      <c r="E135" s="245"/>
      <c r="F135" s="170"/>
      <c r="G135" s="170"/>
      <c r="H135" s="170"/>
      <c r="I135" s="170"/>
      <c r="J135" s="145"/>
      <c r="K135" s="166"/>
      <c r="L135" s="167"/>
      <c r="M135" s="168"/>
      <c r="N135" s="91"/>
      <c r="O135" s="144"/>
      <c r="P135" s="113"/>
      <c r="Q135" s="1"/>
      <c r="R135" s="49"/>
      <c r="S135" s="326"/>
      <c r="T135" s="326"/>
      <c r="U135" s="326"/>
      <c r="V135" s="326"/>
      <c r="W135" s="326"/>
      <c r="X135" s="326"/>
      <c r="Y135" s="326"/>
    </row>
    <row r="136" spans="1:26" s="251" customFormat="1" ht="38.25">
      <c r="A136" s="175" t="s">
        <v>13</v>
      </c>
      <c r="B136" s="175" t="s">
        <v>215</v>
      </c>
      <c r="C136" s="180"/>
      <c r="D136" s="176" t="s">
        <v>252</v>
      </c>
      <c r="E136" s="175" t="s">
        <v>253</v>
      </c>
      <c r="F136" s="175" t="s">
        <v>254</v>
      </c>
      <c r="G136" s="175" t="s">
        <v>336</v>
      </c>
      <c r="H136" s="175" t="s">
        <v>256</v>
      </c>
      <c r="I136" s="175" t="s">
        <v>257</v>
      </c>
      <c r="J136" s="316" t="s">
        <v>258</v>
      </c>
      <c r="K136" s="175" t="s">
        <v>259</v>
      </c>
      <c r="L136" s="175" t="s">
        <v>261</v>
      </c>
      <c r="M136" s="176" t="s">
        <v>262</v>
      </c>
      <c r="N136" s="113"/>
      <c r="O136" s="1"/>
      <c r="P136" s="49"/>
      <c r="Q136" s="18"/>
      <c r="R136" s="18"/>
      <c r="S136" s="326"/>
      <c r="T136" s="326"/>
      <c r="U136" s="326"/>
      <c r="V136" s="326"/>
      <c r="W136" s="326"/>
      <c r="X136" s="326"/>
      <c r="Y136" s="326"/>
    </row>
    <row r="137" spans="1:26" s="251" customFormat="1" ht="14.25">
      <c r="A137" s="365"/>
      <c r="B137" s="366"/>
      <c r="C137" s="365"/>
      <c r="D137" s="362"/>
      <c r="E137" s="365"/>
      <c r="F137" s="365"/>
      <c r="G137" s="365"/>
      <c r="H137" s="365"/>
      <c r="I137" s="365"/>
      <c r="J137" s="357"/>
      <c r="K137" s="359"/>
      <c r="L137" s="367"/>
      <c r="M137" s="368"/>
      <c r="N137" s="369"/>
      <c r="O137" s="326"/>
      <c r="Q137" s="370"/>
      <c r="R137" s="371"/>
      <c r="S137" s="326"/>
      <c r="T137" s="326"/>
      <c r="U137" s="326"/>
      <c r="V137" s="326"/>
      <c r="W137" s="326"/>
      <c r="X137" s="326"/>
      <c r="Y137" s="326"/>
    </row>
    <row r="138" spans="1:26" s="251" customFormat="1" ht="14.25">
      <c r="A138" s="365"/>
      <c r="B138" s="366"/>
      <c r="C138" s="365"/>
      <c r="D138" s="362"/>
      <c r="E138" s="365"/>
      <c r="F138" s="365"/>
      <c r="G138" s="365"/>
      <c r="H138" s="365"/>
      <c r="I138" s="365"/>
      <c r="J138" s="357"/>
      <c r="K138" s="359"/>
      <c r="L138" s="367"/>
      <c r="M138" s="368"/>
      <c r="N138" s="369"/>
      <c r="O138" s="326"/>
      <c r="Q138" s="370"/>
      <c r="R138" s="371"/>
      <c r="S138" s="326"/>
      <c r="T138" s="326"/>
      <c r="U138" s="326"/>
      <c r="V138" s="326"/>
      <c r="W138" s="326"/>
      <c r="X138" s="326"/>
      <c r="Y138" s="326"/>
    </row>
    <row r="139" spans="1:26" s="251" customFormat="1" ht="14.25">
      <c r="A139" s="365"/>
      <c r="B139" s="366"/>
      <c r="C139" s="365"/>
      <c r="D139" s="362"/>
      <c r="E139" s="365"/>
      <c r="F139" s="365"/>
      <c r="G139" s="365"/>
      <c r="H139" s="365"/>
      <c r="I139" s="365"/>
      <c r="J139" s="357"/>
      <c r="K139" s="359"/>
      <c r="L139" s="367"/>
      <c r="M139" s="368"/>
      <c r="N139" s="369"/>
      <c r="O139" s="326"/>
      <c r="Q139" s="370"/>
      <c r="R139" s="371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5"/>
      <c r="B140" s="366"/>
      <c r="C140" s="365"/>
      <c r="D140" s="362"/>
      <c r="E140" s="365"/>
      <c r="F140" s="365"/>
      <c r="G140" s="365"/>
      <c r="H140" s="365"/>
      <c r="I140" s="365"/>
      <c r="J140" s="357"/>
      <c r="K140" s="359"/>
      <c r="L140" s="367"/>
      <c r="M140" s="368"/>
      <c r="N140" s="369"/>
      <c r="O140" s="326"/>
      <c r="Q140" s="370"/>
      <c r="R140" s="371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5"/>
      <c r="B141" s="366"/>
      <c r="C141" s="365"/>
      <c r="D141" s="362"/>
      <c r="E141" s="365"/>
      <c r="F141" s="365"/>
      <c r="G141" s="365"/>
      <c r="H141" s="365"/>
      <c r="I141" s="365"/>
      <c r="J141" s="357"/>
      <c r="K141" s="359"/>
      <c r="L141" s="367"/>
      <c r="M141" s="368"/>
      <c r="N141" s="369"/>
      <c r="O141" s="326"/>
      <c r="Q141" s="370"/>
      <c r="R141" s="371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08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5"/>
      <c r="M143" s="368"/>
      <c r="N143" s="369"/>
      <c r="O143" s="326"/>
      <c r="P143" s="251"/>
      <c r="Q143" s="370"/>
      <c r="R143" s="371"/>
      <c r="S143" s="207"/>
      <c r="T143" s="207"/>
      <c r="U143" s="207"/>
      <c r="V143" s="207"/>
      <c r="W143" s="207"/>
      <c r="X143" s="207"/>
      <c r="Y143" s="207"/>
    </row>
    <row r="144" spans="1:26" s="208" customFormat="1" ht="14.25">
      <c r="A144" s="365"/>
      <c r="B144" s="366"/>
      <c r="C144" s="365"/>
      <c r="D144" s="362"/>
      <c r="E144" s="365"/>
      <c r="F144" s="365"/>
      <c r="G144" s="365"/>
      <c r="H144" s="365"/>
      <c r="I144" s="363"/>
      <c r="J144" s="358"/>
      <c r="K144" s="358"/>
      <c r="L144" s="365"/>
      <c r="M144" s="368"/>
      <c r="N144" s="369"/>
      <c r="O144" s="326"/>
      <c r="P144" s="251"/>
      <c r="Q144" s="370"/>
      <c r="R144" s="371"/>
      <c r="S144" s="207"/>
      <c r="T144" s="207"/>
      <c r="U144" s="207"/>
      <c r="V144" s="207"/>
      <c r="W144" s="207"/>
      <c r="X144" s="207"/>
      <c r="Y144" s="207"/>
    </row>
    <row r="145" spans="1:37" ht="14.25">
      <c r="A145" s="333"/>
      <c r="B145" s="249"/>
      <c r="C145" s="333"/>
      <c r="D145" s="345"/>
      <c r="E145" s="333"/>
      <c r="F145" s="333"/>
      <c r="G145" s="333"/>
      <c r="H145" s="333"/>
      <c r="I145" s="346"/>
      <c r="J145" s="281"/>
      <c r="K145" s="281"/>
      <c r="L145" s="333"/>
      <c r="M145" s="334"/>
      <c r="N145" s="299"/>
      <c r="O145" s="207"/>
      <c r="P145" s="208"/>
      <c r="Q145" s="209"/>
      <c r="R145" s="280"/>
      <c r="S145" s="18"/>
      <c r="T145" s="18"/>
      <c r="U145" s="18"/>
      <c r="V145" s="18"/>
      <c r="W145" s="18"/>
      <c r="X145" s="18"/>
      <c r="Y145" s="18"/>
    </row>
    <row r="146" spans="1:37">
      <c r="A146" s="333"/>
      <c r="B146" s="249"/>
      <c r="C146" s="333"/>
      <c r="D146" s="319"/>
      <c r="E146" s="333"/>
      <c r="F146" s="333"/>
      <c r="G146" s="333"/>
      <c r="H146" s="333"/>
      <c r="I146" s="333"/>
      <c r="J146" s="336"/>
      <c r="K146" s="281"/>
      <c r="L146" s="333"/>
      <c r="M146" s="334"/>
      <c r="N146" s="299"/>
      <c r="O146" s="207"/>
      <c r="P146" s="208"/>
      <c r="Q146" s="209"/>
      <c r="R146" s="327"/>
      <c r="S146" s="18"/>
      <c r="T146" s="18"/>
      <c r="U146" s="18"/>
      <c r="V146" s="18"/>
      <c r="W146" s="18"/>
      <c r="X146" s="18"/>
      <c r="Y146" s="18"/>
    </row>
    <row r="147" spans="1:37">
      <c r="F147" s="113"/>
      <c r="G147" s="113"/>
      <c r="H147" s="113"/>
      <c r="I147" s="113"/>
      <c r="J147" s="113"/>
      <c r="K147" s="113"/>
      <c r="L147" s="113"/>
      <c r="M147" s="113"/>
      <c r="O147" s="113"/>
      <c r="Q147" s="1"/>
      <c r="R147" s="87"/>
      <c r="S147" s="18"/>
      <c r="T147" s="18"/>
      <c r="U147" s="18"/>
      <c r="V147" s="18"/>
      <c r="W147" s="18"/>
      <c r="X147" s="18"/>
      <c r="Y147" s="18"/>
    </row>
    <row r="148" spans="1:37">
      <c r="F148" s="113"/>
      <c r="G148" s="113"/>
      <c r="H148" s="113"/>
      <c r="I148" s="113"/>
      <c r="J148" s="113"/>
      <c r="K148" s="113"/>
      <c r="L148" s="113"/>
      <c r="M148" s="113"/>
      <c r="O148" s="113"/>
      <c r="Q148" s="1"/>
      <c r="R148" s="87"/>
      <c r="S148" s="18"/>
      <c r="T148" s="18"/>
      <c r="U148" s="18"/>
      <c r="V148" s="18"/>
      <c r="W148" s="18"/>
      <c r="X148" s="18"/>
      <c r="Y148" s="18"/>
    </row>
    <row r="149" spans="1:37">
      <c r="F149" s="113"/>
      <c r="G149" s="113"/>
      <c r="H149" s="113"/>
      <c r="I149" s="113"/>
      <c r="J149" s="113"/>
      <c r="K149" s="113"/>
      <c r="L149" s="113"/>
      <c r="M149" s="113"/>
      <c r="O149" s="113"/>
      <c r="Q149" s="1"/>
      <c r="R149" s="87"/>
      <c r="S149" s="18"/>
      <c r="T149" s="18"/>
      <c r="U149" s="18"/>
      <c r="V149" s="18"/>
      <c r="W149" s="18"/>
      <c r="X149" s="18"/>
      <c r="Y149" s="18"/>
    </row>
    <row r="150" spans="1:37" s="251" customFormat="1" ht="15">
      <c r="A150" s="102" t="s">
        <v>334</v>
      </c>
      <c r="B150" s="94"/>
      <c r="C150" s="94"/>
      <c r="D150" s="95"/>
      <c r="E150" s="96"/>
      <c r="F150" s="86"/>
      <c r="G150" s="86"/>
      <c r="H150" s="157"/>
      <c r="I150" s="173"/>
      <c r="J150" s="146"/>
      <c r="K150" s="87"/>
      <c r="L150" s="87"/>
      <c r="M150" s="87"/>
      <c r="N150" s="1"/>
      <c r="O150" s="9"/>
      <c r="P150" s="113"/>
      <c r="Q150" s="1"/>
      <c r="R150" s="87"/>
      <c r="S150" s="326"/>
      <c r="T150" s="250"/>
      <c r="U150" s="250"/>
      <c r="V150" s="250"/>
      <c r="W150" s="250"/>
      <c r="X150" s="250"/>
      <c r="Y150" s="250"/>
    </row>
    <row r="151" spans="1:37" s="141" customFormat="1" ht="38.25">
      <c r="A151" s="155" t="s">
        <v>13</v>
      </c>
      <c r="B151" s="84" t="s">
        <v>215</v>
      </c>
      <c r="C151" s="84"/>
      <c r="D151" s="85" t="s">
        <v>252</v>
      </c>
      <c r="E151" s="84" t="s">
        <v>253</v>
      </c>
      <c r="F151" s="84" t="s">
        <v>254</v>
      </c>
      <c r="G151" s="84" t="s">
        <v>336</v>
      </c>
      <c r="H151" s="84" t="s">
        <v>256</v>
      </c>
      <c r="I151" s="84" t="s">
        <v>257</v>
      </c>
      <c r="J151" s="310" t="s">
        <v>258</v>
      </c>
      <c r="K151" s="84" t="s">
        <v>259</v>
      </c>
      <c r="L151" s="84" t="s">
        <v>260</v>
      </c>
      <c r="M151" s="84" t="s">
        <v>261</v>
      </c>
      <c r="N151" s="85" t="s">
        <v>262</v>
      </c>
      <c r="O151" s="84" t="s">
        <v>381</v>
      </c>
      <c r="P151" s="186"/>
      <c r="Q151" s="186"/>
      <c r="R151" s="87"/>
      <c r="S151" s="202"/>
      <c r="T151" s="186"/>
      <c r="U151" s="186"/>
      <c r="V151" s="186"/>
      <c r="W151" s="186"/>
      <c r="X151" s="186"/>
      <c r="Y151" s="186"/>
    </row>
    <row r="152" spans="1:37">
      <c r="A152" s="355"/>
      <c r="B152" s="356"/>
      <c r="C152" s="356"/>
      <c r="D152" s="372"/>
      <c r="E152" s="357"/>
      <c r="F152" s="357"/>
      <c r="G152" s="355"/>
      <c r="H152" s="355"/>
      <c r="I152" s="357"/>
      <c r="J152" s="358"/>
      <c r="K152" s="358"/>
      <c r="L152" s="373"/>
      <c r="M152" s="367"/>
      <c r="N152" s="374"/>
      <c r="O152" s="364"/>
      <c r="P152" s="375"/>
      <c r="Q152" s="360"/>
      <c r="R152" s="361"/>
      <c r="S152" s="18"/>
      <c r="T152" s="18"/>
      <c r="U152" s="18"/>
      <c r="V152" s="18"/>
      <c r="W152" s="18"/>
      <c r="Y152" s="18"/>
      <c r="AK152" s="18"/>
    </row>
    <row r="153" spans="1:37">
      <c r="A153" s="278"/>
      <c r="B153" s="277"/>
      <c r="C153" s="279"/>
      <c r="D153" s="282"/>
      <c r="E153" s="191"/>
      <c r="F153" s="187"/>
      <c r="G153" s="184"/>
      <c r="H153" s="184"/>
      <c r="I153" s="191"/>
      <c r="J153" s="303"/>
      <c r="K153" s="301"/>
      <c r="L153" s="192"/>
      <c r="M153" s="190"/>
      <c r="N153" s="248"/>
      <c r="O153" s="203"/>
      <c r="P153" s="201"/>
      <c r="Q153" s="200"/>
      <c r="R153" s="188"/>
      <c r="S153" s="18"/>
      <c r="T153" s="18"/>
      <c r="U153" s="18"/>
      <c r="V153" s="18"/>
      <c r="W153" s="18"/>
      <c r="X153" s="18"/>
      <c r="Y153" s="18"/>
      <c r="Z153" s="18"/>
    </row>
    <row r="154" spans="1:37">
      <c r="A154" s="243" t="s">
        <v>337</v>
      </c>
      <c r="B154" s="243"/>
      <c r="C154" s="243"/>
      <c r="D154" s="243"/>
      <c r="E154" s="19"/>
      <c r="F154" s="170" t="s">
        <v>359</v>
      </c>
      <c r="G154" s="92"/>
      <c r="H154" s="92"/>
      <c r="I154" s="152"/>
      <c r="J154" s="150"/>
      <c r="K154" s="196"/>
      <c r="L154" s="197"/>
      <c r="M154" s="150"/>
      <c r="N154" s="198"/>
      <c r="O154" s="205"/>
      <c r="P154" s="1"/>
      <c r="Q154" s="1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83" t="s">
        <v>2102</v>
      </c>
      <c r="B155" s="204"/>
      <c r="C155" s="204"/>
      <c r="D155" s="204"/>
      <c r="E155" s="86"/>
      <c r="F155" s="170" t="s">
        <v>2129</v>
      </c>
      <c r="G155" s="49"/>
      <c r="H155" s="49"/>
      <c r="I155" s="49"/>
      <c r="J155" s="9"/>
      <c r="K155" s="49"/>
      <c r="L155" s="49"/>
      <c r="M155" s="49"/>
      <c r="N155" s="1"/>
      <c r="O155" s="9"/>
      <c r="R155" s="92"/>
      <c r="S155" s="18"/>
      <c r="T155" s="18"/>
      <c r="U155" s="18"/>
      <c r="V155" s="18"/>
      <c r="W155" s="18"/>
      <c r="X155" s="18"/>
      <c r="Y155" s="18"/>
      <c r="Z155" s="18"/>
    </row>
    <row r="156" spans="1:37" s="141" customFormat="1">
      <c r="A156" s="183"/>
      <c r="B156" s="206"/>
      <c r="C156" s="206"/>
      <c r="D156" s="206"/>
      <c r="E156" s="86"/>
      <c r="F156" s="170"/>
      <c r="G156" s="49"/>
      <c r="H156" s="49"/>
      <c r="I156" s="49"/>
      <c r="J156" s="9"/>
      <c r="K156" s="49"/>
      <c r="L156" s="49"/>
      <c r="M156" s="49"/>
      <c r="N156" s="1"/>
      <c r="O156" s="9"/>
      <c r="P156" s="113"/>
      <c r="Q156" s="113"/>
      <c r="R156" s="92"/>
      <c r="T156" s="140"/>
      <c r="U156" s="140"/>
      <c r="V156" s="140"/>
      <c r="W156" s="140"/>
      <c r="X156" s="140"/>
      <c r="Y156" s="140"/>
      <c r="Z156" s="140"/>
    </row>
    <row r="157" spans="1:37" s="141" customFormat="1">
      <c r="A157" s="183"/>
      <c r="B157" s="206"/>
      <c r="C157" s="206"/>
      <c r="D157" s="206"/>
      <c r="E157" s="86"/>
      <c r="F157" s="170"/>
      <c r="G157" s="49"/>
      <c r="H157" s="49"/>
      <c r="I157" s="49"/>
      <c r="J157" s="9"/>
      <c r="K157" s="49"/>
      <c r="L157" s="49"/>
      <c r="M157" s="49"/>
      <c r="N157" s="1"/>
      <c r="O157" s="9"/>
      <c r="P157" s="113"/>
      <c r="Q157" s="113"/>
      <c r="R157" s="92"/>
      <c r="T157" s="140"/>
      <c r="U157" s="140"/>
      <c r="V157" s="140"/>
      <c r="W157" s="140"/>
      <c r="X157" s="140"/>
      <c r="Y157" s="140"/>
      <c r="Z157" s="140"/>
    </row>
    <row r="158" spans="1:37">
      <c r="A158" s="183"/>
      <c r="B158" s="243"/>
      <c r="C158" s="243"/>
      <c r="D158" s="243"/>
      <c r="E158" s="86"/>
      <c r="F158" s="170"/>
      <c r="G158" s="195"/>
      <c r="H158" s="202"/>
      <c r="I158" s="92"/>
      <c r="J158" s="87"/>
      <c r="K158" s="196"/>
      <c r="L158" s="197"/>
      <c r="M158" s="150"/>
      <c r="N158" s="198"/>
      <c r="O158" s="199"/>
      <c r="P158" s="19"/>
      <c r="Q158" s="18"/>
      <c r="R158" s="87"/>
      <c r="S158" s="18"/>
      <c r="T158" s="18"/>
      <c r="U158" s="18"/>
      <c r="V158" s="18"/>
      <c r="W158" s="18"/>
      <c r="X158" s="18"/>
      <c r="Y158" s="18"/>
    </row>
    <row r="159" spans="1:37">
      <c r="A159" s="193"/>
      <c r="B159" s="189"/>
      <c r="C159" s="194"/>
      <c r="D159" s="109"/>
      <c r="E159" s="152"/>
      <c r="F159" s="92"/>
      <c r="G159" s="195"/>
      <c r="H159" s="202"/>
      <c r="I159" s="92"/>
      <c r="J159" s="87"/>
      <c r="K159" s="196"/>
      <c r="L159" s="197"/>
      <c r="M159" s="150"/>
      <c r="N159" s="198"/>
      <c r="O159" s="199"/>
      <c r="P159" s="19"/>
      <c r="Q159" s="18"/>
      <c r="R159" s="87"/>
      <c r="S159" s="18"/>
      <c r="T159" s="18"/>
      <c r="U159" s="18"/>
      <c r="V159" s="18"/>
      <c r="W159" s="18"/>
      <c r="X159" s="18"/>
      <c r="Y159" s="18"/>
    </row>
    <row r="160" spans="1:37" s="141" customFormat="1" ht="15">
      <c r="A160" s="19"/>
      <c r="B160" s="246" t="s">
        <v>271</v>
      </c>
      <c r="C160" s="246"/>
      <c r="D160" s="246"/>
      <c r="E160" s="246"/>
      <c r="F160" s="87"/>
      <c r="G160" s="87"/>
      <c r="H160" s="174"/>
      <c r="I160" s="87"/>
      <c r="J160" s="147"/>
      <c r="K160" s="169"/>
      <c r="L160" s="87"/>
      <c r="M160" s="87"/>
      <c r="N160" s="18"/>
      <c r="O160" s="140"/>
      <c r="P160" s="1"/>
      <c r="Q160" s="18"/>
      <c r="R160" s="87"/>
      <c r="S160" s="186"/>
      <c r="T160" s="186"/>
      <c r="U160" s="186"/>
      <c r="V160" s="186"/>
      <c r="W160" s="186"/>
      <c r="X160" s="186"/>
      <c r="Y160" s="186"/>
    </row>
    <row r="161" spans="1:25" s="141" customFormat="1" ht="38.25">
      <c r="A161" s="155" t="s">
        <v>13</v>
      </c>
      <c r="B161" s="84" t="s">
        <v>215</v>
      </c>
      <c r="C161" s="84"/>
      <c r="D161" s="85" t="s">
        <v>252</v>
      </c>
      <c r="E161" s="84" t="s">
        <v>253</v>
      </c>
      <c r="F161" s="84" t="s">
        <v>254</v>
      </c>
      <c r="G161" s="84" t="s">
        <v>272</v>
      </c>
      <c r="H161" s="84" t="s">
        <v>273</v>
      </c>
      <c r="I161" s="84" t="s">
        <v>257</v>
      </c>
      <c r="J161" s="314" t="s">
        <v>258</v>
      </c>
      <c r="K161" s="84" t="s">
        <v>259</v>
      </c>
      <c r="L161" s="84" t="s">
        <v>260</v>
      </c>
      <c r="M161" s="84" t="s">
        <v>261</v>
      </c>
      <c r="N161" s="85" t="s">
        <v>262</v>
      </c>
      <c r="O161" s="9"/>
      <c r="P161" s="1"/>
      <c r="Q161" s="18"/>
      <c r="R161" s="87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1</v>
      </c>
      <c r="B162" s="211">
        <v>41579</v>
      </c>
      <c r="C162" s="211"/>
      <c r="D162" s="212" t="s">
        <v>274</v>
      </c>
      <c r="E162" s="210" t="s">
        <v>275</v>
      </c>
      <c r="F162" s="213">
        <v>82</v>
      </c>
      <c r="G162" s="210" t="s">
        <v>216</v>
      </c>
      <c r="H162" s="210">
        <v>100</v>
      </c>
      <c r="I162" s="214">
        <v>100</v>
      </c>
      <c r="J162" s="307" t="s">
        <v>277</v>
      </c>
      <c r="K162" s="215">
        <f>H162-F162</f>
        <v>18</v>
      </c>
      <c r="L162" s="216">
        <f t="shared" ref="L162:L185" si="60">K162/F162</f>
        <v>0.21951219512195122</v>
      </c>
      <c r="M162" s="217" t="s">
        <v>265</v>
      </c>
      <c r="N162" s="218">
        <v>42657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2</v>
      </c>
      <c r="B163" s="211">
        <v>41794</v>
      </c>
      <c r="C163" s="211"/>
      <c r="D163" s="212" t="s">
        <v>276</v>
      </c>
      <c r="E163" s="210" t="s">
        <v>263</v>
      </c>
      <c r="F163" s="213">
        <v>257</v>
      </c>
      <c r="G163" s="210" t="s">
        <v>216</v>
      </c>
      <c r="H163" s="210">
        <v>300</v>
      </c>
      <c r="I163" s="214">
        <v>300</v>
      </c>
      <c r="J163" s="307" t="s">
        <v>277</v>
      </c>
      <c r="K163" s="215">
        <f>H163-F163</f>
        <v>43</v>
      </c>
      <c r="L163" s="216">
        <f t="shared" si="60"/>
        <v>0.16731517509727625</v>
      </c>
      <c r="M163" s="217" t="s">
        <v>265</v>
      </c>
      <c r="N163" s="218">
        <v>41822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ref="A164:A172" si="61">1+A163</f>
        <v>3</v>
      </c>
      <c r="B164" s="211">
        <v>41828</v>
      </c>
      <c r="C164" s="211"/>
      <c r="D164" s="212" t="s">
        <v>278</v>
      </c>
      <c r="E164" s="210" t="s">
        <v>263</v>
      </c>
      <c r="F164" s="213">
        <v>393</v>
      </c>
      <c r="G164" s="210" t="s">
        <v>216</v>
      </c>
      <c r="H164" s="210">
        <v>468</v>
      </c>
      <c r="I164" s="214">
        <v>468</v>
      </c>
      <c r="J164" s="307" t="s">
        <v>277</v>
      </c>
      <c r="K164" s="215">
        <f t="shared" ref="K164:K225" si="62">H164-F164</f>
        <v>75</v>
      </c>
      <c r="L164" s="216">
        <f t="shared" si="60"/>
        <v>0.19083969465648856</v>
      </c>
      <c r="M164" s="217" t="s">
        <v>265</v>
      </c>
      <c r="N164" s="218">
        <v>41863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61"/>
        <v>4</v>
      </c>
      <c r="B165" s="211">
        <v>41857</v>
      </c>
      <c r="C165" s="211"/>
      <c r="D165" s="212" t="s">
        <v>279</v>
      </c>
      <c r="E165" s="210" t="s">
        <v>263</v>
      </c>
      <c r="F165" s="213">
        <v>205</v>
      </c>
      <c r="G165" s="210" t="s">
        <v>216</v>
      </c>
      <c r="H165" s="210">
        <v>275</v>
      </c>
      <c r="I165" s="214">
        <v>250</v>
      </c>
      <c r="J165" s="307" t="s">
        <v>277</v>
      </c>
      <c r="K165" s="215">
        <f t="shared" si="62"/>
        <v>70</v>
      </c>
      <c r="L165" s="216">
        <f t="shared" si="60"/>
        <v>0.34146341463414637</v>
      </c>
      <c r="M165" s="217" t="s">
        <v>265</v>
      </c>
      <c r="N165" s="218">
        <v>41962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61"/>
        <v>5</v>
      </c>
      <c r="B166" s="211">
        <v>41886</v>
      </c>
      <c r="C166" s="211"/>
      <c r="D166" s="212" t="s">
        <v>280</v>
      </c>
      <c r="E166" s="210" t="s">
        <v>263</v>
      </c>
      <c r="F166" s="213">
        <v>162</v>
      </c>
      <c r="G166" s="210" t="s">
        <v>216</v>
      </c>
      <c r="H166" s="210">
        <v>190</v>
      </c>
      <c r="I166" s="214">
        <v>190</v>
      </c>
      <c r="J166" s="307" t="s">
        <v>277</v>
      </c>
      <c r="K166" s="215">
        <f t="shared" si="62"/>
        <v>28</v>
      </c>
      <c r="L166" s="216">
        <f t="shared" si="60"/>
        <v>0.1728395061728395</v>
      </c>
      <c r="M166" s="217" t="s">
        <v>265</v>
      </c>
      <c r="N166" s="218">
        <v>42006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61"/>
        <v>6</v>
      </c>
      <c r="B167" s="211">
        <v>41886</v>
      </c>
      <c r="C167" s="211"/>
      <c r="D167" s="212" t="s">
        <v>281</v>
      </c>
      <c r="E167" s="210" t="s">
        <v>263</v>
      </c>
      <c r="F167" s="213">
        <v>75</v>
      </c>
      <c r="G167" s="210" t="s">
        <v>216</v>
      </c>
      <c r="H167" s="210">
        <v>91.5</v>
      </c>
      <c r="I167" s="214" t="s">
        <v>282</v>
      </c>
      <c r="J167" s="307" t="s">
        <v>283</v>
      </c>
      <c r="K167" s="215">
        <f t="shared" si="62"/>
        <v>16.5</v>
      </c>
      <c r="L167" s="216">
        <f t="shared" si="60"/>
        <v>0.22</v>
      </c>
      <c r="M167" s="217" t="s">
        <v>265</v>
      </c>
      <c r="N167" s="218">
        <v>41954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1"/>
        <v>7</v>
      </c>
      <c r="B168" s="211">
        <v>41913</v>
      </c>
      <c r="C168" s="211"/>
      <c r="D168" s="212" t="s">
        <v>284</v>
      </c>
      <c r="E168" s="210" t="s">
        <v>263</v>
      </c>
      <c r="F168" s="213">
        <v>850</v>
      </c>
      <c r="G168" s="210" t="s">
        <v>216</v>
      </c>
      <c r="H168" s="210">
        <v>982.5</v>
      </c>
      <c r="I168" s="214">
        <v>1050</v>
      </c>
      <c r="J168" s="307" t="s">
        <v>285</v>
      </c>
      <c r="K168" s="215">
        <f t="shared" si="62"/>
        <v>132.5</v>
      </c>
      <c r="L168" s="216">
        <f t="shared" si="60"/>
        <v>0.15588235294117647</v>
      </c>
      <c r="M168" s="217" t="s">
        <v>265</v>
      </c>
      <c r="N168" s="218">
        <v>42039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1"/>
        <v>8</v>
      </c>
      <c r="B169" s="211">
        <v>41913</v>
      </c>
      <c r="C169" s="211"/>
      <c r="D169" s="212" t="s">
        <v>286</v>
      </c>
      <c r="E169" s="210" t="s">
        <v>263</v>
      </c>
      <c r="F169" s="213">
        <v>475</v>
      </c>
      <c r="G169" s="210" t="s">
        <v>216</v>
      </c>
      <c r="H169" s="210">
        <v>515</v>
      </c>
      <c r="I169" s="214">
        <v>600</v>
      </c>
      <c r="J169" s="307" t="s">
        <v>287</v>
      </c>
      <c r="K169" s="215">
        <f t="shared" si="62"/>
        <v>40</v>
      </c>
      <c r="L169" s="216">
        <f t="shared" si="60"/>
        <v>8.4210526315789472E-2</v>
      </c>
      <c r="M169" s="217" t="s">
        <v>265</v>
      </c>
      <c r="N169" s="218">
        <v>41939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1"/>
        <v>9</v>
      </c>
      <c r="B170" s="211">
        <v>41913</v>
      </c>
      <c r="C170" s="211"/>
      <c r="D170" s="212" t="s">
        <v>288</v>
      </c>
      <c r="E170" s="210" t="s">
        <v>263</v>
      </c>
      <c r="F170" s="213">
        <v>86</v>
      </c>
      <c r="G170" s="210" t="s">
        <v>216</v>
      </c>
      <c r="H170" s="210">
        <v>99</v>
      </c>
      <c r="I170" s="214">
        <v>140</v>
      </c>
      <c r="J170" s="307" t="s">
        <v>289</v>
      </c>
      <c r="K170" s="215">
        <f t="shared" si="62"/>
        <v>13</v>
      </c>
      <c r="L170" s="216">
        <f t="shared" si="60"/>
        <v>0.15116279069767441</v>
      </c>
      <c r="M170" s="217" t="s">
        <v>265</v>
      </c>
      <c r="N170" s="218">
        <v>41939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1"/>
        <v>10</v>
      </c>
      <c r="B171" s="211">
        <v>41926</v>
      </c>
      <c r="C171" s="211"/>
      <c r="D171" s="212" t="s">
        <v>290</v>
      </c>
      <c r="E171" s="210" t="s">
        <v>263</v>
      </c>
      <c r="F171" s="213">
        <v>496.6</v>
      </c>
      <c r="G171" s="210" t="s">
        <v>216</v>
      </c>
      <c r="H171" s="210">
        <v>621</v>
      </c>
      <c r="I171" s="214">
        <v>580</v>
      </c>
      <c r="J171" s="307" t="s">
        <v>277</v>
      </c>
      <c r="K171" s="215">
        <f t="shared" si="62"/>
        <v>124.39999999999998</v>
      </c>
      <c r="L171" s="216">
        <f t="shared" si="60"/>
        <v>0.25050342327829234</v>
      </c>
      <c r="M171" s="217" t="s">
        <v>265</v>
      </c>
      <c r="N171" s="218">
        <v>42605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61"/>
        <v>11</v>
      </c>
      <c r="B172" s="211">
        <v>41926</v>
      </c>
      <c r="C172" s="211"/>
      <c r="D172" s="212" t="s">
        <v>291</v>
      </c>
      <c r="E172" s="210" t="s">
        <v>263</v>
      </c>
      <c r="F172" s="213">
        <v>2481.9</v>
      </c>
      <c r="G172" s="210" t="s">
        <v>216</v>
      </c>
      <c r="H172" s="210">
        <v>2840</v>
      </c>
      <c r="I172" s="214">
        <v>2870</v>
      </c>
      <c r="J172" s="307" t="s">
        <v>292</v>
      </c>
      <c r="K172" s="215">
        <f t="shared" si="62"/>
        <v>358.09999999999991</v>
      </c>
      <c r="L172" s="216">
        <f t="shared" si="60"/>
        <v>0.14428462065353154</v>
      </c>
      <c r="M172" s="217" t="s">
        <v>265</v>
      </c>
      <c r="N172" s="218">
        <v>42017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>1+A170</f>
        <v>10</v>
      </c>
      <c r="B173" s="211">
        <v>41928</v>
      </c>
      <c r="C173" s="211"/>
      <c r="D173" s="212" t="s">
        <v>293</v>
      </c>
      <c r="E173" s="210" t="s">
        <v>263</v>
      </c>
      <c r="F173" s="213">
        <v>84.5</v>
      </c>
      <c r="G173" s="210" t="s">
        <v>216</v>
      </c>
      <c r="H173" s="210">
        <v>93</v>
      </c>
      <c r="I173" s="214">
        <v>110</v>
      </c>
      <c r="J173" s="307" t="s">
        <v>294</v>
      </c>
      <c r="K173" s="215">
        <f t="shared" si="62"/>
        <v>8.5</v>
      </c>
      <c r="L173" s="216">
        <f t="shared" si="60"/>
        <v>0.10059171597633136</v>
      </c>
      <c r="M173" s="217" t="s">
        <v>265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ref="A174:A192" si="63">1+A173</f>
        <v>11</v>
      </c>
      <c r="B174" s="211">
        <v>41928</v>
      </c>
      <c r="C174" s="211"/>
      <c r="D174" s="212" t="s">
        <v>295</v>
      </c>
      <c r="E174" s="210" t="s">
        <v>263</v>
      </c>
      <c r="F174" s="213">
        <v>401</v>
      </c>
      <c r="G174" s="210" t="s">
        <v>216</v>
      </c>
      <c r="H174" s="210">
        <v>428</v>
      </c>
      <c r="I174" s="214">
        <v>450</v>
      </c>
      <c r="J174" s="307" t="s">
        <v>296</v>
      </c>
      <c r="K174" s="215">
        <f t="shared" si="62"/>
        <v>27</v>
      </c>
      <c r="L174" s="216">
        <f t="shared" si="60"/>
        <v>6.7331670822942641E-2</v>
      </c>
      <c r="M174" s="217" t="s">
        <v>265</v>
      </c>
      <c r="N174" s="218">
        <v>42020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3"/>
        <v>12</v>
      </c>
      <c r="B175" s="211">
        <v>41928</v>
      </c>
      <c r="C175" s="211"/>
      <c r="D175" s="212" t="s">
        <v>297</v>
      </c>
      <c r="E175" s="210" t="s">
        <v>263</v>
      </c>
      <c r="F175" s="213">
        <v>101</v>
      </c>
      <c r="G175" s="210" t="s">
        <v>216</v>
      </c>
      <c r="H175" s="210">
        <v>112</v>
      </c>
      <c r="I175" s="214">
        <v>120</v>
      </c>
      <c r="J175" s="307" t="s">
        <v>298</v>
      </c>
      <c r="K175" s="215">
        <f t="shared" si="62"/>
        <v>11</v>
      </c>
      <c r="L175" s="216">
        <f t="shared" si="60"/>
        <v>0.10891089108910891</v>
      </c>
      <c r="M175" s="217" t="s">
        <v>265</v>
      </c>
      <c r="N175" s="218">
        <v>41939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63"/>
        <v>13</v>
      </c>
      <c r="B176" s="211">
        <v>41954</v>
      </c>
      <c r="C176" s="211"/>
      <c r="D176" s="212" t="s">
        <v>299</v>
      </c>
      <c r="E176" s="210" t="s">
        <v>263</v>
      </c>
      <c r="F176" s="213">
        <v>59</v>
      </c>
      <c r="G176" s="210" t="s">
        <v>216</v>
      </c>
      <c r="H176" s="210">
        <v>76</v>
      </c>
      <c r="I176" s="214">
        <v>76</v>
      </c>
      <c r="J176" s="307" t="s">
        <v>277</v>
      </c>
      <c r="K176" s="215">
        <f t="shared" si="62"/>
        <v>17</v>
      </c>
      <c r="L176" s="216">
        <f t="shared" si="60"/>
        <v>0.28813559322033899</v>
      </c>
      <c r="M176" s="217" t="s">
        <v>265</v>
      </c>
      <c r="N176" s="218">
        <v>43032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3"/>
        <v>14</v>
      </c>
      <c r="B177" s="211">
        <v>41954</v>
      </c>
      <c r="C177" s="211"/>
      <c r="D177" s="212" t="s">
        <v>288</v>
      </c>
      <c r="E177" s="210" t="s">
        <v>263</v>
      </c>
      <c r="F177" s="213">
        <v>99</v>
      </c>
      <c r="G177" s="210" t="s">
        <v>216</v>
      </c>
      <c r="H177" s="210">
        <v>120</v>
      </c>
      <c r="I177" s="214">
        <v>120</v>
      </c>
      <c r="J177" s="307" t="s">
        <v>300</v>
      </c>
      <c r="K177" s="215">
        <f t="shared" si="62"/>
        <v>21</v>
      </c>
      <c r="L177" s="216">
        <f t="shared" si="60"/>
        <v>0.21212121212121213</v>
      </c>
      <c r="M177" s="217" t="s">
        <v>265</v>
      </c>
      <c r="N177" s="218">
        <v>41960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3"/>
        <v>15</v>
      </c>
      <c r="B178" s="211">
        <v>41956</v>
      </c>
      <c r="C178" s="211"/>
      <c r="D178" s="212" t="s">
        <v>301</v>
      </c>
      <c r="E178" s="210" t="s">
        <v>263</v>
      </c>
      <c r="F178" s="213">
        <v>22</v>
      </c>
      <c r="G178" s="210" t="s">
        <v>216</v>
      </c>
      <c r="H178" s="210">
        <v>33.549999999999997</v>
      </c>
      <c r="I178" s="214">
        <v>32</v>
      </c>
      <c r="J178" s="307" t="s">
        <v>302</v>
      </c>
      <c r="K178" s="215">
        <f t="shared" si="62"/>
        <v>11.549999999999997</v>
      </c>
      <c r="L178" s="216">
        <f t="shared" si="60"/>
        <v>0.52499999999999991</v>
      </c>
      <c r="M178" s="217" t="s">
        <v>265</v>
      </c>
      <c r="N178" s="218">
        <v>42188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3"/>
        <v>16</v>
      </c>
      <c r="B179" s="211">
        <v>41976</v>
      </c>
      <c r="C179" s="211"/>
      <c r="D179" s="212" t="s">
        <v>303</v>
      </c>
      <c r="E179" s="210" t="s">
        <v>263</v>
      </c>
      <c r="F179" s="213">
        <v>440</v>
      </c>
      <c r="G179" s="210" t="s">
        <v>216</v>
      </c>
      <c r="H179" s="210">
        <v>520</v>
      </c>
      <c r="I179" s="214">
        <v>520</v>
      </c>
      <c r="J179" s="307" t="s">
        <v>304</v>
      </c>
      <c r="K179" s="215">
        <f t="shared" si="62"/>
        <v>80</v>
      </c>
      <c r="L179" s="216">
        <f t="shared" si="60"/>
        <v>0.18181818181818182</v>
      </c>
      <c r="M179" s="217" t="s">
        <v>265</v>
      </c>
      <c r="N179" s="218">
        <v>42208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3"/>
        <v>17</v>
      </c>
      <c r="B180" s="211">
        <v>41976</v>
      </c>
      <c r="C180" s="211"/>
      <c r="D180" s="212" t="s">
        <v>305</v>
      </c>
      <c r="E180" s="210" t="s">
        <v>263</v>
      </c>
      <c r="F180" s="213">
        <v>360</v>
      </c>
      <c r="G180" s="210" t="s">
        <v>216</v>
      </c>
      <c r="H180" s="210">
        <v>427</v>
      </c>
      <c r="I180" s="214">
        <v>425</v>
      </c>
      <c r="J180" s="307" t="s">
        <v>306</v>
      </c>
      <c r="K180" s="215">
        <f t="shared" si="62"/>
        <v>67</v>
      </c>
      <c r="L180" s="216">
        <f t="shared" si="60"/>
        <v>0.18611111111111112</v>
      </c>
      <c r="M180" s="217" t="s">
        <v>265</v>
      </c>
      <c r="N180" s="218">
        <v>42058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3"/>
        <v>18</v>
      </c>
      <c r="B181" s="211">
        <v>42012</v>
      </c>
      <c r="C181" s="211"/>
      <c r="D181" s="212" t="s">
        <v>377</v>
      </c>
      <c r="E181" s="210" t="s">
        <v>263</v>
      </c>
      <c r="F181" s="213">
        <v>360</v>
      </c>
      <c r="G181" s="210" t="s">
        <v>216</v>
      </c>
      <c r="H181" s="210">
        <v>455</v>
      </c>
      <c r="I181" s="214">
        <v>420</v>
      </c>
      <c r="J181" s="307" t="s">
        <v>307</v>
      </c>
      <c r="K181" s="215">
        <f t="shared" si="62"/>
        <v>95</v>
      </c>
      <c r="L181" s="216">
        <f t="shared" si="60"/>
        <v>0.2638888888888889</v>
      </c>
      <c r="M181" s="217" t="s">
        <v>265</v>
      </c>
      <c r="N181" s="218">
        <v>42024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63"/>
        <v>19</v>
      </c>
      <c r="B182" s="211">
        <v>42012</v>
      </c>
      <c r="C182" s="211"/>
      <c r="D182" s="212" t="s">
        <v>2033</v>
      </c>
      <c r="E182" s="210" t="s">
        <v>263</v>
      </c>
      <c r="F182" s="213">
        <v>130</v>
      </c>
      <c r="G182" s="210"/>
      <c r="H182" s="210">
        <v>175.5</v>
      </c>
      <c r="I182" s="214">
        <v>165</v>
      </c>
      <c r="J182" s="307" t="s">
        <v>2319</v>
      </c>
      <c r="K182" s="215">
        <f t="shared" si="62"/>
        <v>45.5</v>
      </c>
      <c r="L182" s="216">
        <f t="shared" si="60"/>
        <v>0.35</v>
      </c>
      <c r="M182" s="217" t="s">
        <v>265</v>
      </c>
      <c r="N182" s="218">
        <v>43088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63"/>
        <v>20</v>
      </c>
      <c r="B183" s="211">
        <v>42040</v>
      </c>
      <c r="C183" s="211"/>
      <c r="D183" s="212" t="s">
        <v>308</v>
      </c>
      <c r="E183" s="210" t="s">
        <v>275</v>
      </c>
      <c r="F183" s="213">
        <v>98</v>
      </c>
      <c r="G183" s="210"/>
      <c r="H183" s="210">
        <v>120</v>
      </c>
      <c r="I183" s="214">
        <v>120</v>
      </c>
      <c r="J183" s="307" t="s">
        <v>277</v>
      </c>
      <c r="K183" s="215">
        <f t="shared" si="62"/>
        <v>22</v>
      </c>
      <c r="L183" s="216">
        <f t="shared" si="60"/>
        <v>0.22448979591836735</v>
      </c>
      <c r="M183" s="217" t="s">
        <v>265</v>
      </c>
      <c r="N183" s="218">
        <v>42753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3"/>
        <v>21</v>
      </c>
      <c r="B184" s="211">
        <v>42040</v>
      </c>
      <c r="C184" s="211"/>
      <c r="D184" s="212" t="s">
        <v>309</v>
      </c>
      <c r="E184" s="210" t="s">
        <v>275</v>
      </c>
      <c r="F184" s="213">
        <v>196</v>
      </c>
      <c r="G184" s="210"/>
      <c r="H184" s="210">
        <v>262</v>
      </c>
      <c r="I184" s="214">
        <v>255</v>
      </c>
      <c r="J184" s="307" t="s">
        <v>277</v>
      </c>
      <c r="K184" s="215">
        <f t="shared" si="62"/>
        <v>66</v>
      </c>
      <c r="L184" s="216">
        <f t="shared" si="60"/>
        <v>0.33673469387755101</v>
      </c>
      <c r="M184" s="217" t="s">
        <v>265</v>
      </c>
      <c r="N184" s="218">
        <v>42599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33">
        <f t="shared" si="63"/>
        <v>22</v>
      </c>
      <c r="B185" s="234">
        <v>42067</v>
      </c>
      <c r="C185" s="234"/>
      <c r="D185" s="235" t="s">
        <v>310</v>
      </c>
      <c r="E185" s="236" t="s">
        <v>275</v>
      </c>
      <c r="F185" s="233">
        <v>235</v>
      </c>
      <c r="G185" s="233"/>
      <c r="H185" s="237">
        <v>77</v>
      </c>
      <c r="I185" s="238" t="s">
        <v>312</v>
      </c>
      <c r="J185" s="239" t="s">
        <v>3458</v>
      </c>
      <c r="K185" s="318">
        <f t="shared" ref="K185" si="64">H185-F185</f>
        <v>-158</v>
      </c>
      <c r="L185" s="240">
        <f t="shared" si="60"/>
        <v>-0.67234042553191486</v>
      </c>
      <c r="M185" s="241" t="s">
        <v>1835</v>
      </c>
      <c r="N185" s="242">
        <v>43522</v>
      </c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3"/>
        <v>23</v>
      </c>
      <c r="B186" s="211">
        <v>42067</v>
      </c>
      <c r="C186" s="211"/>
      <c r="D186" s="212" t="s">
        <v>313</v>
      </c>
      <c r="E186" s="210" t="s">
        <v>275</v>
      </c>
      <c r="F186" s="213">
        <v>185</v>
      </c>
      <c r="G186" s="210"/>
      <c r="H186" s="210">
        <v>224</v>
      </c>
      <c r="I186" s="214" t="s">
        <v>314</v>
      </c>
      <c r="J186" s="307" t="s">
        <v>277</v>
      </c>
      <c r="K186" s="215">
        <f t="shared" si="62"/>
        <v>39</v>
      </c>
      <c r="L186" s="216">
        <f>K186/F186</f>
        <v>0.21081081081081082</v>
      </c>
      <c r="M186" s="217" t="s">
        <v>265</v>
      </c>
      <c r="N186" s="218">
        <v>42647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26">
        <f t="shared" si="63"/>
        <v>24</v>
      </c>
      <c r="B187" s="227">
        <v>42090</v>
      </c>
      <c r="C187" s="227"/>
      <c r="D187" s="228" t="s">
        <v>315</v>
      </c>
      <c r="E187" s="226" t="s">
        <v>275</v>
      </c>
      <c r="F187" s="229" t="s">
        <v>316</v>
      </c>
      <c r="G187" s="230"/>
      <c r="H187" s="230"/>
      <c r="I187" s="230">
        <v>67</v>
      </c>
      <c r="J187" s="308" t="s">
        <v>264</v>
      </c>
      <c r="K187" s="230"/>
      <c r="L187" s="226"/>
      <c r="M187" s="231"/>
      <c r="N187" s="232"/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63"/>
        <v>25</v>
      </c>
      <c r="B188" s="211">
        <v>42093</v>
      </c>
      <c r="C188" s="211"/>
      <c r="D188" s="212" t="s">
        <v>317</v>
      </c>
      <c r="E188" s="210" t="s">
        <v>275</v>
      </c>
      <c r="F188" s="213">
        <v>183.5</v>
      </c>
      <c r="G188" s="210"/>
      <c r="H188" s="210">
        <v>219</v>
      </c>
      <c r="I188" s="214">
        <v>218</v>
      </c>
      <c r="J188" s="307" t="s">
        <v>318</v>
      </c>
      <c r="K188" s="215">
        <f t="shared" si="62"/>
        <v>35.5</v>
      </c>
      <c r="L188" s="216">
        <f t="shared" ref="L188:L195" si="65">K188/F188</f>
        <v>0.19346049046321526</v>
      </c>
      <c r="M188" s="217" t="s">
        <v>265</v>
      </c>
      <c r="N188" s="218">
        <v>42103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3"/>
        <v>26</v>
      </c>
      <c r="B189" s="211">
        <v>42114</v>
      </c>
      <c r="C189" s="211"/>
      <c r="D189" s="212" t="s">
        <v>319</v>
      </c>
      <c r="E189" s="210" t="s">
        <v>275</v>
      </c>
      <c r="F189" s="213">
        <f>(227+237)/2</f>
        <v>232</v>
      </c>
      <c r="G189" s="210"/>
      <c r="H189" s="210">
        <v>298</v>
      </c>
      <c r="I189" s="214">
        <v>298</v>
      </c>
      <c r="J189" s="307" t="s">
        <v>277</v>
      </c>
      <c r="K189" s="215">
        <f t="shared" si="62"/>
        <v>66</v>
      </c>
      <c r="L189" s="216">
        <f t="shared" si="65"/>
        <v>0.28448275862068967</v>
      </c>
      <c r="M189" s="217" t="s">
        <v>265</v>
      </c>
      <c r="N189" s="218">
        <v>42823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63"/>
        <v>27</v>
      </c>
      <c r="B190" s="211">
        <v>42128</v>
      </c>
      <c r="C190" s="211"/>
      <c r="D190" s="212" t="s">
        <v>320</v>
      </c>
      <c r="E190" s="210" t="s">
        <v>263</v>
      </c>
      <c r="F190" s="213">
        <v>385</v>
      </c>
      <c r="G190" s="210"/>
      <c r="H190" s="210">
        <f>212.5+331</f>
        <v>543.5</v>
      </c>
      <c r="I190" s="214">
        <v>510</v>
      </c>
      <c r="J190" s="307" t="s">
        <v>321</v>
      </c>
      <c r="K190" s="215">
        <f t="shared" si="62"/>
        <v>158.5</v>
      </c>
      <c r="L190" s="216">
        <f t="shared" si="65"/>
        <v>0.41168831168831171</v>
      </c>
      <c r="M190" s="217" t="s">
        <v>265</v>
      </c>
      <c r="N190" s="218">
        <v>42235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3"/>
        <v>28</v>
      </c>
      <c r="B191" s="211">
        <v>42128</v>
      </c>
      <c r="C191" s="211"/>
      <c r="D191" s="212" t="s">
        <v>322</v>
      </c>
      <c r="E191" s="210" t="s">
        <v>263</v>
      </c>
      <c r="F191" s="213">
        <v>115.5</v>
      </c>
      <c r="G191" s="210"/>
      <c r="H191" s="210">
        <v>146</v>
      </c>
      <c r="I191" s="214">
        <v>142</v>
      </c>
      <c r="J191" s="307" t="s">
        <v>323</v>
      </c>
      <c r="K191" s="215">
        <f t="shared" si="62"/>
        <v>30.5</v>
      </c>
      <c r="L191" s="216">
        <f t="shared" si="65"/>
        <v>0.26406926406926406</v>
      </c>
      <c r="M191" s="217" t="s">
        <v>265</v>
      </c>
      <c r="N191" s="218">
        <v>42202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3"/>
        <v>29</v>
      </c>
      <c r="B192" s="211">
        <v>42151</v>
      </c>
      <c r="C192" s="211"/>
      <c r="D192" s="212" t="s">
        <v>324</v>
      </c>
      <c r="E192" s="210" t="s">
        <v>263</v>
      </c>
      <c r="F192" s="213">
        <v>237.5</v>
      </c>
      <c r="G192" s="210"/>
      <c r="H192" s="210">
        <v>279.5</v>
      </c>
      <c r="I192" s="214">
        <v>278</v>
      </c>
      <c r="J192" s="307" t="s">
        <v>277</v>
      </c>
      <c r="K192" s="215">
        <f t="shared" si="62"/>
        <v>42</v>
      </c>
      <c r="L192" s="216">
        <f t="shared" si="65"/>
        <v>0.17684210526315788</v>
      </c>
      <c r="M192" s="217" t="s">
        <v>265</v>
      </c>
      <c r="N192" s="218">
        <v>42222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30</v>
      </c>
      <c r="B193" s="211">
        <v>42174</v>
      </c>
      <c r="C193" s="211"/>
      <c r="D193" s="212" t="s">
        <v>295</v>
      </c>
      <c r="E193" s="210" t="s">
        <v>275</v>
      </c>
      <c r="F193" s="213">
        <v>340</v>
      </c>
      <c r="G193" s="210"/>
      <c r="H193" s="210">
        <v>448</v>
      </c>
      <c r="I193" s="214">
        <v>448</v>
      </c>
      <c r="J193" s="307" t="s">
        <v>277</v>
      </c>
      <c r="K193" s="215">
        <f t="shared" si="62"/>
        <v>108</v>
      </c>
      <c r="L193" s="216">
        <f t="shared" si="65"/>
        <v>0.31764705882352939</v>
      </c>
      <c r="M193" s="217" t="s">
        <v>265</v>
      </c>
      <c r="N193" s="218">
        <v>43018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31</v>
      </c>
      <c r="B194" s="211">
        <v>42191</v>
      </c>
      <c r="C194" s="211"/>
      <c r="D194" s="212" t="s">
        <v>325</v>
      </c>
      <c r="E194" s="210" t="s">
        <v>275</v>
      </c>
      <c r="F194" s="213">
        <v>390</v>
      </c>
      <c r="G194" s="210"/>
      <c r="H194" s="210">
        <v>460</v>
      </c>
      <c r="I194" s="214">
        <v>460</v>
      </c>
      <c r="J194" s="307" t="s">
        <v>277</v>
      </c>
      <c r="K194" s="215">
        <f t="shared" si="62"/>
        <v>70</v>
      </c>
      <c r="L194" s="216">
        <f t="shared" si="65"/>
        <v>0.17948717948717949</v>
      </c>
      <c r="M194" s="217" t="s">
        <v>265</v>
      </c>
      <c r="N194" s="218">
        <v>42478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33">
        <v>32</v>
      </c>
      <c r="B195" s="234">
        <v>42195</v>
      </c>
      <c r="C195" s="234"/>
      <c r="D195" s="235" t="s">
        <v>326</v>
      </c>
      <c r="E195" s="236" t="s">
        <v>275</v>
      </c>
      <c r="F195" s="233">
        <v>122.5</v>
      </c>
      <c r="G195" s="233"/>
      <c r="H195" s="237">
        <v>61</v>
      </c>
      <c r="I195" s="238">
        <v>172</v>
      </c>
      <c r="J195" s="239" t="s">
        <v>2764</v>
      </c>
      <c r="K195" s="318">
        <f t="shared" si="62"/>
        <v>-61.5</v>
      </c>
      <c r="L195" s="240">
        <f t="shared" si="65"/>
        <v>-0.50204081632653064</v>
      </c>
      <c r="M195" s="241" t="s">
        <v>1835</v>
      </c>
      <c r="N195" s="242">
        <v>43333</v>
      </c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33</v>
      </c>
      <c r="B196" s="211">
        <v>42219</v>
      </c>
      <c r="C196" s="211"/>
      <c r="D196" s="212" t="s">
        <v>327</v>
      </c>
      <c r="E196" s="210" t="s">
        <v>275</v>
      </c>
      <c r="F196" s="213">
        <v>297.5</v>
      </c>
      <c r="G196" s="210"/>
      <c r="H196" s="210">
        <v>350</v>
      </c>
      <c r="I196" s="214">
        <v>360</v>
      </c>
      <c r="J196" s="307" t="s">
        <v>2019</v>
      </c>
      <c r="K196" s="215">
        <f t="shared" si="62"/>
        <v>52.5</v>
      </c>
      <c r="L196" s="216">
        <f t="shared" ref="L196:L205" si="66">K196/F196</f>
        <v>0.17647058823529413</v>
      </c>
      <c r="M196" s="217" t="s">
        <v>265</v>
      </c>
      <c r="N196" s="218">
        <v>42232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34</v>
      </c>
      <c r="B197" s="211">
        <v>42219</v>
      </c>
      <c r="C197" s="211"/>
      <c r="D197" s="212" t="s">
        <v>328</v>
      </c>
      <c r="E197" s="210" t="s">
        <v>275</v>
      </c>
      <c r="F197" s="213">
        <v>115.5</v>
      </c>
      <c r="G197" s="210"/>
      <c r="H197" s="210">
        <v>149</v>
      </c>
      <c r="I197" s="214">
        <v>140</v>
      </c>
      <c r="J197" s="305" t="s">
        <v>2329</v>
      </c>
      <c r="K197" s="215">
        <f t="shared" si="62"/>
        <v>33.5</v>
      </c>
      <c r="L197" s="216">
        <f t="shared" si="66"/>
        <v>0.29004329004329005</v>
      </c>
      <c r="M197" s="217" t="s">
        <v>265</v>
      </c>
      <c r="N197" s="218">
        <v>42740</v>
      </c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35</v>
      </c>
      <c r="B198" s="211">
        <v>42251</v>
      </c>
      <c r="C198" s="211"/>
      <c r="D198" s="212" t="s">
        <v>324</v>
      </c>
      <c r="E198" s="210" t="s">
        <v>275</v>
      </c>
      <c r="F198" s="213">
        <v>226</v>
      </c>
      <c r="G198" s="210"/>
      <c r="H198" s="210">
        <v>292</v>
      </c>
      <c r="I198" s="214">
        <v>292</v>
      </c>
      <c r="J198" s="307" t="s">
        <v>329</v>
      </c>
      <c r="K198" s="215">
        <f t="shared" si="62"/>
        <v>66</v>
      </c>
      <c r="L198" s="216">
        <f t="shared" si="66"/>
        <v>0.29203539823008851</v>
      </c>
      <c r="M198" s="217" t="s">
        <v>265</v>
      </c>
      <c r="N198" s="218">
        <v>42286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36</v>
      </c>
      <c r="B199" s="211">
        <v>42254</v>
      </c>
      <c r="C199" s="211"/>
      <c r="D199" s="212" t="s">
        <v>319</v>
      </c>
      <c r="E199" s="210" t="s">
        <v>275</v>
      </c>
      <c r="F199" s="213">
        <v>232.5</v>
      </c>
      <c r="G199" s="210"/>
      <c r="H199" s="210">
        <v>312.5</v>
      </c>
      <c r="I199" s="214">
        <v>310</v>
      </c>
      <c r="J199" s="307" t="s">
        <v>277</v>
      </c>
      <c r="K199" s="215">
        <f t="shared" si="62"/>
        <v>80</v>
      </c>
      <c r="L199" s="216">
        <f t="shared" si="66"/>
        <v>0.34408602150537637</v>
      </c>
      <c r="M199" s="217" t="s">
        <v>265</v>
      </c>
      <c r="N199" s="218">
        <v>42823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37</v>
      </c>
      <c r="B200" s="211">
        <v>42268</v>
      </c>
      <c r="C200" s="211"/>
      <c r="D200" s="212" t="s">
        <v>330</v>
      </c>
      <c r="E200" s="210" t="s">
        <v>275</v>
      </c>
      <c r="F200" s="213">
        <v>196.5</v>
      </c>
      <c r="G200" s="210"/>
      <c r="H200" s="210">
        <v>238</v>
      </c>
      <c r="I200" s="214">
        <v>238</v>
      </c>
      <c r="J200" s="307" t="s">
        <v>329</v>
      </c>
      <c r="K200" s="215">
        <f t="shared" si="62"/>
        <v>41.5</v>
      </c>
      <c r="L200" s="216">
        <f t="shared" si="66"/>
        <v>0.21119592875318066</v>
      </c>
      <c r="M200" s="217" t="s">
        <v>265</v>
      </c>
      <c r="N200" s="218">
        <v>42291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38</v>
      </c>
      <c r="B201" s="211">
        <v>42271</v>
      </c>
      <c r="C201" s="211"/>
      <c r="D201" s="212" t="s">
        <v>274</v>
      </c>
      <c r="E201" s="210" t="s">
        <v>275</v>
      </c>
      <c r="F201" s="213">
        <v>65</v>
      </c>
      <c r="G201" s="210"/>
      <c r="H201" s="210">
        <v>82</v>
      </c>
      <c r="I201" s="214">
        <v>82</v>
      </c>
      <c r="J201" s="307" t="s">
        <v>329</v>
      </c>
      <c r="K201" s="215">
        <f t="shared" si="62"/>
        <v>17</v>
      </c>
      <c r="L201" s="216">
        <f t="shared" si="66"/>
        <v>0.26153846153846155</v>
      </c>
      <c r="M201" s="217" t="s">
        <v>265</v>
      </c>
      <c r="N201" s="218">
        <v>42578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39</v>
      </c>
      <c r="B202" s="211">
        <v>42291</v>
      </c>
      <c r="C202" s="211"/>
      <c r="D202" s="212" t="s">
        <v>331</v>
      </c>
      <c r="E202" s="210" t="s">
        <v>275</v>
      </c>
      <c r="F202" s="213">
        <v>144</v>
      </c>
      <c r="G202" s="210"/>
      <c r="H202" s="210">
        <v>182.5</v>
      </c>
      <c r="I202" s="214">
        <v>181</v>
      </c>
      <c r="J202" s="307" t="s">
        <v>329</v>
      </c>
      <c r="K202" s="215">
        <f t="shared" si="62"/>
        <v>38.5</v>
      </c>
      <c r="L202" s="216">
        <f t="shared" si="66"/>
        <v>0.2673611111111111</v>
      </c>
      <c r="M202" s="217" t="s">
        <v>265</v>
      </c>
      <c r="N202" s="218">
        <v>42817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40</v>
      </c>
      <c r="B203" s="211">
        <v>42291</v>
      </c>
      <c r="C203" s="211"/>
      <c r="D203" s="212" t="s">
        <v>332</v>
      </c>
      <c r="E203" s="210" t="s">
        <v>275</v>
      </c>
      <c r="F203" s="213">
        <v>264</v>
      </c>
      <c r="G203" s="210"/>
      <c r="H203" s="210">
        <v>311</v>
      </c>
      <c r="I203" s="214">
        <v>311</v>
      </c>
      <c r="J203" s="307" t="s">
        <v>329</v>
      </c>
      <c r="K203" s="215">
        <f t="shared" si="62"/>
        <v>47</v>
      </c>
      <c r="L203" s="216">
        <f t="shared" si="66"/>
        <v>0.17803030303030304</v>
      </c>
      <c r="M203" s="217" t="s">
        <v>265</v>
      </c>
      <c r="N203" s="218">
        <v>42604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41</v>
      </c>
      <c r="B204" s="211">
        <v>42318</v>
      </c>
      <c r="C204" s="211"/>
      <c r="D204" s="212" t="s">
        <v>343</v>
      </c>
      <c r="E204" s="210" t="s">
        <v>263</v>
      </c>
      <c r="F204" s="213">
        <v>549.5</v>
      </c>
      <c r="G204" s="210"/>
      <c r="H204" s="210">
        <v>630</v>
      </c>
      <c r="I204" s="214">
        <v>630</v>
      </c>
      <c r="J204" s="307" t="s">
        <v>329</v>
      </c>
      <c r="K204" s="215">
        <f t="shared" si="62"/>
        <v>80.5</v>
      </c>
      <c r="L204" s="216">
        <f t="shared" si="66"/>
        <v>0.1464968152866242</v>
      </c>
      <c r="M204" s="217" t="s">
        <v>265</v>
      </c>
      <c r="N204" s="218">
        <v>42419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42</v>
      </c>
      <c r="B205" s="211">
        <v>42342</v>
      </c>
      <c r="C205" s="211"/>
      <c r="D205" s="212" t="s">
        <v>333</v>
      </c>
      <c r="E205" s="210" t="s">
        <v>275</v>
      </c>
      <c r="F205" s="213">
        <v>1027.5</v>
      </c>
      <c r="G205" s="210"/>
      <c r="H205" s="210">
        <v>1315</v>
      </c>
      <c r="I205" s="214">
        <v>1250</v>
      </c>
      <c r="J205" s="307" t="s">
        <v>329</v>
      </c>
      <c r="K205" s="215">
        <f t="shared" ref="K205" si="67">H205-F205</f>
        <v>287.5</v>
      </c>
      <c r="L205" s="216">
        <f t="shared" si="66"/>
        <v>0.27980535279805352</v>
      </c>
      <c r="M205" s="217" t="s">
        <v>265</v>
      </c>
      <c r="N205" s="218">
        <v>43244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43</v>
      </c>
      <c r="B206" s="211">
        <v>42367</v>
      </c>
      <c r="C206" s="211"/>
      <c r="D206" s="212" t="s">
        <v>338</v>
      </c>
      <c r="E206" s="210" t="s">
        <v>275</v>
      </c>
      <c r="F206" s="213">
        <v>465</v>
      </c>
      <c r="G206" s="210"/>
      <c r="H206" s="210">
        <v>540</v>
      </c>
      <c r="I206" s="214">
        <v>540</v>
      </c>
      <c r="J206" s="307" t="s">
        <v>329</v>
      </c>
      <c r="K206" s="215">
        <f t="shared" si="62"/>
        <v>75</v>
      </c>
      <c r="L206" s="216">
        <f t="shared" ref="L206:L211" si="68">K206/F206</f>
        <v>0.16129032258064516</v>
      </c>
      <c r="M206" s="217" t="s">
        <v>265</v>
      </c>
      <c r="N206" s="218">
        <v>42530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44</v>
      </c>
      <c r="B207" s="211">
        <v>42380</v>
      </c>
      <c r="C207" s="211"/>
      <c r="D207" s="212" t="s">
        <v>308</v>
      </c>
      <c r="E207" s="210" t="s">
        <v>263</v>
      </c>
      <c r="F207" s="213">
        <v>81</v>
      </c>
      <c r="G207" s="210"/>
      <c r="H207" s="210">
        <v>110</v>
      </c>
      <c r="I207" s="214">
        <v>110</v>
      </c>
      <c r="J207" s="307" t="s">
        <v>329</v>
      </c>
      <c r="K207" s="215">
        <f t="shared" si="62"/>
        <v>29</v>
      </c>
      <c r="L207" s="216">
        <f t="shared" si="68"/>
        <v>0.35802469135802467</v>
      </c>
      <c r="M207" s="217" t="s">
        <v>265</v>
      </c>
      <c r="N207" s="218">
        <v>42745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45</v>
      </c>
      <c r="B208" s="211">
        <v>42382</v>
      </c>
      <c r="C208" s="211"/>
      <c r="D208" s="212" t="s">
        <v>341</v>
      </c>
      <c r="E208" s="210" t="s">
        <v>263</v>
      </c>
      <c r="F208" s="213">
        <v>417.5</v>
      </c>
      <c r="G208" s="210"/>
      <c r="H208" s="210">
        <v>547</v>
      </c>
      <c r="I208" s="214">
        <v>535</v>
      </c>
      <c r="J208" s="307" t="s">
        <v>329</v>
      </c>
      <c r="K208" s="215">
        <f t="shared" si="62"/>
        <v>129.5</v>
      </c>
      <c r="L208" s="216">
        <f t="shared" si="68"/>
        <v>0.31017964071856285</v>
      </c>
      <c r="M208" s="217" t="s">
        <v>265</v>
      </c>
      <c r="N208" s="218">
        <v>42578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46</v>
      </c>
      <c r="B209" s="211">
        <v>42408</v>
      </c>
      <c r="C209" s="211"/>
      <c r="D209" s="212" t="s">
        <v>342</v>
      </c>
      <c r="E209" s="210" t="s">
        <v>275</v>
      </c>
      <c r="F209" s="213">
        <v>650</v>
      </c>
      <c r="G209" s="210"/>
      <c r="H209" s="210">
        <v>800</v>
      </c>
      <c r="I209" s="214">
        <v>800</v>
      </c>
      <c r="J209" s="307" t="s">
        <v>329</v>
      </c>
      <c r="K209" s="215">
        <f t="shared" si="62"/>
        <v>150</v>
      </c>
      <c r="L209" s="216">
        <f t="shared" si="68"/>
        <v>0.23076923076923078</v>
      </c>
      <c r="M209" s="217" t="s">
        <v>265</v>
      </c>
      <c r="N209" s="218">
        <v>43154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47</v>
      </c>
      <c r="B210" s="211">
        <v>42433</v>
      </c>
      <c r="C210" s="211"/>
      <c r="D210" s="212" t="s">
        <v>160</v>
      </c>
      <c r="E210" s="210" t="s">
        <v>275</v>
      </c>
      <c r="F210" s="213">
        <v>437.5</v>
      </c>
      <c r="G210" s="210"/>
      <c r="H210" s="210">
        <v>504.5</v>
      </c>
      <c r="I210" s="214">
        <v>522</v>
      </c>
      <c r="J210" s="307" t="s">
        <v>357</v>
      </c>
      <c r="K210" s="215">
        <f t="shared" si="62"/>
        <v>67</v>
      </c>
      <c r="L210" s="216">
        <f t="shared" si="68"/>
        <v>0.15314285714285714</v>
      </c>
      <c r="M210" s="217" t="s">
        <v>265</v>
      </c>
      <c r="N210" s="218">
        <v>42480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48</v>
      </c>
      <c r="B211" s="211">
        <v>42438</v>
      </c>
      <c r="C211" s="211"/>
      <c r="D211" s="212" t="s">
        <v>350</v>
      </c>
      <c r="E211" s="210" t="s">
        <v>275</v>
      </c>
      <c r="F211" s="213">
        <v>189.5</v>
      </c>
      <c r="G211" s="210"/>
      <c r="H211" s="210">
        <v>218</v>
      </c>
      <c r="I211" s="214">
        <v>218</v>
      </c>
      <c r="J211" s="307" t="s">
        <v>329</v>
      </c>
      <c r="K211" s="215">
        <f t="shared" si="62"/>
        <v>28.5</v>
      </c>
      <c r="L211" s="216">
        <f t="shared" si="68"/>
        <v>0.15039577836411611</v>
      </c>
      <c r="M211" s="217" t="s">
        <v>265</v>
      </c>
      <c r="N211" s="218">
        <v>43034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49</v>
      </c>
      <c r="B212" s="227">
        <v>42471</v>
      </c>
      <c r="C212" s="227"/>
      <c r="D212" s="228" t="s">
        <v>352</v>
      </c>
      <c r="E212" s="226" t="s">
        <v>275</v>
      </c>
      <c r="F212" s="229" t="s">
        <v>353</v>
      </c>
      <c r="G212" s="230"/>
      <c r="H212" s="230"/>
      <c r="I212" s="230">
        <v>60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50</v>
      </c>
      <c r="B213" s="211">
        <v>42472</v>
      </c>
      <c r="C213" s="211"/>
      <c r="D213" s="212" t="s">
        <v>362</v>
      </c>
      <c r="E213" s="210" t="s">
        <v>275</v>
      </c>
      <c r="F213" s="213">
        <v>93</v>
      </c>
      <c r="G213" s="210"/>
      <c r="H213" s="210">
        <v>149</v>
      </c>
      <c r="I213" s="214">
        <v>140</v>
      </c>
      <c r="J213" s="305" t="s">
        <v>2330</v>
      </c>
      <c r="K213" s="215">
        <f t="shared" si="62"/>
        <v>56</v>
      </c>
      <c r="L213" s="216">
        <f t="shared" ref="L213:L218" si="69">K213/F213</f>
        <v>0.60215053763440862</v>
      </c>
      <c r="M213" s="217" t="s">
        <v>265</v>
      </c>
      <c r="N213" s="218">
        <v>42740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51</v>
      </c>
      <c r="B214" s="211">
        <v>42472</v>
      </c>
      <c r="C214" s="211"/>
      <c r="D214" s="212" t="s">
        <v>354</v>
      </c>
      <c r="E214" s="210" t="s">
        <v>275</v>
      </c>
      <c r="F214" s="213">
        <v>130</v>
      </c>
      <c r="G214" s="210"/>
      <c r="H214" s="210">
        <v>150</v>
      </c>
      <c r="I214" s="214" t="s">
        <v>355</v>
      </c>
      <c r="J214" s="307" t="s">
        <v>329</v>
      </c>
      <c r="K214" s="215">
        <f t="shared" si="62"/>
        <v>20</v>
      </c>
      <c r="L214" s="216">
        <f t="shared" si="69"/>
        <v>0.15384615384615385</v>
      </c>
      <c r="M214" s="217" t="s">
        <v>265</v>
      </c>
      <c r="N214" s="218">
        <v>42564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52</v>
      </c>
      <c r="B215" s="211">
        <v>42473</v>
      </c>
      <c r="C215" s="211"/>
      <c r="D215" s="212" t="s">
        <v>231</v>
      </c>
      <c r="E215" s="210" t="s">
        <v>275</v>
      </c>
      <c r="F215" s="213">
        <v>196</v>
      </c>
      <c r="G215" s="210"/>
      <c r="H215" s="210">
        <v>299</v>
      </c>
      <c r="I215" s="214">
        <v>299</v>
      </c>
      <c r="J215" s="307" t="s">
        <v>329</v>
      </c>
      <c r="K215" s="215">
        <f t="shared" si="62"/>
        <v>103</v>
      </c>
      <c r="L215" s="216">
        <f t="shared" si="69"/>
        <v>0.52551020408163263</v>
      </c>
      <c r="M215" s="217" t="s">
        <v>265</v>
      </c>
      <c r="N215" s="218">
        <v>42620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53</v>
      </c>
      <c r="B216" s="211">
        <v>42473</v>
      </c>
      <c r="C216" s="211"/>
      <c r="D216" s="212" t="s">
        <v>356</v>
      </c>
      <c r="E216" s="210" t="s">
        <v>275</v>
      </c>
      <c r="F216" s="213">
        <v>88</v>
      </c>
      <c r="G216" s="210"/>
      <c r="H216" s="210">
        <v>103</v>
      </c>
      <c r="I216" s="214">
        <v>103</v>
      </c>
      <c r="J216" s="307" t="s">
        <v>329</v>
      </c>
      <c r="K216" s="215">
        <f t="shared" si="62"/>
        <v>15</v>
      </c>
      <c r="L216" s="216">
        <f t="shared" si="69"/>
        <v>0.17045454545454544</v>
      </c>
      <c r="M216" s="217" t="s">
        <v>265</v>
      </c>
      <c r="N216" s="218">
        <v>42530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54</v>
      </c>
      <c r="B217" s="211">
        <v>42492</v>
      </c>
      <c r="C217" s="211"/>
      <c r="D217" s="212" t="s">
        <v>361</v>
      </c>
      <c r="E217" s="210" t="s">
        <v>275</v>
      </c>
      <c r="F217" s="213">
        <v>127.5</v>
      </c>
      <c r="G217" s="210"/>
      <c r="H217" s="210">
        <v>148</v>
      </c>
      <c r="I217" s="214" t="s">
        <v>360</v>
      </c>
      <c r="J217" s="307" t="s">
        <v>329</v>
      </c>
      <c r="K217" s="215">
        <f t="shared" si="62"/>
        <v>20.5</v>
      </c>
      <c r="L217" s="216">
        <f t="shared" si="69"/>
        <v>0.16078431372549021</v>
      </c>
      <c r="M217" s="217" t="s">
        <v>265</v>
      </c>
      <c r="N217" s="218">
        <v>42564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55</v>
      </c>
      <c r="B218" s="211">
        <v>42493</v>
      </c>
      <c r="C218" s="211"/>
      <c r="D218" s="212" t="s">
        <v>363</v>
      </c>
      <c r="E218" s="210" t="s">
        <v>275</v>
      </c>
      <c r="F218" s="213">
        <v>675</v>
      </c>
      <c r="G218" s="210"/>
      <c r="H218" s="210">
        <v>815</v>
      </c>
      <c r="I218" s="214" t="s">
        <v>364</v>
      </c>
      <c r="J218" s="307" t="s">
        <v>329</v>
      </c>
      <c r="K218" s="215">
        <f t="shared" si="62"/>
        <v>140</v>
      </c>
      <c r="L218" s="216">
        <f t="shared" si="69"/>
        <v>0.2074074074074074</v>
      </c>
      <c r="M218" s="217" t="s">
        <v>265</v>
      </c>
      <c r="N218" s="218">
        <v>43154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26">
        <v>56</v>
      </c>
      <c r="B219" s="227">
        <v>42522</v>
      </c>
      <c r="C219" s="227"/>
      <c r="D219" s="228" t="s">
        <v>368</v>
      </c>
      <c r="E219" s="226" t="s">
        <v>275</v>
      </c>
      <c r="F219" s="229" t="s">
        <v>369</v>
      </c>
      <c r="G219" s="230"/>
      <c r="H219" s="230"/>
      <c r="I219" s="230" t="s">
        <v>370</v>
      </c>
      <c r="J219" s="308" t="s">
        <v>264</v>
      </c>
      <c r="K219" s="230"/>
      <c r="L219" s="226"/>
      <c r="M219" s="231"/>
      <c r="N219" s="232"/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57</v>
      </c>
      <c r="B220" s="211">
        <v>42527</v>
      </c>
      <c r="C220" s="211"/>
      <c r="D220" s="212" t="s">
        <v>374</v>
      </c>
      <c r="E220" s="210" t="s">
        <v>275</v>
      </c>
      <c r="F220" s="213">
        <v>110</v>
      </c>
      <c r="G220" s="210"/>
      <c r="H220" s="210">
        <v>126.5</v>
      </c>
      <c r="I220" s="214">
        <v>125</v>
      </c>
      <c r="J220" s="307" t="s">
        <v>283</v>
      </c>
      <c r="K220" s="215">
        <f t="shared" si="62"/>
        <v>16.5</v>
      </c>
      <c r="L220" s="216">
        <f>K220/F220</f>
        <v>0.15</v>
      </c>
      <c r="M220" s="217" t="s">
        <v>265</v>
      </c>
      <c r="N220" s="218">
        <v>42552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58</v>
      </c>
      <c r="B221" s="211">
        <v>42538</v>
      </c>
      <c r="C221" s="211"/>
      <c r="D221" s="212" t="s">
        <v>1822</v>
      </c>
      <c r="E221" s="210" t="s">
        <v>275</v>
      </c>
      <c r="F221" s="213">
        <v>44</v>
      </c>
      <c r="G221" s="210"/>
      <c r="H221" s="210">
        <v>69.5</v>
      </c>
      <c r="I221" s="214">
        <v>69.5</v>
      </c>
      <c r="J221" s="307" t="s">
        <v>2535</v>
      </c>
      <c r="K221" s="215">
        <f t="shared" si="62"/>
        <v>25.5</v>
      </c>
      <c r="L221" s="216">
        <f>K221/F221</f>
        <v>0.57954545454545459</v>
      </c>
      <c r="M221" s="217" t="s">
        <v>265</v>
      </c>
      <c r="N221" s="218">
        <v>42977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59</v>
      </c>
      <c r="B222" s="211">
        <v>42549</v>
      </c>
      <c r="C222" s="211"/>
      <c r="D222" s="212" t="s">
        <v>1826</v>
      </c>
      <c r="E222" s="210" t="s">
        <v>275</v>
      </c>
      <c r="F222" s="213">
        <v>262.5</v>
      </c>
      <c r="G222" s="210"/>
      <c r="H222" s="210">
        <v>340</v>
      </c>
      <c r="I222" s="214">
        <v>333</v>
      </c>
      <c r="J222" s="307" t="s">
        <v>2215</v>
      </c>
      <c r="K222" s="215">
        <f t="shared" si="62"/>
        <v>77.5</v>
      </c>
      <c r="L222" s="216">
        <f>K222/F222</f>
        <v>0.29523809523809524</v>
      </c>
      <c r="M222" s="217" t="s">
        <v>265</v>
      </c>
      <c r="N222" s="218">
        <v>43017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60</v>
      </c>
      <c r="B223" s="211">
        <v>42549</v>
      </c>
      <c r="C223" s="211"/>
      <c r="D223" s="212" t="s">
        <v>1827</v>
      </c>
      <c r="E223" s="210" t="s">
        <v>275</v>
      </c>
      <c r="F223" s="213">
        <v>840</v>
      </c>
      <c r="G223" s="210"/>
      <c r="H223" s="210">
        <v>1230</v>
      </c>
      <c r="I223" s="214">
        <v>1230</v>
      </c>
      <c r="J223" s="307" t="s">
        <v>329</v>
      </c>
      <c r="K223" s="215">
        <f t="shared" si="62"/>
        <v>390</v>
      </c>
      <c r="L223" s="216">
        <f>K223/F223</f>
        <v>0.4642857142857143</v>
      </c>
      <c r="M223" s="217" t="s">
        <v>265</v>
      </c>
      <c r="N223" s="218">
        <v>42649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61</v>
      </c>
      <c r="B224" s="220">
        <v>42556</v>
      </c>
      <c r="C224" s="220"/>
      <c r="D224" s="221" t="s">
        <v>1836</v>
      </c>
      <c r="E224" s="219" t="s">
        <v>275</v>
      </c>
      <c r="F224" s="222">
        <v>395</v>
      </c>
      <c r="G224" s="223"/>
      <c r="H224" s="223">
        <v>468.5</v>
      </c>
      <c r="I224" s="223">
        <v>510</v>
      </c>
      <c r="J224" s="311" t="s">
        <v>2255</v>
      </c>
      <c r="K224" s="317">
        <f t="shared" si="62"/>
        <v>73.5</v>
      </c>
      <c r="L224" s="224">
        <f>K224/F224</f>
        <v>0.1860759493670886</v>
      </c>
      <c r="M224" s="222" t="s">
        <v>265</v>
      </c>
      <c r="N224" s="225">
        <v>42977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62</v>
      </c>
      <c r="B225" s="234">
        <v>42584</v>
      </c>
      <c r="C225" s="234"/>
      <c r="D225" s="235" t="s">
        <v>1855</v>
      </c>
      <c r="E225" s="236" t="s">
        <v>263</v>
      </c>
      <c r="F225" s="233">
        <v>169.5</v>
      </c>
      <c r="G225" s="233"/>
      <c r="H225" s="237">
        <v>77</v>
      </c>
      <c r="I225" s="238" t="s">
        <v>1854</v>
      </c>
      <c r="J225" s="239" t="s">
        <v>3459</v>
      </c>
      <c r="K225" s="318">
        <f t="shared" si="62"/>
        <v>-92.5</v>
      </c>
      <c r="L225" s="240">
        <f t="shared" ref="L225" si="70">K225/F225</f>
        <v>-0.54572271386430682</v>
      </c>
      <c r="M225" s="241" t="s">
        <v>1835</v>
      </c>
      <c r="N225" s="242">
        <v>43522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26">
        <v>63</v>
      </c>
      <c r="B226" s="227">
        <v>42586</v>
      </c>
      <c r="C226" s="227"/>
      <c r="D226" s="228" t="s">
        <v>1857</v>
      </c>
      <c r="E226" s="226" t="s">
        <v>275</v>
      </c>
      <c r="F226" s="229" t="s">
        <v>1858</v>
      </c>
      <c r="G226" s="230"/>
      <c r="H226" s="230"/>
      <c r="I226" s="230">
        <v>475</v>
      </c>
      <c r="J226" s="308" t="s">
        <v>264</v>
      </c>
      <c r="K226" s="230"/>
      <c r="L226" s="226"/>
      <c r="M226" s="231"/>
      <c r="N226" s="232"/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64</v>
      </c>
      <c r="B227" s="211">
        <v>42593</v>
      </c>
      <c r="C227" s="211"/>
      <c r="D227" s="212" t="s">
        <v>598</v>
      </c>
      <c r="E227" s="210" t="s">
        <v>275</v>
      </c>
      <c r="F227" s="213">
        <v>86.5</v>
      </c>
      <c r="G227" s="210"/>
      <c r="H227" s="210">
        <v>130</v>
      </c>
      <c r="I227" s="214">
        <v>130</v>
      </c>
      <c r="J227" s="305" t="s">
        <v>2324</v>
      </c>
      <c r="K227" s="215">
        <f t="shared" ref="K227:K249" si="71">H227-F227</f>
        <v>43.5</v>
      </c>
      <c r="L227" s="216">
        <f t="shared" ref="L227:L233" si="72">K227/F227</f>
        <v>0.50289017341040465</v>
      </c>
      <c r="M227" s="217" t="s">
        <v>265</v>
      </c>
      <c r="N227" s="218">
        <v>43091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33">
        <v>65</v>
      </c>
      <c r="B228" s="234">
        <v>42600</v>
      </c>
      <c r="C228" s="234"/>
      <c r="D228" s="235" t="s">
        <v>345</v>
      </c>
      <c r="E228" s="236" t="s">
        <v>275</v>
      </c>
      <c r="F228" s="233">
        <v>133.5</v>
      </c>
      <c r="G228" s="233"/>
      <c r="H228" s="237">
        <v>126.5</v>
      </c>
      <c r="I228" s="238">
        <v>178</v>
      </c>
      <c r="J228" s="239" t="s">
        <v>1880</v>
      </c>
      <c r="K228" s="318">
        <f t="shared" si="71"/>
        <v>-7</v>
      </c>
      <c r="L228" s="240">
        <f t="shared" si="72"/>
        <v>-5.2434456928838954E-2</v>
      </c>
      <c r="M228" s="241" t="s">
        <v>1835</v>
      </c>
      <c r="N228" s="242">
        <v>42615</v>
      </c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66</v>
      </c>
      <c r="B229" s="211">
        <v>42613</v>
      </c>
      <c r="C229" s="211"/>
      <c r="D229" s="212" t="s">
        <v>1874</v>
      </c>
      <c r="E229" s="210" t="s">
        <v>275</v>
      </c>
      <c r="F229" s="213">
        <v>560</v>
      </c>
      <c r="G229" s="210"/>
      <c r="H229" s="210">
        <v>725</v>
      </c>
      <c r="I229" s="214">
        <v>725</v>
      </c>
      <c r="J229" s="307" t="s">
        <v>277</v>
      </c>
      <c r="K229" s="215">
        <f t="shared" si="71"/>
        <v>165</v>
      </c>
      <c r="L229" s="216">
        <f t="shared" si="72"/>
        <v>0.29464285714285715</v>
      </c>
      <c r="M229" s="217" t="s">
        <v>265</v>
      </c>
      <c r="N229" s="218">
        <v>42456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67</v>
      </c>
      <c r="B230" s="211">
        <v>42614</v>
      </c>
      <c r="C230" s="211"/>
      <c r="D230" s="212" t="s">
        <v>1879</v>
      </c>
      <c r="E230" s="210" t="s">
        <v>275</v>
      </c>
      <c r="F230" s="213">
        <v>160.5</v>
      </c>
      <c r="G230" s="210"/>
      <c r="H230" s="210">
        <v>210</v>
      </c>
      <c r="I230" s="214">
        <v>210</v>
      </c>
      <c r="J230" s="307" t="s">
        <v>277</v>
      </c>
      <c r="K230" s="215">
        <f t="shared" si="71"/>
        <v>49.5</v>
      </c>
      <c r="L230" s="216">
        <f t="shared" si="72"/>
        <v>0.30841121495327101</v>
      </c>
      <c r="M230" s="217" t="s">
        <v>265</v>
      </c>
      <c r="N230" s="218">
        <v>42871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68</v>
      </c>
      <c r="B231" s="211">
        <v>42646</v>
      </c>
      <c r="C231" s="211"/>
      <c r="D231" s="212" t="s">
        <v>1900</v>
      </c>
      <c r="E231" s="210" t="s">
        <v>275</v>
      </c>
      <c r="F231" s="213">
        <v>430</v>
      </c>
      <c r="G231" s="210"/>
      <c r="H231" s="210">
        <v>596</v>
      </c>
      <c r="I231" s="214">
        <v>575</v>
      </c>
      <c r="J231" s="307" t="s">
        <v>2034</v>
      </c>
      <c r="K231" s="215">
        <f t="shared" si="71"/>
        <v>166</v>
      </c>
      <c r="L231" s="216">
        <f t="shared" si="72"/>
        <v>0.38604651162790699</v>
      </c>
      <c r="M231" s="217" t="s">
        <v>265</v>
      </c>
      <c r="N231" s="218">
        <v>42769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69</v>
      </c>
      <c r="B232" s="211">
        <v>42657</v>
      </c>
      <c r="C232" s="211"/>
      <c r="D232" s="212" t="s">
        <v>479</v>
      </c>
      <c r="E232" s="210" t="s">
        <v>275</v>
      </c>
      <c r="F232" s="213">
        <v>280</v>
      </c>
      <c r="G232" s="210"/>
      <c r="H232" s="210">
        <v>345</v>
      </c>
      <c r="I232" s="214">
        <v>345</v>
      </c>
      <c r="J232" s="307" t="s">
        <v>277</v>
      </c>
      <c r="K232" s="215">
        <f t="shared" si="71"/>
        <v>65</v>
      </c>
      <c r="L232" s="216">
        <f t="shared" si="72"/>
        <v>0.23214285714285715</v>
      </c>
      <c r="M232" s="217" t="s">
        <v>265</v>
      </c>
      <c r="N232" s="218">
        <v>42814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70</v>
      </c>
      <c r="B233" s="211">
        <v>42657</v>
      </c>
      <c r="C233" s="211"/>
      <c r="D233" s="212" t="s">
        <v>378</v>
      </c>
      <c r="E233" s="210" t="s">
        <v>275</v>
      </c>
      <c r="F233" s="213">
        <v>245</v>
      </c>
      <c r="G233" s="210"/>
      <c r="H233" s="210">
        <v>325.5</v>
      </c>
      <c r="I233" s="214">
        <v>330</v>
      </c>
      <c r="J233" s="307" t="s">
        <v>1989</v>
      </c>
      <c r="K233" s="215">
        <f t="shared" si="71"/>
        <v>80.5</v>
      </c>
      <c r="L233" s="216">
        <f t="shared" si="72"/>
        <v>0.32857142857142857</v>
      </c>
      <c r="M233" s="217" t="s">
        <v>265</v>
      </c>
      <c r="N233" s="218">
        <v>42769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71</v>
      </c>
      <c r="B234" s="211">
        <v>42660</v>
      </c>
      <c r="C234" s="211"/>
      <c r="D234" s="212" t="s">
        <v>365</v>
      </c>
      <c r="E234" s="210" t="s">
        <v>275</v>
      </c>
      <c r="F234" s="213">
        <v>125</v>
      </c>
      <c r="G234" s="210"/>
      <c r="H234" s="210">
        <v>160</v>
      </c>
      <c r="I234" s="214">
        <v>160</v>
      </c>
      <c r="J234" s="307" t="s">
        <v>329</v>
      </c>
      <c r="K234" s="215">
        <f t="shared" si="71"/>
        <v>35</v>
      </c>
      <c r="L234" s="216">
        <v>0.28000000000000008</v>
      </c>
      <c r="M234" s="217" t="s">
        <v>265</v>
      </c>
      <c r="N234" s="218">
        <v>42803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72</v>
      </c>
      <c r="B235" s="211">
        <v>42660</v>
      </c>
      <c r="C235" s="211"/>
      <c r="D235" s="212" t="s">
        <v>1295</v>
      </c>
      <c r="E235" s="210" t="s">
        <v>275</v>
      </c>
      <c r="F235" s="213">
        <v>114</v>
      </c>
      <c r="G235" s="210"/>
      <c r="H235" s="210">
        <v>145</v>
      </c>
      <c r="I235" s="214">
        <v>145</v>
      </c>
      <c r="J235" s="307" t="s">
        <v>329</v>
      </c>
      <c r="K235" s="215">
        <f t="shared" si="71"/>
        <v>31</v>
      </c>
      <c r="L235" s="216">
        <f>K235/F235</f>
        <v>0.27192982456140352</v>
      </c>
      <c r="M235" s="217" t="s">
        <v>265</v>
      </c>
      <c r="N235" s="218">
        <v>42859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73</v>
      </c>
      <c r="B236" s="211">
        <v>42660</v>
      </c>
      <c r="C236" s="211"/>
      <c r="D236" s="212" t="s">
        <v>762</v>
      </c>
      <c r="E236" s="210" t="s">
        <v>275</v>
      </c>
      <c r="F236" s="213">
        <v>212</v>
      </c>
      <c r="G236" s="210"/>
      <c r="H236" s="210">
        <v>280</v>
      </c>
      <c r="I236" s="214">
        <v>276</v>
      </c>
      <c r="J236" s="307" t="s">
        <v>2038</v>
      </c>
      <c r="K236" s="215">
        <f t="shared" si="71"/>
        <v>68</v>
      </c>
      <c r="L236" s="216">
        <f>K236/F236</f>
        <v>0.32075471698113206</v>
      </c>
      <c r="M236" s="217" t="s">
        <v>265</v>
      </c>
      <c r="N236" s="218">
        <v>42858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74</v>
      </c>
      <c r="B237" s="211">
        <v>42678</v>
      </c>
      <c r="C237" s="211"/>
      <c r="D237" s="212" t="s">
        <v>366</v>
      </c>
      <c r="E237" s="210" t="s">
        <v>275</v>
      </c>
      <c r="F237" s="213">
        <v>155</v>
      </c>
      <c r="G237" s="210"/>
      <c r="H237" s="210">
        <v>210</v>
      </c>
      <c r="I237" s="214">
        <v>210</v>
      </c>
      <c r="J237" s="307" t="s">
        <v>2111</v>
      </c>
      <c r="K237" s="215">
        <f t="shared" si="71"/>
        <v>55</v>
      </c>
      <c r="L237" s="216">
        <f>K237/F237</f>
        <v>0.35483870967741937</v>
      </c>
      <c r="M237" s="217" t="s">
        <v>265</v>
      </c>
      <c r="N237" s="218">
        <v>42944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33">
        <v>75</v>
      </c>
      <c r="B238" s="234">
        <v>42710</v>
      </c>
      <c r="C238" s="234"/>
      <c r="D238" s="235" t="s">
        <v>1350</v>
      </c>
      <c r="E238" s="236" t="s">
        <v>275</v>
      </c>
      <c r="F238" s="233">
        <v>150.5</v>
      </c>
      <c r="G238" s="233"/>
      <c r="H238" s="237">
        <v>72.5</v>
      </c>
      <c r="I238" s="238">
        <v>174</v>
      </c>
      <c r="J238" s="239" t="s">
        <v>2765</v>
      </c>
      <c r="K238" s="318">
        <f t="shared" si="71"/>
        <v>-78</v>
      </c>
      <c r="L238" s="240">
        <f t="shared" ref="L238" si="73">K238/F238</f>
        <v>-0.51827242524916939</v>
      </c>
      <c r="M238" s="241" t="s">
        <v>1835</v>
      </c>
      <c r="N238" s="242">
        <v>43333</v>
      </c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76</v>
      </c>
      <c r="B239" s="211">
        <v>42712</v>
      </c>
      <c r="C239" s="211"/>
      <c r="D239" s="212" t="s">
        <v>190</v>
      </c>
      <c r="E239" s="210" t="s">
        <v>275</v>
      </c>
      <c r="F239" s="213">
        <v>380</v>
      </c>
      <c r="G239" s="210"/>
      <c r="H239" s="210">
        <v>478</v>
      </c>
      <c r="I239" s="214">
        <v>468</v>
      </c>
      <c r="J239" s="307" t="s">
        <v>329</v>
      </c>
      <c r="K239" s="215">
        <f t="shared" si="71"/>
        <v>98</v>
      </c>
      <c r="L239" s="216">
        <f t="shared" ref="L239:L247" si="74">K239/F239</f>
        <v>0.25789473684210529</v>
      </c>
      <c r="M239" s="217" t="s">
        <v>265</v>
      </c>
      <c r="N239" s="218">
        <v>43025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77</v>
      </c>
      <c r="B240" s="211">
        <v>42734</v>
      </c>
      <c r="C240" s="211"/>
      <c r="D240" s="212" t="s">
        <v>800</v>
      </c>
      <c r="E240" s="210" t="s">
        <v>275</v>
      </c>
      <c r="F240" s="213">
        <v>305</v>
      </c>
      <c r="G240" s="210"/>
      <c r="H240" s="210">
        <v>375</v>
      </c>
      <c r="I240" s="214">
        <v>375</v>
      </c>
      <c r="J240" s="307" t="s">
        <v>329</v>
      </c>
      <c r="K240" s="215">
        <f t="shared" si="71"/>
        <v>70</v>
      </c>
      <c r="L240" s="216">
        <f t="shared" si="74"/>
        <v>0.22950819672131148</v>
      </c>
      <c r="M240" s="217" t="s">
        <v>265</v>
      </c>
      <c r="N240" s="218">
        <v>42768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78</v>
      </c>
      <c r="B241" s="211">
        <v>42739</v>
      </c>
      <c r="C241" s="211"/>
      <c r="D241" s="212" t="s">
        <v>678</v>
      </c>
      <c r="E241" s="210" t="s">
        <v>275</v>
      </c>
      <c r="F241" s="213">
        <v>99.5</v>
      </c>
      <c r="G241" s="210"/>
      <c r="H241" s="210">
        <v>158</v>
      </c>
      <c r="I241" s="214">
        <v>158</v>
      </c>
      <c r="J241" s="307" t="s">
        <v>329</v>
      </c>
      <c r="K241" s="215">
        <f t="shared" si="71"/>
        <v>58.5</v>
      </c>
      <c r="L241" s="216">
        <f t="shared" si="74"/>
        <v>0.5879396984924623</v>
      </c>
      <c r="M241" s="217" t="s">
        <v>265</v>
      </c>
      <c r="N241" s="218">
        <v>42898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79</v>
      </c>
      <c r="B242" s="211">
        <v>42786</v>
      </c>
      <c r="C242" s="211"/>
      <c r="D242" s="212" t="s">
        <v>1557</v>
      </c>
      <c r="E242" s="210" t="s">
        <v>275</v>
      </c>
      <c r="F242" s="213">
        <v>202.5</v>
      </c>
      <c r="G242" s="210"/>
      <c r="H242" s="210">
        <v>234</v>
      </c>
      <c r="I242" s="214">
        <v>234</v>
      </c>
      <c r="J242" s="307" t="s">
        <v>329</v>
      </c>
      <c r="K242" s="215">
        <f t="shared" si="71"/>
        <v>31.5</v>
      </c>
      <c r="L242" s="216">
        <f t="shared" si="74"/>
        <v>0.15555555555555556</v>
      </c>
      <c r="M242" s="217" t="s">
        <v>265</v>
      </c>
      <c r="N242" s="218">
        <v>42836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80</v>
      </c>
      <c r="B243" s="211">
        <v>42786</v>
      </c>
      <c r="C243" s="211"/>
      <c r="D243" s="212" t="s">
        <v>132</v>
      </c>
      <c r="E243" s="210" t="s">
        <v>275</v>
      </c>
      <c r="F243" s="213">
        <v>140.5</v>
      </c>
      <c r="G243" s="210"/>
      <c r="H243" s="210">
        <v>220</v>
      </c>
      <c r="I243" s="214">
        <v>220</v>
      </c>
      <c r="J243" s="307" t="s">
        <v>329</v>
      </c>
      <c r="K243" s="215">
        <f t="shared" si="71"/>
        <v>79.5</v>
      </c>
      <c r="L243" s="216">
        <f t="shared" si="74"/>
        <v>0.5658362989323843</v>
      </c>
      <c r="M243" s="217" t="s">
        <v>265</v>
      </c>
      <c r="N243" s="218">
        <v>42864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81</v>
      </c>
      <c r="B244" s="211">
        <v>42818</v>
      </c>
      <c r="C244" s="211"/>
      <c r="D244" s="212" t="s">
        <v>1766</v>
      </c>
      <c r="E244" s="210" t="s">
        <v>275</v>
      </c>
      <c r="F244" s="213">
        <v>300.5</v>
      </c>
      <c r="G244" s="210"/>
      <c r="H244" s="210">
        <v>417.5</v>
      </c>
      <c r="I244" s="214">
        <v>420</v>
      </c>
      <c r="J244" s="307" t="s">
        <v>2311</v>
      </c>
      <c r="K244" s="215">
        <f t="shared" si="71"/>
        <v>117</v>
      </c>
      <c r="L244" s="216">
        <f t="shared" si="74"/>
        <v>0.38935108153078202</v>
      </c>
      <c r="M244" s="217" t="s">
        <v>265</v>
      </c>
      <c r="N244" s="218">
        <v>43070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82</v>
      </c>
      <c r="B245" s="211">
        <v>42818</v>
      </c>
      <c r="C245" s="211"/>
      <c r="D245" s="212" t="s">
        <v>742</v>
      </c>
      <c r="E245" s="210" t="s">
        <v>275</v>
      </c>
      <c r="F245" s="213">
        <v>850</v>
      </c>
      <c r="G245" s="210"/>
      <c r="H245" s="210">
        <v>1042.5</v>
      </c>
      <c r="I245" s="214">
        <v>1023</v>
      </c>
      <c r="J245" s="307" t="s">
        <v>2030</v>
      </c>
      <c r="K245" s="215">
        <f t="shared" si="71"/>
        <v>192.5</v>
      </c>
      <c r="L245" s="216">
        <f t="shared" si="74"/>
        <v>0.22647058823529412</v>
      </c>
      <c r="M245" s="217" t="s">
        <v>265</v>
      </c>
      <c r="N245" s="218">
        <v>42830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83</v>
      </c>
      <c r="B246" s="211">
        <v>42830</v>
      </c>
      <c r="C246" s="211"/>
      <c r="D246" s="212" t="s">
        <v>1385</v>
      </c>
      <c r="E246" s="210" t="s">
        <v>275</v>
      </c>
      <c r="F246" s="213">
        <v>785</v>
      </c>
      <c r="G246" s="210"/>
      <c r="H246" s="210">
        <v>930</v>
      </c>
      <c r="I246" s="214">
        <v>920</v>
      </c>
      <c r="J246" s="307" t="s">
        <v>2172</v>
      </c>
      <c r="K246" s="215">
        <f t="shared" si="71"/>
        <v>145</v>
      </c>
      <c r="L246" s="216">
        <f t="shared" si="74"/>
        <v>0.18471337579617833</v>
      </c>
      <c r="M246" s="217" t="s">
        <v>265</v>
      </c>
      <c r="N246" s="218">
        <v>42976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33">
        <v>84</v>
      </c>
      <c r="B247" s="234">
        <v>42831</v>
      </c>
      <c r="C247" s="234"/>
      <c r="D247" s="235" t="s">
        <v>1809</v>
      </c>
      <c r="E247" s="236" t="s">
        <v>275</v>
      </c>
      <c r="F247" s="233">
        <v>40</v>
      </c>
      <c r="G247" s="233"/>
      <c r="H247" s="237">
        <v>13.1</v>
      </c>
      <c r="I247" s="238">
        <v>60</v>
      </c>
      <c r="J247" s="325" t="s">
        <v>3393</v>
      </c>
      <c r="K247" s="318">
        <f t="shared" ref="K247" si="75">H247-F247</f>
        <v>-26.9</v>
      </c>
      <c r="L247" s="240">
        <f t="shared" si="74"/>
        <v>-0.67249999999999999</v>
      </c>
      <c r="M247" s="241" t="s">
        <v>1835</v>
      </c>
      <c r="N247" s="242">
        <v>43138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85</v>
      </c>
      <c r="B248" s="211">
        <v>42837</v>
      </c>
      <c r="C248" s="211"/>
      <c r="D248" s="212" t="s">
        <v>60</v>
      </c>
      <c r="E248" s="210" t="s">
        <v>275</v>
      </c>
      <c r="F248" s="213">
        <v>289.5</v>
      </c>
      <c r="G248" s="210"/>
      <c r="H248" s="210">
        <v>354</v>
      </c>
      <c r="I248" s="214">
        <v>360</v>
      </c>
      <c r="J248" s="307" t="s">
        <v>2252</v>
      </c>
      <c r="K248" s="215">
        <f t="shared" si="71"/>
        <v>64.5</v>
      </c>
      <c r="L248" s="216">
        <f>K248/F248</f>
        <v>0.22279792746113988</v>
      </c>
      <c r="M248" s="217" t="s">
        <v>265</v>
      </c>
      <c r="N248" s="218">
        <v>43040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86</v>
      </c>
      <c r="B249" s="211">
        <v>42845</v>
      </c>
      <c r="C249" s="211"/>
      <c r="D249" s="212" t="s">
        <v>1051</v>
      </c>
      <c r="E249" s="210" t="s">
        <v>275</v>
      </c>
      <c r="F249" s="213">
        <v>700</v>
      </c>
      <c r="G249" s="210"/>
      <c r="H249" s="210">
        <v>840</v>
      </c>
      <c r="I249" s="214">
        <v>840</v>
      </c>
      <c r="J249" s="307" t="s">
        <v>2082</v>
      </c>
      <c r="K249" s="215">
        <f t="shared" si="71"/>
        <v>140</v>
      </c>
      <c r="L249" s="216">
        <f>K249/F249</f>
        <v>0.2</v>
      </c>
      <c r="M249" s="217" t="s">
        <v>265</v>
      </c>
      <c r="N249" s="218">
        <v>42893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87</v>
      </c>
      <c r="B250" s="227">
        <v>42877</v>
      </c>
      <c r="C250" s="227"/>
      <c r="D250" s="228" t="s">
        <v>806</v>
      </c>
      <c r="E250" s="226" t="s">
        <v>275</v>
      </c>
      <c r="F250" s="229" t="s">
        <v>2046</v>
      </c>
      <c r="G250" s="230"/>
      <c r="H250" s="230"/>
      <c r="I250" s="230">
        <v>190</v>
      </c>
      <c r="J250" s="308" t="s">
        <v>264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88</v>
      </c>
      <c r="B251" s="220">
        <v>42887</v>
      </c>
      <c r="C251" s="220"/>
      <c r="D251" s="221" t="s">
        <v>731</v>
      </c>
      <c r="E251" s="219" t="s">
        <v>275</v>
      </c>
      <c r="F251" s="222">
        <v>130</v>
      </c>
      <c r="G251" s="223"/>
      <c r="H251" s="223">
        <v>155.5</v>
      </c>
      <c r="I251" s="223">
        <v>170</v>
      </c>
      <c r="J251" s="311" t="s">
        <v>2302</v>
      </c>
      <c r="K251" s="317">
        <f t="shared" ref="K251" si="76">H251-F251</f>
        <v>25.5</v>
      </c>
      <c r="L251" s="224">
        <f t="shared" ref="L251:L269" si="77">K251/F251</f>
        <v>0.19615384615384615</v>
      </c>
      <c r="M251" s="222" t="s">
        <v>265</v>
      </c>
      <c r="N251" s="225">
        <v>43056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89</v>
      </c>
      <c r="B252" s="211">
        <v>42901</v>
      </c>
      <c r="C252" s="211"/>
      <c r="D252" s="270" t="s">
        <v>2328</v>
      </c>
      <c r="E252" s="210" t="s">
        <v>275</v>
      </c>
      <c r="F252" s="213">
        <v>214.5</v>
      </c>
      <c r="G252" s="210"/>
      <c r="H252" s="210">
        <v>262</v>
      </c>
      <c r="I252" s="214">
        <v>262</v>
      </c>
      <c r="J252" s="307" t="s">
        <v>2173</v>
      </c>
      <c r="K252" s="215">
        <f t="shared" ref="K252:K269" si="78">H252-F252</f>
        <v>47.5</v>
      </c>
      <c r="L252" s="216">
        <f t="shared" si="77"/>
        <v>0.22144522144522144</v>
      </c>
      <c r="M252" s="217" t="s">
        <v>265</v>
      </c>
      <c r="N252" s="218">
        <v>42977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90</v>
      </c>
      <c r="B253" s="211">
        <v>42933</v>
      </c>
      <c r="C253" s="211"/>
      <c r="D253" s="212" t="s">
        <v>1150</v>
      </c>
      <c r="E253" s="210" t="s">
        <v>275</v>
      </c>
      <c r="F253" s="213">
        <v>370</v>
      </c>
      <c r="G253" s="210"/>
      <c r="H253" s="210">
        <v>447.5</v>
      </c>
      <c r="I253" s="214">
        <v>450</v>
      </c>
      <c r="J253" s="307" t="s">
        <v>329</v>
      </c>
      <c r="K253" s="215">
        <f t="shared" si="78"/>
        <v>77.5</v>
      </c>
      <c r="L253" s="216">
        <f t="shared" si="77"/>
        <v>0.20945945945945946</v>
      </c>
      <c r="M253" s="217" t="s">
        <v>265</v>
      </c>
      <c r="N253" s="218">
        <v>43035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91</v>
      </c>
      <c r="B254" s="211">
        <v>42943</v>
      </c>
      <c r="C254" s="211"/>
      <c r="D254" s="212" t="s">
        <v>211</v>
      </c>
      <c r="E254" s="210" t="s">
        <v>275</v>
      </c>
      <c r="F254" s="213">
        <v>657.5</v>
      </c>
      <c r="G254" s="210"/>
      <c r="H254" s="210">
        <v>825</v>
      </c>
      <c r="I254" s="214">
        <v>820</v>
      </c>
      <c r="J254" s="307" t="s">
        <v>329</v>
      </c>
      <c r="K254" s="215">
        <f t="shared" si="78"/>
        <v>167.5</v>
      </c>
      <c r="L254" s="216">
        <f t="shared" si="77"/>
        <v>0.25475285171102663</v>
      </c>
      <c r="M254" s="217" t="s">
        <v>265</v>
      </c>
      <c r="N254" s="218">
        <v>43090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92</v>
      </c>
      <c r="B255" s="211">
        <v>42964</v>
      </c>
      <c r="C255" s="211"/>
      <c r="D255" s="212" t="s">
        <v>745</v>
      </c>
      <c r="E255" s="210" t="s">
        <v>275</v>
      </c>
      <c r="F255" s="213">
        <v>605</v>
      </c>
      <c r="G255" s="210"/>
      <c r="H255" s="210">
        <v>750</v>
      </c>
      <c r="I255" s="214">
        <v>750</v>
      </c>
      <c r="J255" s="307" t="s">
        <v>2172</v>
      </c>
      <c r="K255" s="215">
        <f t="shared" si="78"/>
        <v>145</v>
      </c>
      <c r="L255" s="216">
        <f t="shared" si="77"/>
        <v>0.23966942148760331</v>
      </c>
      <c r="M255" s="217" t="s">
        <v>265</v>
      </c>
      <c r="N255" s="218">
        <v>43027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93</v>
      </c>
      <c r="B256" s="220">
        <v>42979</v>
      </c>
      <c r="C256" s="220"/>
      <c r="D256" s="221" t="s">
        <v>1496</v>
      </c>
      <c r="E256" s="219" t="s">
        <v>275</v>
      </c>
      <c r="F256" s="222">
        <v>255</v>
      </c>
      <c r="G256" s="223"/>
      <c r="H256" s="223">
        <v>307.5</v>
      </c>
      <c r="I256" s="223">
        <v>320</v>
      </c>
      <c r="J256" s="311" t="s">
        <v>2325</v>
      </c>
      <c r="K256" s="317">
        <f t="shared" si="78"/>
        <v>52.5</v>
      </c>
      <c r="L256" s="224">
        <f t="shared" si="77"/>
        <v>0.20588235294117646</v>
      </c>
      <c r="M256" s="222" t="s">
        <v>265</v>
      </c>
      <c r="N256" s="225">
        <v>43098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94</v>
      </c>
      <c r="B257" s="211">
        <v>42997</v>
      </c>
      <c r="C257" s="211"/>
      <c r="D257" s="212" t="s">
        <v>1525</v>
      </c>
      <c r="E257" s="210" t="s">
        <v>275</v>
      </c>
      <c r="F257" s="213">
        <v>215</v>
      </c>
      <c r="G257" s="210"/>
      <c r="H257" s="210">
        <v>258</v>
      </c>
      <c r="I257" s="214">
        <v>258</v>
      </c>
      <c r="J257" s="307" t="s">
        <v>329</v>
      </c>
      <c r="K257" s="215">
        <f t="shared" si="78"/>
        <v>43</v>
      </c>
      <c r="L257" s="216">
        <f t="shared" si="77"/>
        <v>0.2</v>
      </c>
      <c r="M257" s="217" t="s">
        <v>265</v>
      </c>
      <c r="N257" s="218">
        <v>43040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95</v>
      </c>
      <c r="B258" s="211">
        <v>42998</v>
      </c>
      <c r="C258" s="211"/>
      <c r="D258" s="212" t="s">
        <v>598</v>
      </c>
      <c r="E258" s="210" t="s">
        <v>275</v>
      </c>
      <c r="F258" s="213">
        <v>75</v>
      </c>
      <c r="G258" s="210"/>
      <c r="H258" s="210">
        <v>90</v>
      </c>
      <c r="I258" s="214">
        <v>90</v>
      </c>
      <c r="J258" s="307" t="s">
        <v>2209</v>
      </c>
      <c r="K258" s="215">
        <f t="shared" si="78"/>
        <v>15</v>
      </c>
      <c r="L258" s="216">
        <f t="shared" si="77"/>
        <v>0.2</v>
      </c>
      <c r="M258" s="217" t="s">
        <v>265</v>
      </c>
      <c r="N258" s="218">
        <v>43019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96</v>
      </c>
      <c r="B259" s="211">
        <v>43011</v>
      </c>
      <c r="C259" s="211"/>
      <c r="D259" s="212" t="s">
        <v>1905</v>
      </c>
      <c r="E259" s="210" t="s">
        <v>275</v>
      </c>
      <c r="F259" s="213">
        <v>315</v>
      </c>
      <c r="G259" s="210"/>
      <c r="H259" s="210">
        <v>392</v>
      </c>
      <c r="I259" s="214">
        <v>384</v>
      </c>
      <c r="J259" s="307" t="s">
        <v>2205</v>
      </c>
      <c r="K259" s="215">
        <f t="shared" si="78"/>
        <v>77</v>
      </c>
      <c r="L259" s="216">
        <f t="shared" si="77"/>
        <v>0.24444444444444444</v>
      </c>
      <c r="M259" s="217" t="s">
        <v>265</v>
      </c>
      <c r="N259" s="218">
        <v>43017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97</v>
      </c>
      <c r="B260" s="211">
        <v>43013</v>
      </c>
      <c r="C260" s="211"/>
      <c r="D260" s="212" t="s">
        <v>1267</v>
      </c>
      <c r="E260" s="210" t="s">
        <v>275</v>
      </c>
      <c r="F260" s="213">
        <v>145</v>
      </c>
      <c r="G260" s="210"/>
      <c r="H260" s="210">
        <v>179</v>
      </c>
      <c r="I260" s="214">
        <v>180</v>
      </c>
      <c r="J260" s="307" t="s">
        <v>2219</v>
      </c>
      <c r="K260" s="215">
        <f t="shared" si="78"/>
        <v>34</v>
      </c>
      <c r="L260" s="216">
        <f t="shared" si="77"/>
        <v>0.23448275862068965</v>
      </c>
      <c r="M260" s="217" t="s">
        <v>265</v>
      </c>
      <c r="N260" s="218">
        <v>43025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98</v>
      </c>
      <c r="B261" s="211">
        <v>43014</v>
      </c>
      <c r="C261" s="211"/>
      <c r="D261" s="212" t="s">
        <v>618</v>
      </c>
      <c r="E261" s="210" t="s">
        <v>275</v>
      </c>
      <c r="F261" s="213">
        <v>256</v>
      </c>
      <c r="G261" s="210"/>
      <c r="H261" s="210">
        <v>323</v>
      </c>
      <c r="I261" s="214">
        <v>320</v>
      </c>
      <c r="J261" s="307" t="s">
        <v>329</v>
      </c>
      <c r="K261" s="215">
        <f t="shared" si="78"/>
        <v>67</v>
      </c>
      <c r="L261" s="216">
        <f t="shared" si="77"/>
        <v>0.26171875</v>
      </c>
      <c r="M261" s="217" t="s">
        <v>265</v>
      </c>
      <c r="N261" s="218">
        <v>43067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9">
        <v>99</v>
      </c>
      <c r="B262" s="220">
        <v>43017</v>
      </c>
      <c r="C262" s="220"/>
      <c r="D262" s="221" t="s">
        <v>132</v>
      </c>
      <c r="E262" s="219" t="s">
        <v>275</v>
      </c>
      <c r="F262" s="222">
        <v>152.5</v>
      </c>
      <c r="G262" s="223"/>
      <c r="H262" s="223">
        <v>183.5</v>
      </c>
      <c r="I262" s="223">
        <v>210</v>
      </c>
      <c r="J262" s="311" t="s">
        <v>2256</v>
      </c>
      <c r="K262" s="317">
        <f t="shared" si="78"/>
        <v>31</v>
      </c>
      <c r="L262" s="224">
        <f t="shared" si="77"/>
        <v>0.20327868852459016</v>
      </c>
      <c r="M262" s="222" t="s">
        <v>265</v>
      </c>
      <c r="N262" s="225">
        <v>43042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100</v>
      </c>
      <c r="B263" s="211">
        <v>43017</v>
      </c>
      <c r="C263" s="211"/>
      <c r="D263" s="212" t="s">
        <v>708</v>
      </c>
      <c r="E263" s="210" t="s">
        <v>275</v>
      </c>
      <c r="F263" s="213">
        <v>137.5</v>
      </c>
      <c r="G263" s="210"/>
      <c r="H263" s="210">
        <v>184</v>
      </c>
      <c r="I263" s="214">
        <v>183</v>
      </c>
      <c r="J263" s="305" t="s">
        <v>2513</v>
      </c>
      <c r="K263" s="215">
        <f t="shared" si="78"/>
        <v>46.5</v>
      </c>
      <c r="L263" s="216">
        <f t="shared" si="77"/>
        <v>0.33818181818181819</v>
      </c>
      <c r="M263" s="217" t="s">
        <v>265</v>
      </c>
      <c r="N263" s="218">
        <v>43108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101</v>
      </c>
      <c r="B264" s="211">
        <v>43018</v>
      </c>
      <c r="C264" s="211"/>
      <c r="D264" s="212" t="s">
        <v>2208</v>
      </c>
      <c r="E264" s="210" t="s">
        <v>275</v>
      </c>
      <c r="F264" s="213">
        <v>895</v>
      </c>
      <c r="G264" s="210"/>
      <c r="H264" s="210">
        <v>1122.5</v>
      </c>
      <c r="I264" s="214">
        <v>1078</v>
      </c>
      <c r="J264" s="305" t="s">
        <v>2338</v>
      </c>
      <c r="K264" s="215">
        <f t="shared" si="78"/>
        <v>227.5</v>
      </c>
      <c r="L264" s="216">
        <f t="shared" si="77"/>
        <v>0.25418994413407819</v>
      </c>
      <c r="M264" s="217" t="s">
        <v>265</v>
      </c>
      <c r="N264" s="218">
        <v>43117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102</v>
      </c>
      <c r="B265" s="211">
        <v>43018</v>
      </c>
      <c r="C265" s="211"/>
      <c r="D265" s="212" t="s">
        <v>1269</v>
      </c>
      <c r="E265" s="210" t="s">
        <v>275</v>
      </c>
      <c r="F265" s="213">
        <v>125.5</v>
      </c>
      <c r="G265" s="210"/>
      <c r="H265" s="210">
        <v>158</v>
      </c>
      <c r="I265" s="214">
        <v>155</v>
      </c>
      <c r="J265" s="305" t="s">
        <v>2259</v>
      </c>
      <c r="K265" s="215">
        <f t="shared" si="78"/>
        <v>32.5</v>
      </c>
      <c r="L265" s="216">
        <f t="shared" si="77"/>
        <v>0.25896414342629481</v>
      </c>
      <c r="M265" s="217" t="s">
        <v>265</v>
      </c>
      <c r="N265" s="218">
        <v>43067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251" customFormat="1">
      <c r="A266" s="210">
        <v>103</v>
      </c>
      <c r="B266" s="211">
        <v>43020</v>
      </c>
      <c r="C266" s="211"/>
      <c r="D266" s="212" t="s">
        <v>660</v>
      </c>
      <c r="E266" s="210" t="s">
        <v>275</v>
      </c>
      <c r="F266" s="213">
        <v>525</v>
      </c>
      <c r="G266" s="210"/>
      <c r="H266" s="210">
        <v>629</v>
      </c>
      <c r="I266" s="214">
        <v>629</v>
      </c>
      <c r="J266" s="307" t="s">
        <v>329</v>
      </c>
      <c r="K266" s="215">
        <f t="shared" si="78"/>
        <v>104</v>
      </c>
      <c r="L266" s="216">
        <f t="shared" si="77"/>
        <v>0.1980952380952381</v>
      </c>
      <c r="M266" s="217" t="s">
        <v>265</v>
      </c>
      <c r="N266" s="218">
        <v>43119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53">
        <v>104</v>
      </c>
      <c r="B267" s="254">
        <v>43046</v>
      </c>
      <c r="C267" s="254"/>
      <c r="D267" s="255" t="s">
        <v>836</v>
      </c>
      <c r="E267" s="253" t="s">
        <v>275</v>
      </c>
      <c r="F267" s="256">
        <v>740</v>
      </c>
      <c r="G267" s="253"/>
      <c r="H267" s="253">
        <v>892.5</v>
      </c>
      <c r="I267" s="257">
        <v>900</v>
      </c>
      <c r="J267" s="309" t="s">
        <v>2263</v>
      </c>
      <c r="K267" s="215">
        <f t="shared" si="78"/>
        <v>152.5</v>
      </c>
      <c r="L267" s="258">
        <f t="shared" si="77"/>
        <v>0.20608108108108109</v>
      </c>
      <c r="M267" s="259" t="s">
        <v>265</v>
      </c>
      <c r="N267" s="260">
        <v>43052</v>
      </c>
      <c r="O267" s="186"/>
      <c r="P267" s="141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53">
        <v>105</v>
      </c>
      <c r="B268" s="254">
        <v>43073</v>
      </c>
      <c r="C268" s="254"/>
      <c r="D268" s="255" t="s">
        <v>1451</v>
      </c>
      <c r="E268" s="253" t="s">
        <v>275</v>
      </c>
      <c r="F268" s="256">
        <v>118.5</v>
      </c>
      <c r="G268" s="253"/>
      <c r="H268" s="253">
        <v>143.5</v>
      </c>
      <c r="I268" s="257">
        <v>145</v>
      </c>
      <c r="J268" s="309" t="s">
        <v>2312</v>
      </c>
      <c r="K268" s="215">
        <f t="shared" si="78"/>
        <v>25</v>
      </c>
      <c r="L268" s="258">
        <f t="shared" si="77"/>
        <v>0.2109704641350211</v>
      </c>
      <c r="M268" s="259" t="s">
        <v>265</v>
      </c>
      <c r="N268" s="260">
        <v>43097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141" customFormat="1">
      <c r="A269" s="219">
        <v>106</v>
      </c>
      <c r="B269" s="220">
        <v>43074</v>
      </c>
      <c r="C269" s="220"/>
      <c r="D269" s="221" t="s">
        <v>426</v>
      </c>
      <c r="E269" s="219" t="s">
        <v>275</v>
      </c>
      <c r="F269" s="222">
        <v>177.5</v>
      </c>
      <c r="G269" s="223"/>
      <c r="H269" s="223">
        <v>215</v>
      </c>
      <c r="I269" s="223">
        <v>230</v>
      </c>
      <c r="J269" s="313" t="s">
        <v>2323</v>
      </c>
      <c r="K269" s="317">
        <f t="shared" si="78"/>
        <v>37.5</v>
      </c>
      <c r="L269" s="224">
        <f t="shared" si="77"/>
        <v>0.21126760563380281</v>
      </c>
      <c r="M269" s="222" t="s">
        <v>265</v>
      </c>
      <c r="N269" s="225">
        <v>43096</v>
      </c>
      <c r="O269" s="250"/>
      <c r="P269" s="251"/>
      <c r="Q269" s="251"/>
      <c r="R269" s="252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61">
        <v>107</v>
      </c>
      <c r="B270" s="262">
        <v>43090</v>
      </c>
      <c r="C270" s="262"/>
      <c r="D270" s="269" t="s">
        <v>1009</v>
      </c>
      <c r="E270" s="261" t="s">
        <v>275</v>
      </c>
      <c r="F270" s="263" t="s">
        <v>2320</v>
      </c>
      <c r="G270" s="261"/>
      <c r="H270" s="261"/>
      <c r="I270" s="264">
        <v>872</v>
      </c>
      <c r="J270" s="306" t="s">
        <v>264</v>
      </c>
      <c r="K270" s="266"/>
      <c r="L270" s="267"/>
      <c r="M270" s="265"/>
      <c r="N270" s="268"/>
      <c r="O270" s="250"/>
      <c r="P270" s="251"/>
      <c r="Q270" s="251"/>
      <c r="R270" s="252"/>
      <c r="S270" s="186"/>
      <c r="T270" s="186"/>
      <c r="U270" s="186"/>
      <c r="V270" s="186"/>
      <c r="W270" s="186"/>
      <c r="X270" s="186"/>
      <c r="Y270" s="186"/>
    </row>
    <row r="271" spans="1:25" s="251" customFormat="1">
      <c r="A271" s="253">
        <v>108</v>
      </c>
      <c r="B271" s="254">
        <v>43098</v>
      </c>
      <c r="C271" s="254"/>
      <c r="D271" s="255" t="s">
        <v>1905</v>
      </c>
      <c r="E271" s="253" t="s">
        <v>275</v>
      </c>
      <c r="F271" s="256">
        <v>435</v>
      </c>
      <c r="G271" s="253"/>
      <c r="H271" s="253">
        <v>542.5</v>
      </c>
      <c r="I271" s="257">
        <v>539</v>
      </c>
      <c r="J271" s="309" t="s">
        <v>329</v>
      </c>
      <c r="K271" s="215">
        <f t="shared" ref="K271:K272" si="79">H271-F271</f>
        <v>107.5</v>
      </c>
      <c r="L271" s="258">
        <f>K271/F271</f>
        <v>0.2471264367816092</v>
      </c>
      <c r="M271" s="259" t="s">
        <v>265</v>
      </c>
      <c r="N271" s="260">
        <v>43206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53">
        <v>109</v>
      </c>
      <c r="B272" s="254">
        <v>43098</v>
      </c>
      <c r="C272" s="254"/>
      <c r="D272" s="255" t="s">
        <v>1810</v>
      </c>
      <c r="E272" s="253" t="s">
        <v>275</v>
      </c>
      <c r="F272" s="256">
        <v>885</v>
      </c>
      <c r="G272" s="253"/>
      <c r="H272" s="253">
        <v>1090</v>
      </c>
      <c r="I272" s="257">
        <v>1084</v>
      </c>
      <c r="J272" s="309" t="s">
        <v>329</v>
      </c>
      <c r="K272" s="215">
        <f t="shared" si="79"/>
        <v>205</v>
      </c>
      <c r="L272" s="258">
        <f>K272/F272</f>
        <v>0.23163841807909605</v>
      </c>
      <c r="M272" s="259" t="s">
        <v>265</v>
      </c>
      <c r="N272" s="260">
        <v>43213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61">
        <v>110</v>
      </c>
      <c r="B273" s="262">
        <v>43138</v>
      </c>
      <c r="C273" s="262"/>
      <c r="D273" s="228" t="s">
        <v>806</v>
      </c>
      <c r="E273" s="226" t="s">
        <v>275</v>
      </c>
      <c r="F273" s="184" t="s">
        <v>2351</v>
      </c>
      <c r="G273" s="230"/>
      <c r="H273" s="230"/>
      <c r="I273" s="230">
        <v>190</v>
      </c>
      <c r="J273" s="306" t="s">
        <v>264</v>
      </c>
      <c r="K273" s="266"/>
      <c r="L273" s="267"/>
      <c r="M273" s="265"/>
      <c r="N273" s="268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61">
        <v>111</v>
      </c>
      <c r="B274" s="262">
        <v>43158</v>
      </c>
      <c r="C274" s="262"/>
      <c r="D274" s="228" t="s">
        <v>1182</v>
      </c>
      <c r="E274" s="261" t="s">
        <v>275</v>
      </c>
      <c r="F274" s="263" t="s">
        <v>2520</v>
      </c>
      <c r="G274" s="261"/>
      <c r="H274" s="261"/>
      <c r="I274" s="264">
        <v>398</v>
      </c>
      <c r="J274" s="306" t="s">
        <v>264</v>
      </c>
      <c r="K274" s="230"/>
      <c r="L274" s="226"/>
      <c r="M274" s="231"/>
      <c r="N274" s="23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61">
        <v>112</v>
      </c>
      <c r="B275" s="285">
        <v>43164</v>
      </c>
      <c r="C275" s="285"/>
      <c r="D275" s="228" t="s">
        <v>110</v>
      </c>
      <c r="E275" s="284" t="s">
        <v>275</v>
      </c>
      <c r="F275" s="286" t="s">
        <v>2523</v>
      </c>
      <c r="G275" s="284"/>
      <c r="H275" s="284"/>
      <c r="I275" s="287">
        <v>672</v>
      </c>
      <c r="J275" s="312" t="s">
        <v>264</v>
      </c>
      <c r="K275" s="266"/>
      <c r="L275" s="267"/>
      <c r="M275" s="265"/>
      <c r="N275" s="268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19">
        <v>113</v>
      </c>
      <c r="B276" s="220">
        <v>43192</v>
      </c>
      <c r="C276" s="220"/>
      <c r="D276" s="221" t="s">
        <v>734</v>
      </c>
      <c r="E276" s="219" t="s">
        <v>275</v>
      </c>
      <c r="F276" s="222">
        <v>492.5</v>
      </c>
      <c r="G276" s="223"/>
      <c r="H276" s="223">
        <v>589</v>
      </c>
      <c r="I276" s="223">
        <v>613</v>
      </c>
      <c r="J276" s="313" t="s">
        <v>2323</v>
      </c>
      <c r="K276" s="317">
        <f t="shared" ref="K276:K277" si="80">H276-F276</f>
        <v>96.5</v>
      </c>
      <c r="L276" s="224">
        <f t="shared" ref="L276:L277" si="81">K276/F276</f>
        <v>0.19593908629441625</v>
      </c>
      <c r="M276" s="222" t="s">
        <v>265</v>
      </c>
      <c r="N276" s="225">
        <v>43333</v>
      </c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33">
        <v>114</v>
      </c>
      <c r="B277" s="234">
        <v>43194</v>
      </c>
      <c r="C277" s="234"/>
      <c r="D277" s="235" t="s">
        <v>310</v>
      </c>
      <c r="E277" s="236" t="s">
        <v>275</v>
      </c>
      <c r="F277" s="233">
        <v>141.5</v>
      </c>
      <c r="G277" s="233"/>
      <c r="H277" s="237">
        <v>77</v>
      </c>
      <c r="I277" s="238">
        <v>180</v>
      </c>
      <c r="J277" s="325" t="s">
        <v>3460</v>
      </c>
      <c r="K277" s="318">
        <f t="shared" si="80"/>
        <v>-64.5</v>
      </c>
      <c r="L277" s="240">
        <f t="shared" si="81"/>
        <v>-0.45583038869257952</v>
      </c>
      <c r="M277" s="241" t="s">
        <v>1835</v>
      </c>
      <c r="N277" s="242">
        <v>43522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33">
        <v>115</v>
      </c>
      <c r="B278" s="234">
        <v>43209</v>
      </c>
      <c r="C278" s="234"/>
      <c r="D278" s="235" t="s">
        <v>1137</v>
      </c>
      <c r="E278" s="236" t="s">
        <v>275</v>
      </c>
      <c r="F278" s="233">
        <v>430</v>
      </c>
      <c r="G278" s="233"/>
      <c r="H278" s="237">
        <v>220</v>
      </c>
      <c r="I278" s="238">
        <v>537</v>
      </c>
      <c r="J278" s="325" t="s">
        <v>2708</v>
      </c>
      <c r="K278" s="318">
        <f t="shared" ref="K278:K279" si="82">H278-F278</f>
        <v>-210</v>
      </c>
      <c r="L278" s="240">
        <f t="shared" ref="L278:L279" si="83">K278/F278</f>
        <v>-0.48837209302325579</v>
      </c>
      <c r="M278" s="241" t="s">
        <v>1835</v>
      </c>
      <c r="N278" s="242">
        <v>43252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19">
        <v>116</v>
      </c>
      <c r="B279" s="220">
        <v>43220</v>
      </c>
      <c r="C279" s="220"/>
      <c r="D279" s="221" t="s">
        <v>855</v>
      </c>
      <c r="E279" s="219" t="s">
        <v>275</v>
      </c>
      <c r="F279" s="222">
        <v>156</v>
      </c>
      <c r="G279" s="223"/>
      <c r="H279" s="223">
        <v>182.5</v>
      </c>
      <c r="I279" s="223">
        <v>196</v>
      </c>
      <c r="J279" s="313" t="s">
        <v>3586</v>
      </c>
      <c r="K279" s="317">
        <f t="shared" si="82"/>
        <v>26.5</v>
      </c>
      <c r="L279" s="224">
        <f t="shared" si="83"/>
        <v>0.16987179487179488</v>
      </c>
      <c r="M279" s="222" t="s">
        <v>265</v>
      </c>
      <c r="N279" s="225">
        <v>43535</v>
      </c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117</v>
      </c>
      <c r="B280" s="285">
        <v>43237</v>
      </c>
      <c r="C280" s="285"/>
      <c r="D280" s="300" t="s">
        <v>1324</v>
      </c>
      <c r="E280" s="284" t="s">
        <v>275</v>
      </c>
      <c r="F280" s="286" t="s">
        <v>311</v>
      </c>
      <c r="G280" s="284"/>
      <c r="H280" s="284"/>
      <c r="I280" s="287">
        <v>348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118</v>
      </c>
      <c r="B281" s="285">
        <v>43258</v>
      </c>
      <c r="C281" s="285"/>
      <c r="D281" s="300" t="s">
        <v>1024</v>
      </c>
      <c r="E281" s="284" t="s">
        <v>275</v>
      </c>
      <c r="F281" s="263" t="s">
        <v>2710</v>
      </c>
      <c r="G281" s="284"/>
      <c r="H281" s="284"/>
      <c r="I281" s="287">
        <v>439</v>
      </c>
      <c r="J281" s="304" t="s">
        <v>264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119</v>
      </c>
      <c r="B282" s="285">
        <v>43285</v>
      </c>
      <c r="C282" s="285"/>
      <c r="D282" s="300" t="s">
        <v>40</v>
      </c>
      <c r="E282" s="284" t="s">
        <v>275</v>
      </c>
      <c r="F282" s="263" t="s">
        <v>2732</v>
      </c>
      <c r="G282" s="284"/>
      <c r="H282" s="284"/>
      <c r="I282" s="287">
        <v>170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120</v>
      </c>
      <c r="B283" s="285">
        <v>43294</v>
      </c>
      <c r="C283" s="285"/>
      <c r="D283" s="300" t="s">
        <v>1910</v>
      </c>
      <c r="E283" s="284" t="s">
        <v>275</v>
      </c>
      <c r="F283" s="263" t="s">
        <v>2739</v>
      </c>
      <c r="G283" s="284"/>
      <c r="H283" s="284"/>
      <c r="I283" s="287">
        <v>59</v>
      </c>
      <c r="J283" s="304" t="s">
        <v>264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33">
        <v>121</v>
      </c>
      <c r="B284" s="234">
        <v>43306</v>
      </c>
      <c r="C284" s="234"/>
      <c r="D284" s="235" t="s">
        <v>1809</v>
      </c>
      <c r="E284" s="236" t="s">
        <v>275</v>
      </c>
      <c r="F284" s="233">
        <v>27.5</v>
      </c>
      <c r="G284" s="233"/>
      <c r="H284" s="237">
        <v>13.1</v>
      </c>
      <c r="I284" s="238">
        <v>60</v>
      </c>
      <c r="J284" s="325" t="s">
        <v>3406</v>
      </c>
      <c r="K284" s="318">
        <f t="shared" ref="K284" si="84">H284-F284</f>
        <v>-14.4</v>
      </c>
      <c r="L284" s="240">
        <f t="shared" ref="L284" si="85">K284/F284</f>
        <v>-0.52363636363636368</v>
      </c>
      <c r="M284" s="241" t="s">
        <v>1835</v>
      </c>
      <c r="N284" s="242">
        <v>43138</v>
      </c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122</v>
      </c>
      <c r="B285" s="285">
        <v>43318</v>
      </c>
      <c r="C285" s="285"/>
      <c r="D285" s="300" t="s">
        <v>755</v>
      </c>
      <c r="E285" s="284" t="s">
        <v>275</v>
      </c>
      <c r="F285" s="263" t="s">
        <v>2758</v>
      </c>
      <c r="G285" s="284"/>
      <c r="H285" s="284"/>
      <c r="I285" s="287">
        <v>182</v>
      </c>
      <c r="J285" s="304" t="s">
        <v>264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123</v>
      </c>
      <c r="B286" s="254">
        <v>43335</v>
      </c>
      <c r="C286" s="254"/>
      <c r="D286" s="255" t="s">
        <v>926</v>
      </c>
      <c r="E286" s="253" t="s">
        <v>275</v>
      </c>
      <c r="F286" s="256">
        <v>285</v>
      </c>
      <c r="G286" s="253"/>
      <c r="H286" s="253">
        <v>355</v>
      </c>
      <c r="I286" s="257">
        <v>364</v>
      </c>
      <c r="J286" s="309" t="s">
        <v>3320</v>
      </c>
      <c r="K286" s="215">
        <f t="shared" ref="K286" si="86">H286-F286</f>
        <v>70</v>
      </c>
      <c r="L286" s="258">
        <f>K286/F286</f>
        <v>0.24561403508771928</v>
      </c>
      <c r="M286" s="259" t="s">
        <v>265</v>
      </c>
      <c r="N286" s="260">
        <v>43455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124</v>
      </c>
      <c r="B287" s="285">
        <v>43341</v>
      </c>
      <c r="C287" s="285"/>
      <c r="D287" s="386" t="s">
        <v>814</v>
      </c>
      <c r="E287" s="284" t="s">
        <v>275</v>
      </c>
      <c r="F287" s="263" t="s">
        <v>2768</v>
      </c>
      <c r="G287" s="284"/>
      <c r="H287" s="284"/>
      <c r="I287" s="287">
        <v>635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53">
        <v>125</v>
      </c>
      <c r="B288" s="254">
        <v>43395</v>
      </c>
      <c r="C288" s="254"/>
      <c r="D288" s="255" t="s">
        <v>745</v>
      </c>
      <c r="E288" s="253" t="s">
        <v>275</v>
      </c>
      <c r="F288" s="256">
        <v>475</v>
      </c>
      <c r="G288" s="253"/>
      <c r="H288" s="253">
        <v>574</v>
      </c>
      <c r="I288" s="257">
        <v>570</v>
      </c>
      <c r="J288" s="309" t="s">
        <v>329</v>
      </c>
      <c r="K288" s="215">
        <f t="shared" ref="K288" si="87">H288-F288</f>
        <v>99</v>
      </c>
      <c r="L288" s="258">
        <f>K288/F288</f>
        <v>0.20842105263157895</v>
      </c>
      <c r="M288" s="259" t="s">
        <v>265</v>
      </c>
      <c r="N288" s="260">
        <v>43403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84">
        <v>126</v>
      </c>
      <c r="B289" s="285">
        <v>43396</v>
      </c>
      <c r="C289" s="285"/>
      <c r="D289" s="386" t="s">
        <v>2986</v>
      </c>
      <c r="E289" s="284" t="s">
        <v>275</v>
      </c>
      <c r="F289" s="263" t="s">
        <v>3128</v>
      </c>
      <c r="G289" s="284"/>
      <c r="H289" s="284"/>
      <c r="I289" s="287">
        <v>191</v>
      </c>
      <c r="J289" s="304" t="s">
        <v>264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53">
        <v>127</v>
      </c>
      <c r="B290" s="254">
        <v>43397</v>
      </c>
      <c r="C290" s="254"/>
      <c r="D290" s="255" t="s">
        <v>829</v>
      </c>
      <c r="E290" s="253" t="s">
        <v>275</v>
      </c>
      <c r="F290" s="256">
        <v>707.5</v>
      </c>
      <c r="G290" s="253"/>
      <c r="H290" s="253">
        <v>872</v>
      </c>
      <c r="I290" s="257">
        <v>872</v>
      </c>
      <c r="J290" s="309" t="s">
        <v>329</v>
      </c>
      <c r="K290" s="215">
        <f t="shared" ref="K290" si="88">H290-F290</f>
        <v>164.5</v>
      </c>
      <c r="L290" s="258">
        <f t="shared" ref="L290" si="89">K290/F290</f>
        <v>0.23250883392226149</v>
      </c>
      <c r="M290" s="259" t="s">
        <v>265</v>
      </c>
      <c r="N290" s="260">
        <v>43482</v>
      </c>
      <c r="O290" s="186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6" s="141" customFormat="1">
      <c r="A291" s="219">
        <v>128</v>
      </c>
      <c r="B291" s="220">
        <v>43398</v>
      </c>
      <c r="C291" s="220"/>
      <c r="D291" s="221" t="s">
        <v>340</v>
      </c>
      <c r="E291" s="219" t="s">
        <v>275</v>
      </c>
      <c r="F291" s="222">
        <v>707.5</v>
      </c>
      <c r="G291" s="223"/>
      <c r="H291" s="223">
        <v>850</v>
      </c>
      <c r="I291" s="223">
        <v>890</v>
      </c>
      <c r="J291" s="313" t="s">
        <v>3316</v>
      </c>
      <c r="K291" s="317">
        <f t="shared" ref="K291" si="90">H291-F291</f>
        <v>142.5</v>
      </c>
      <c r="L291" s="224">
        <f t="shared" ref="L291" si="91">K291/F291</f>
        <v>0.20141342756183744</v>
      </c>
      <c r="M291" s="222" t="s">
        <v>265</v>
      </c>
      <c r="N291" s="225">
        <v>43453</v>
      </c>
      <c r="O291" s="250"/>
      <c r="P291" s="251"/>
      <c r="Q291" s="251"/>
      <c r="R291" s="252"/>
      <c r="S291" s="186"/>
      <c r="T291" s="186"/>
      <c r="U291" s="186"/>
      <c r="V291" s="186"/>
      <c r="W291" s="186"/>
      <c r="X291" s="186"/>
      <c r="Y291" s="186"/>
    </row>
    <row r="292" spans="1:26" s="251" customFormat="1">
      <c r="A292" s="253">
        <v>129</v>
      </c>
      <c r="B292" s="254">
        <v>43398</v>
      </c>
      <c r="C292" s="254"/>
      <c r="D292" s="255" t="s">
        <v>668</v>
      </c>
      <c r="E292" s="253" t="s">
        <v>275</v>
      </c>
      <c r="F292" s="256">
        <v>164</v>
      </c>
      <c r="G292" s="253"/>
      <c r="H292" s="253">
        <v>204</v>
      </c>
      <c r="I292" s="257">
        <v>209</v>
      </c>
      <c r="J292" s="309" t="s">
        <v>287</v>
      </c>
      <c r="K292" s="215">
        <f t="shared" ref="K292" si="92">H292-F292</f>
        <v>40</v>
      </c>
      <c r="L292" s="258">
        <f t="shared" ref="L292" si="93">K292/F292</f>
        <v>0.24390243902439024</v>
      </c>
      <c r="M292" s="259" t="s">
        <v>265</v>
      </c>
      <c r="N292" s="260">
        <v>43539</v>
      </c>
      <c r="O292" s="186"/>
      <c r="P292" s="141"/>
      <c r="Q292" s="141"/>
      <c r="R292" s="185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53">
        <v>130</v>
      </c>
      <c r="B293" s="254">
        <v>43399</v>
      </c>
      <c r="C293" s="254"/>
      <c r="D293" s="255" t="s">
        <v>2816</v>
      </c>
      <c r="E293" s="253" t="s">
        <v>275</v>
      </c>
      <c r="F293" s="256">
        <v>240</v>
      </c>
      <c r="G293" s="253"/>
      <c r="H293" s="253">
        <v>297</v>
      </c>
      <c r="I293" s="257">
        <v>297</v>
      </c>
      <c r="J293" s="309" t="s">
        <v>329</v>
      </c>
      <c r="K293" s="215">
        <f t="shared" ref="K293" si="94">H293-F293</f>
        <v>57</v>
      </c>
      <c r="L293" s="258">
        <f>K293/F293</f>
        <v>0.23749999999999999</v>
      </c>
      <c r="M293" s="259" t="s">
        <v>265</v>
      </c>
      <c r="N293" s="260">
        <v>43417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>
        <v>131</v>
      </c>
      <c r="B294" s="262">
        <v>43439</v>
      </c>
      <c r="C294" s="262"/>
      <c r="D294" s="386" t="s">
        <v>609</v>
      </c>
      <c r="E294" s="284" t="s">
        <v>275</v>
      </c>
      <c r="F294" s="286" t="s">
        <v>3160</v>
      </c>
      <c r="G294" s="284"/>
      <c r="H294" s="284"/>
      <c r="I294" s="287">
        <v>321</v>
      </c>
      <c r="J294" s="304" t="s">
        <v>264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>
        <v>132</v>
      </c>
      <c r="B295" s="262">
        <v>43439</v>
      </c>
      <c r="C295" s="262"/>
      <c r="D295" s="386" t="s">
        <v>3161</v>
      </c>
      <c r="E295" s="284" t="s">
        <v>275</v>
      </c>
      <c r="F295" s="286" t="s">
        <v>2320</v>
      </c>
      <c r="G295" s="284"/>
      <c r="H295" s="284"/>
      <c r="I295" s="287">
        <v>840</v>
      </c>
      <c r="J295" s="304" t="s">
        <v>264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141" customFormat="1">
      <c r="A296" s="219">
        <v>133</v>
      </c>
      <c r="B296" s="220">
        <v>43439</v>
      </c>
      <c r="C296" s="220"/>
      <c r="D296" s="221" t="s">
        <v>3162</v>
      </c>
      <c r="E296" s="219" t="s">
        <v>275</v>
      </c>
      <c r="F296" s="222">
        <v>202.5</v>
      </c>
      <c r="G296" s="223"/>
      <c r="H296" s="223">
        <v>242.5</v>
      </c>
      <c r="I296" s="223">
        <v>252</v>
      </c>
      <c r="J296" s="313" t="s">
        <v>3323</v>
      </c>
      <c r="K296" s="317">
        <f t="shared" ref="K296" si="95">H296-F296</f>
        <v>40</v>
      </c>
      <c r="L296" s="224">
        <f t="shared" ref="L296" si="96">K296/F296</f>
        <v>0.19753086419753085</v>
      </c>
      <c r="M296" s="222" t="s">
        <v>265</v>
      </c>
      <c r="N296" s="225">
        <v>43460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6" s="141" customFormat="1">
      <c r="A297" s="219">
        <v>134</v>
      </c>
      <c r="B297" s="220">
        <v>43465</v>
      </c>
      <c r="C297" s="220"/>
      <c r="D297" s="221" t="s">
        <v>983</v>
      </c>
      <c r="E297" s="219" t="s">
        <v>275</v>
      </c>
      <c r="F297" s="222">
        <v>710</v>
      </c>
      <c r="G297" s="223"/>
      <c r="H297" s="223">
        <v>845</v>
      </c>
      <c r="I297" s="223">
        <v>866</v>
      </c>
      <c r="J297" s="313" t="s">
        <v>3605</v>
      </c>
      <c r="K297" s="317">
        <f t="shared" ref="K297" si="97">H297-F297</f>
        <v>135</v>
      </c>
      <c r="L297" s="224">
        <f t="shared" ref="L297" si="98">K297/F297</f>
        <v>0.19014084507042253</v>
      </c>
      <c r="M297" s="222" t="s">
        <v>265</v>
      </c>
      <c r="N297" s="225">
        <v>43536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6" s="251" customFormat="1">
      <c r="A298" s="284">
        <v>135</v>
      </c>
      <c r="B298" s="262">
        <v>43469</v>
      </c>
      <c r="C298" s="262"/>
      <c r="D298" s="386" t="s">
        <v>1831</v>
      </c>
      <c r="E298" s="284" t="s">
        <v>275</v>
      </c>
      <c r="F298" s="286" t="s">
        <v>3341</v>
      </c>
      <c r="G298" s="284"/>
      <c r="H298" s="284"/>
      <c r="I298" s="287">
        <v>1185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6" s="251" customFormat="1">
      <c r="A299" s="284">
        <v>136</v>
      </c>
      <c r="B299" s="262">
        <v>43522</v>
      </c>
      <c r="C299" s="262"/>
      <c r="D299" s="386" t="s">
        <v>239</v>
      </c>
      <c r="E299" s="284" t="s">
        <v>275</v>
      </c>
      <c r="F299" s="286" t="s">
        <v>3457</v>
      </c>
      <c r="G299" s="284"/>
      <c r="H299" s="284"/>
      <c r="I299" s="287">
        <v>411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6" s="251" customFormat="1" ht="14.25">
      <c r="A300" s="284"/>
      <c r="B300" s="262"/>
      <c r="C300" s="262"/>
      <c r="D300" s="381"/>
      <c r="E300" s="284"/>
      <c r="F300" s="286"/>
      <c r="G300" s="284"/>
      <c r="H300" s="284"/>
      <c r="I300" s="287"/>
      <c r="J300" s="304"/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6" s="251" customFormat="1" ht="14.25">
      <c r="A301" s="284"/>
      <c r="B301" s="262"/>
      <c r="C301" s="262"/>
      <c r="D301" s="381"/>
      <c r="E301" s="284"/>
      <c r="F301" s="286"/>
      <c r="G301" s="284"/>
      <c r="H301" s="284"/>
      <c r="I301" s="287"/>
      <c r="J301" s="304"/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6">
      <c r="A302" s="284"/>
      <c r="B302" s="262"/>
      <c r="C302" s="262"/>
      <c r="D302" s="386"/>
      <c r="E302" s="284"/>
      <c r="F302" s="286"/>
      <c r="G302" s="284"/>
      <c r="H302" s="284"/>
      <c r="I302" s="287"/>
      <c r="J302" s="304"/>
      <c r="K302" s="288"/>
      <c r="L302" s="289"/>
      <c r="M302" s="290"/>
      <c r="N302" s="291"/>
      <c r="O302" s="250"/>
      <c r="P302" s="251"/>
      <c r="Q302" s="251"/>
      <c r="R302" s="252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284"/>
      <c r="B303" s="387"/>
      <c r="C303" s="387"/>
      <c r="D303" s="388"/>
      <c r="E303" s="284"/>
      <c r="F303" s="286" t="s">
        <v>359</v>
      </c>
      <c r="G303" s="284"/>
      <c r="H303" s="284"/>
      <c r="I303" s="287"/>
      <c r="J303" s="304"/>
      <c r="K303" s="288"/>
      <c r="L303" s="289"/>
      <c r="M303" s="290"/>
      <c r="N303" s="291"/>
      <c r="O303" s="250"/>
      <c r="P303" s="251"/>
      <c r="Q303" s="251"/>
      <c r="R303" s="252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93"/>
      <c r="B304" s="94"/>
      <c r="C304" s="94"/>
      <c r="D304" s="95"/>
      <c r="E304" s="96"/>
      <c r="F304" s="170"/>
      <c r="G304" s="86"/>
      <c r="H304" s="157"/>
      <c r="I304" s="173"/>
      <c r="J304" s="150"/>
      <c r="K304" s="87"/>
      <c r="L304" s="87"/>
      <c r="M304" s="87"/>
      <c r="N304" s="18"/>
      <c r="O304" s="9"/>
      <c r="P304" s="1"/>
      <c r="Q304" s="1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3" t="s">
        <v>171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9"/>
      <c r="P305" s="1"/>
      <c r="Q305" s="1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37" t="s">
        <v>172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9"/>
      <c r="P306" s="1"/>
      <c r="Q306" s="1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37" t="s">
        <v>173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174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175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176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177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178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179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180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49"/>
      <c r="K323" s="113"/>
      <c r="L323" s="141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J324" s="149"/>
      <c r="K324" s="113"/>
      <c r="L324" s="141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49"/>
      <c r="K325" s="113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9"/>
      <c r="K326" s="113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9"/>
      <c r="K327" s="113"/>
      <c r="L327" s="141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0"/>
      <c r="P410" s="18"/>
      <c r="Q410" s="18"/>
      <c r="R410" s="87"/>
    </row>
    <row r="411" spans="1:26">
      <c r="O411" s="140"/>
      <c r="P411" s="18"/>
      <c r="Q411" s="18"/>
      <c r="R411" s="87"/>
    </row>
    <row r="412" spans="1:26">
      <c r="O412" s="140"/>
      <c r="P412" s="18"/>
      <c r="Q412" s="18"/>
    </row>
    <row r="413" spans="1:26">
      <c r="O413" s="140"/>
    </row>
    <row r="414" spans="1:26">
      <c r="O414" s="140"/>
    </row>
    <row r="424" spans="1:16383">
      <c r="E424" s="149"/>
      <c r="G424" s="113"/>
      <c r="H424" s="141"/>
    </row>
    <row r="426" spans="1:16383">
      <c r="A426" s="113">
        <v>26</v>
      </c>
      <c r="B426" s="413">
        <v>43480</v>
      </c>
      <c r="D426" s="113" t="s">
        <v>3354</v>
      </c>
      <c r="E426" s="113" t="s">
        <v>263</v>
      </c>
      <c r="F426" s="149">
        <v>1890</v>
      </c>
      <c r="G426" s="149">
        <v>1867</v>
      </c>
      <c r="H426" s="149">
        <v>1908</v>
      </c>
      <c r="I426" s="149">
        <v>1940</v>
      </c>
      <c r="J426" s="350" t="s">
        <v>3350</v>
      </c>
      <c r="K426" s="350">
        <f t="shared" ref="K426" si="99">H426-F426</f>
        <v>18</v>
      </c>
      <c r="L426" s="383"/>
      <c r="M426" s="350">
        <f t="shared" ref="M426" si="100">N426*K426</f>
        <v>9000</v>
      </c>
      <c r="N426" s="350">
        <v>500</v>
      </c>
      <c r="O426" s="350" t="s">
        <v>265</v>
      </c>
      <c r="P426" s="412">
        <v>43480</v>
      </c>
    </row>
    <row r="427" spans="1:16383" ht="14.25">
      <c r="A427" s="349"/>
      <c r="B427" s="354"/>
      <c r="C427" s="381"/>
      <c r="D427" s="348"/>
      <c r="E427" s="348"/>
      <c r="F427" s="349"/>
      <c r="G427" s="349"/>
      <c r="H427" s="348"/>
      <c r="I427" s="281"/>
      <c r="J427" s="281"/>
      <c r="K427" s="352"/>
      <c r="L427" s="281"/>
      <c r="M427" s="281"/>
      <c r="N427" s="281"/>
      <c r="O427" s="354"/>
      <c r="P427" s="382"/>
      <c r="Q427" s="393"/>
      <c r="R427" s="141"/>
      <c r="S427" s="140"/>
      <c r="T427" s="140"/>
      <c r="U427" s="140"/>
      <c r="V427" s="140"/>
      <c r="W427" s="140"/>
      <c r="X427" s="140"/>
      <c r="Y427" s="140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141"/>
      <c r="BM427" s="141"/>
      <c r="BN427" s="141"/>
      <c r="BO427" s="141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  <c r="EU427" s="141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141"/>
      <c r="FG427" s="141"/>
      <c r="FH427" s="141"/>
      <c r="FI427" s="141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141"/>
      <c r="FU427" s="141"/>
      <c r="FV427" s="141"/>
      <c r="FW427" s="141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141"/>
      <c r="GI427" s="141"/>
      <c r="GJ427" s="141"/>
      <c r="GK427" s="141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141"/>
      <c r="GW427" s="141"/>
      <c r="GX427" s="141"/>
      <c r="GY427" s="141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141"/>
      <c r="HK427" s="141"/>
      <c r="HL427" s="141"/>
      <c r="HM427" s="141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141"/>
      <c r="HY427" s="141"/>
      <c r="HZ427" s="141"/>
      <c r="IA427" s="141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141"/>
      <c r="IM427" s="141"/>
      <c r="IN427" s="141"/>
      <c r="IO427" s="141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141"/>
      <c r="JA427" s="141"/>
      <c r="JB427" s="141"/>
      <c r="JC427" s="141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141"/>
      <c r="JO427" s="141"/>
      <c r="JP427" s="141"/>
      <c r="JQ427" s="141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141"/>
      <c r="KC427" s="141"/>
      <c r="KD427" s="141"/>
      <c r="KE427" s="141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141"/>
      <c r="KQ427" s="141"/>
      <c r="KR427" s="141"/>
      <c r="KS427" s="141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141"/>
      <c r="LE427" s="141"/>
      <c r="LF427" s="141"/>
      <c r="LG427" s="141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141"/>
      <c r="LS427" s="141"/>
      <c r="LT427" s="141"/>
      <c r="LU427" s="141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141"/>
      <c r="MG427" s="141"/>
      <c r="MH427" s="141"/>
      <c r="MI427" s="141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141"/>
      <c r="MU427" s="141"/>
      <c r="MV427" s="141"/>
      <c r="MW427" s="141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141"/>
      <c r="NI427" s="141"/>
      <c r="NJ427" s="141"/>
      <c r="NK427" s="141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141"/>
      <c r="NW427" s="141"/>
      <c r="NX427" s="141"/>
      <c r="NY427" s="141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141"/>
      <c r="OK427" s="141"/>
      <c r="OL427" s="141"/>
      <c r="OM427" s="141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141"/>
      <c r="OY427" s="141"/>
      <c r="OZ427" s="141"/>
      <c r="PA427" s="141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141"/>
      <c r="PM427" s="141"/>
      <c r="PN427" s="141"/>
      <c r="PO427" s="141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141"/>
      <c r="QA427" s="141"/>
      <c r="QB427" s="141"/>
      <c r="QC427" s="141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141"/>
      <c r="QO427" s="141"/>
      <c r="QP427" s="141"/>
      <c r="QQ427" s="141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  <c r="RB427" s="141"/>
      <c r="RC427" s="141"/>
      <c r="RD427" s="141"/>
      <c r="RE427" s="141"/>
      <c r="RF427" s="141"/>
      <c r="RG427" s="141"/>
      <c r="RH427" s="141"/>
      <c r="RI427" s="141"/>
      <c r="RJ427" s="141"/>
      <c r="RK427" s="141"/>
      <c r="RL427" s="141"/>
      <c r="RM427" s="141"/>
      <c r="RN427" s="141"/>
      <c r="RO427" s="141"/>
      <c r="RP427" s="141"/>
      <c r="RQ427" s="141"/>
      <c r="RR427" s="141"/>
      <c r="RS427" s="141"/>
      <c r="RT427" s="141"/>
      <c r="RU427" s="141"/>
      <c r="RV427" s="141"/>
      <c r="RW427" s="141"/>
      <c r="RX427" s="141"/>
      <c r="RY427" s="141"/>
      <c r="RZ427" s="141"/>
      <c r="SA427" s="141"/>
      <c r="SB427" s="141"/>
      <c r="SC427" s="141"/>
      <c r="SD427" s="141"/>
      <c r="SE427" s="141"/>
      <c r="SF427" s="141"/>
      <c r="SG427" s="141"/>
      <c r="SH427" s="141"/>
      <c r="SI427" s="141"/>
      <c r="SJ427" s="141"/>
      <c r="SK427" s="141"/>
      <c r="SL427" s="141"/>
      <c r="SM427" s="141"/>
      <c r="SN427" s="141"/>
      <c r="SO427" s="141"/>
      <c r="SP427" s="141"/>
      <c r="SQ427" s="141"/>
      <c r="SR427" s="141"/>
      <c r="SS427" s="141"/>
      <c r="ST427" s="141"/>
      <c r="SU427" s="141"/>
      <c r="SV427" s="141"/>
      <c r="SW427" s="141"/>
      <c r="SX427" s="141"/>
      <c r="SY427" s="141"/>
      <c r="SZ427" s="141"/>
      <c r="TA427" s="141"/>
      <c r="TB427" s="141"/>
      <c r="TC427" s="141"/>
      <c r="TD427" s="141"/>
      <c r="TE427" s="141"/>
      <c r="TF427" s="141"/>
      <c r="TG427" s="141"/>
      <c r="TH427" s="141"/>
      <c r="TI427" s="141"/>
      <c r="TJ427" s="141"/>
      <c r="TK427" s="141"/>
      <c r="TL427" s="141"/>
      <c r="TM427" s="141"/>
      <c r="TN427" s="141"/>
      <c r="TO427" s="141"/>
      <c r="TP427" s="141"/>
      <c r="TQ427" s="141"/>
      <c r="TR427" s="141"/>
      <c r="TS427" s="141"/>
      <c r="TT427" s="141"/>
      <c r="TU427" s="141"/>
      <c r="TV427" s="141"/>
      <c r="TW427" s="141"/>
      <c r="TX427" s="141"/>
      <c r="TY427" s="141"/>
      <c r="TZ427" s="141"/>
      <c r="UA427" s="141"/>
      <c r="UB427" s="141"/>
      <c r="UC427" s="141"/>
      <c r="UD427" s="141"/>
      <c r="UE427" s="141"/>
      <c r="UF427" s="141"/>
      <c r="UG427" s="141"/>
      <c r="UH427" s="141"/>
      <c r="UI427" s="141"/>
      <c r="UJ427" s="141"/>
      <c r="UK427" s="141"/>
      <c r="UL427" s="141"/>
      <c r="UM427" s="141"/>
      <c r="UN427" s="141"/>
      <c r="UO427" s="141"/>
      <c r="UP427" s="141"/>
      <c r="UQ427" s="141"/>
      <c r="UR427" s="141"/>
      <c r="US427" s="141"/>
      <c r="UT427" s="141"/>
      <c r="UU427" s="141"/>
      <c r="UV427" s="141"/>
      <c r="UW427" s="141"/>
      <c r="UX427" s="141"/>
      <c r="UY427" s="141"/>
      <c r="UZ427" s="141"/>
      <c r="VA427" s="141"/>
      <c r="VB427" s="141"/>
      <c r="VC427" s="141"/>
      <c r="VD427" s="141"/>
      <c r="VE427" s="141"/>
      <c r="VF427" s="141"/>
      <c r="VG427" s="141"/>
      <c r="VH427" s="141"/>
      <c r="VI427" s="141"/>
      <c r="VJ427" s="141"/>
      <c r="VK427" s="141"/>
      <c r="VL427" s="141"/>
      <c r="VM427" s="141"/>
      <c r="VN427" s="141"/>
      <c r="VO427" s="141"/>
      <c r="VP427" s="141"/>
      <c r="VQ427" s="141"/>
      <c r="VR427" s="141"/>
      <c r="VS427" s="141"/>
      <c r="VT427" s="141"/>
      <c r="VU427" s="141"/>
      <c r="VV427" s="141"/>
      <c r="VW427" s="141"/>
      <c r="VX427" s="141"/>
      <c r="VY427" s="141"/>
      <c r="VZ427" s="141"/>
      <c r="WA427" s="141"/>
      <c r="WB427" s="141"/>
      <c r="WC427" s="141"/>
      <c r="WD427" s="141"/>
      <c r="WE427" s="141"/>
      <c r="WF427" s="141"/>
      <c r="WG427" s="141"/>
      <c r="WH427" s="141"/>
      <c r="WI427" s="141"/>
      <c r="WJ427" s="141"/>
      <c r="WK427" s="141"/>
      <c r="WL427" s="141"/>
      <c r="WM427" s="141"/>
      <c r="WN427" s="141"/>
      <c r="WO427" s="141"/>
      <c r="WP427" s="141"/>
      <c r="WQ427" s="141"/>
      <c r="WR427" s="141"/>
      <c r="WS427" s="141"/>
      <c r="WT427" s="141"/>
      <c r="WU427" s="141"/>
      <c r="WV427" s="141"/>
      <c r="WW427" s="141"/>
      <c r="WX427" s="141"/>
      <c r="WY427" s="141"/>
      <c r="WZ427" s="141"/>
      <c r="XA427" s="141"/>
      <c r="XB427" s="141"/>
      <c r="XC427" s="141"/>
      <c r="XD427" s="141"/>
      <c r="XE427" s="141"/>
      <c r="XF427" s="141"/>
      <c r="XG427" s="141"/>
      <c r="XH427" s="141"/>
      <c r="XI427" s="141"/>
      <c r="XJ427" s="141"/>
      <c r="XK427" s="141"/>
      <c r="XL427" s="141"/>
      <c r="XM427" s="141"/>
      <c r="XN427" s="141"/>
      <c r="XO427" s="141"/>
      <c r="XP427" s="141"/>
      <c r="XQ427" s="141"/>
      <c r="XR427" s="141"/>
      <c r="XS427" s="141"/>
      <c r="XT427" s="141"/>
      <c r="XU427" s="141"/>
      <c r="XV427" s="141"/>
      <c r="XW427" s="141"/>
      <c r="XX427" s="141"/>
      <c r="XY427" s="141"/>
      <c r="XZ427" s="141"/>
      <c r="YA427" s="141"/>
      <c r="YB427" s="141"/>
      <c r="YC427" s="141"/>
      <c r="YD427" s="141"/>
      <c r="YE427" s="141"/>
      <c r="YF427" s="141"/>
      <c r="YG427" s="141"/>
      <c r="YH427" s="141"/>
      <c r="YI427" s="141"/>
      <c r="YJ427" s="141"/>
      <c r="YK427" s="141"/>
      <c r="YL427" s="141"/>
      <c r="YM427" s="141"/>
      <c r="YN427" s="141"/>
      <c r="YO427" s="141"/>
      <c r="YP427" s="141"/>
      <c r="YQ427" s="141"/>
      <c r="YR427" s="141"/>
      <c r="YS427" s="141"/>
      <c r="YT427" s="141"/>
      <c r="YU427" s="141"/>
      <c r="YV427" s="141"/>
      <c r="YW427" s="141"/>
      <c r="YX427" s="141"/>
      <c r="YY427" s="141"/>
      <c r="YZ427" s="141"/>
      <c r="ZA427" s="141"/>
      <c r="ZB427" s="141"/>
      <c r="ZC427" s="141"/>
      <c r="ZD427" s="141"/>
      <c r="ZE427" s="141"/>
      <c r="ZF427" s="141"/>
      <c r="ZG427" s="141"/>
      <c r="ZH427" s="141"/>
      <c r="ZI427" s="141"/>
      <c r="ZJ427" s="141"/>
      <c r="ZK427" s="141"/>
      <c r="ZL427" s="141"/>
      <c r="ZM427" s="141"/>
      <c r="ZN427" s="141"/>
      <c r="ZO427" s="141"/>
      <c r="ZP427" s="141"/>
      <c r="ZQ427" s="141"/>
      <c r="ZR427" s="141"/>
      <c r="ZS427" s="141"/>
      <c r="ZT427" s="141"/>
      <c r="ZU427" s="141"/>
      <c r="ZV427" s="141"/>
      <c r="ZW427" s="141"/>
      <c r="ZX427" s="141"/>
      <c r="ZY427" s="141"/>
      <c r="ZZ427" s="141"/>
      <c r="AAA427" s="141"/>
      <c r="AAB427" s="141"/>
      <c r="AAC427" s="141"/>
      <c r="AAD427" s="141"/>
      <c r="AAE427" s="141"/>
      <c r="AAF427" s="141"/>
      <c r="AAG427" s="141"/>
      <c r="AAH427" s="141"/>
      <c r="AAI427" s="141"/>
      <c r="AAJ427" s="141"/>
      <c r="AAK427" s="141"/>
      <c r="AAL427" s="141"/>
      <c r="AAM427" s="141"/>
      <c r="AAN427" s="141"/>
      <c r="AAO427" s="141"/>
      <c r="AAP427" s="141"/>
      <c r="AAQ427" s="141"/>
      <c r="AAR427" s="141"/>
      <c r="AAS427" s="141"/>
      <c r="AAT427" s="141"/>
      <c r="AAU427" s="141"/>
      <c r="AAV427" s="141"/>
      <c r="AAW427" s="141"/>
      <c r="AAX427" s="141"/>
      <c r="AAY427" s="141"/>
      <c r="AAZ427" s="141"/>
      <c r="ABA427" s="141"/>
      <c r="ABB427" s="141"/>
      <c r="ABC427" s="141"/>
      <c r="ABD427" s="141"/>
      <c r="ABE427" s="141"/>
      <c r="ABF427" s="141"/>
      <c r="ABG427" s="141"/>
      <c r="ABH427" s="141"/>
      <c r="ABI427" s="141"/>
      <c r="ABJ427" s="141"/>
      <c r="ABK427" s="141"/>
      <c r="ABL427" s="141"/>
      <c r="ABM427" s="141"/>
      <c r="ABN427" s="141"/>
      <c r="ABO427" s="141"/>
      <c r="ABP427" s="141"/>
      <c r="ABQ427" s="141"/>
      <c r="ABR427" s="141"/>
      <c r="ABS427" s="141"/>
      <c r="ABT427" s="141"/>
      <c r="ABU427" s="141"/>
      <c r="ABV427" s="141"/>
      <c r="ABW427" s="141"/>
      <c r="ABX427" s="141"/>
      <c r="ABY427" s="141"/>
      <c r="ABZ427" s="141"/>
      <c r="ACA427" s="141"/>
      <c r="ACB427" s="141"/>
      <c r="ACC427" s="141"/>
      <c r="ACD427" s="141"/>
      <c r="ACE427" s="141"/>
      <c r="ACF427" s="141"/>
      <c r="ACG427" s="141"/>
      <c r="ACH427" s="141"/>
      <c r="ACI427" s="141"/>
      <c r="ACJ427" s="141"/>
      <c r="ACK427" s="141"/>
      <c r="ACL427" s="141"/>
      <c r="ACM427" s="141"/>
      <c r="ACN427" s="141"/>
      <c r="ACO427" s="141"/>
      <c r="ACP427" s="141"/>
      <c r="ACQ427" s="141"/>
      <c r="ACR427" s="141"/>
      <c r="ACS427" s="141"/>
      <c r="ACT427" s="141"/>
      <c r="ACU427" s="141"/>
      <c r="ACV427" s="141"/>
      <c r="ACW427" s="141"/>
      <c r="ACX427" s="141"/>
      <c r="ACY427" s="141"/>
      <c r="ACZ427" s="141"/>
      <c r="ADA427" s="141"/>
      <c r="ADB427" s="141"/>
      <c r="ADC427" s="141"/>
      <c r="ADD427" s="141"/>
      <c r="ADE427" s="141"/>
      <c r="ADF427" s="141"/>
      <c r="ADG427" s="141"/>
      <c r="ADH427" s="141"/>
      <c r="ADI427" s="141"/>
      <c r="ADJ427" s="141"/>
      <c r="ADK427" s="141"/>
      <c r="ADL427" s="141"/>
      <c r="ADM427" s="141"/>
      <c r="ADN427" s="141"/>
      <c r="ADO427" s="141"/>
      <c r="ADP427" s="141"/>
      <c r="ADQ427" s="141"/>
      <c r="ADR427" s="141"/>
      <c r="ADS427" s="141"/>
      <c r="ADT427" s="141"/>
      <c r="ADU427" s="141"/>
      <c r="ADV427" s="141"/>
      <c r="ADW427" s="141"/>
      <c r="ADX427" s="141"/>
      <c r="ADY427" s="141"/>
      <c r="ADZ427" s="141"/>
      <c r="AEA427" s="141"/>
      <c r="AEB427" s="141"/>
      <c r="AEC427" s="141"/>
      <c r="AED427" s="141"/>
      <c r="AEE427" s="141"/>
      <c r="AEF427" s="141"/>
      <c r="AEG427" s="141"/>
      <c r="AEH427" s="141"/>
      <c r="AEI427" s="141"/>
      <c r="AEJ427" s="141"/>
      <c r="AEK427" s="141"/>
      <c r="AEL427" s="141"/>
      <c r="AEM427" s="141"/>
      <c r="AEN427" s="141"/>
      <c r="AEO427" s="141"/>
      <c r="AEP427" s="141"/>
      <c r="AEQ427" s="141"/>
      <c r="AER427" s="141"/>
      <c r="AES427" s="141"/>
      <c r="AET427" s="141"/>
      <c r="AEU427" s="141"/>
      <c r="AEV427" s="141"/>
      <c r="AEW427" s="141"/>
      <c r="AEX427" s="141"/>
      <c r="AEY427" s="141"/>
      <c r="AEZ427" s="141"/>
      <c r="AFA427" s="141"/>
      <c r="AFB427" s="141"/>
      <c r="AFC427" s="141"/>
      <c r="AFD427" s="141"/>
      <c r="AFE427" s="141"/>
      <c r="AFF427" s="141"/>
      <c r="AFG427" s="141"/>
      <c r="AFH427" s="141"/>
      <c r="AFI427" s="141"/>
      <c r="AFJ427" s="141"/>
      <c r="AFK427" s="141"/>
      <c r="AFL427" s="141"/>
      <c r="AFM427" s="141"/>
      <c r="AFN427" s="141"/>
      <c r="AFO427" s="141"/>
      <c r="AFP427" s="141"/>
      <c r="AFQ427" s="141"/>
      <c r="AFR427" s="141"/>
      <c r="AFS427" s="141"/>
      <c r="AFT427" s="141"/>
      <c r="AFU427" s="141"/>
      <c r="AFV427" s="141"/>
      <c r="AFW427" s="141"/>
      <c r="AFX427" s="141"/>
      <c r="AFY427" s="141"/>
      <c r="AFZ427" s="141"/>
      <c r="AGA427" s="141"/>
      <c r="AGB427" s="141"/>
      <c r="AGC427" s="141"/>
      <c r="AGD427" s="141"/>
      <c r="AGE427" s="141"/>
      <c r="AGF427" s="141"/>
      <c r="AGG427" s="141"/>
      <c r="AGH427" s="141"/>
      <c r="AGI427" s="141"/>
      <c r="AGJ427" s="141"/>
      <c r="AGK427" s="141"/>
      <c r="AGL427" s="141"/>
      <c r="AGM427" s="141"/>
      <c r="AGN427" s="141"/>
      <c r="AGO427" s="141"/>
      <c r="AGP427" s="141"/>
      <c r="AGQ427" s="141"/>
      <c r="AGR427" s="141"/>
      <c r="AGS427" s="141"/>
      <c r="AGT427" s="141"/>
      <c r="AGU427" s="141"/>
      <c r="AGV427" s="141"/>
      <c r="AGW427" s="141"/>
      <c r="AGX427" s="141"/>
      <c r="AGY427" s="141"/>
      <c r="AGZ427" s="141"/>
      <c r="AHA427" s="141"/>
      <c r="AHB427" s="141"/>
      <c r="AHC427" s="141"/>
      <c r="AHD427" s="141"/>
      <c r="AHE427" s="141"/>
      <c r="AHF427" s="141"/>
      <c r="AHG427" s="141"/>
      <c r="AHH427" s="141"/>
      <c r="AHI427" s="141"/>
      <c r="AHJ427" s="141"/>
      <c r="AHK427" s="141"/>
      <c r="AHL427" s="141"/>
      <c r="AHM427" s="141"/>
      <c r="AHN427" s="141"/>
      <c r="AHO427" s="141"/>
      <c r="AHP427" s="141"/>
      <c r="AHQ427" s="141"/>
      <c r="AHR427" s="141"/>
      <c r="AHS427" s="141"/>
      <c r="AHT427" s="141"/>
      <c r="AHU427" s="141"/>
      <c r="AHV427" s="141"/>
      <c r="AHW427" s="141"/>
      <c r="AHX427" s="141"/>
      <c r="AHY427" s="141"/>
      <c r="AHZ427" s="141"/>
      <c r="AIA427" s="141"/>
      <c r="AIB427" s="141"/>
      <c r="AIC427" s="141"/>
      <c r="AID427" s="141"/>
      <c r="AIE427" s="141"/>
      <c r="AIF427" s="141"/>
      <c r="AIG427" s="141"/>
      <c r="AIH427" s="141"/>
      <c r="AII427" s="141"/>
      <c r="AIJ427" s="141"/>
      <c r="AIK427" s="141"/>
      <c r="AIL427" s="141"/>
      <c r="AIM427" s="141"/>
      <c r="AIN427" s="141"/>
      <c r="AIO427" s="141"/>
      <c r="AIP427" s="141"/>
      <c r="AIQ427" s="141"/>
      <c r="AIR427" s="141"/>
      <c r="AIS427" s="141"/>
      <c r="AIT427" s="141"/>
      <c r="AIU427" s="141"/>
      <c r="AIV427" s="141"/>
      <c r="AIW427" s="141"/>
      <c r="AIX427" s="141"/>
      <c r="AIY427" s="141"/>
      <c r="AIZ427" s="141"/>
      <c r="AJA427" s="141"/>
      <c r="AJB427" s="141"/>
      <c r="AJC427" s="141"/>
      <c r="AJD427" s="141"/>
      <c r="AJE427" s="141"/>
      <c r="AJF427" s="141"/>
      <c r="AJG427" s="141"/>
      <c r="AJH427" s="141"/>
      <c r="AJI427" s="141"/>
      <c r="AJJ427" s="141"/>
      <c r="AJK427" s="141"/>
      <c r="AJL427" s="141"/>
      <c r="AJM427" s="141"/>
      <c r="AJN427" s="141"/>
      <c r="AJO427" s="141"/>
      <c r="AJP427" s="141"/>
      <c r="AJQ427" s="141"/>
      <c r="AJR427" s="141"/>
      <c r="AJS427" s="141"/>
      <c r="AJT427" s="141"/>
      <c r="AJU427" s="141"/>
      <c r="AJV427" s="141"/>
      <c r="AJW427" s="141"/>
      <c r="AJX427" s="141"/>
      <c r="AJY427" s="141"/>
      <c r="AJZ427" s="141"/>
      <c r="AKA427" s="141"/>
      <c r="AKB427" s="141"/>
      <c r="AKC427" s="141"/>
      <c r="AKD427" s="141"/>
      <c r="AKE427" s="141"/>
      <c r="AKF427" s="141"/>
      <c r="AKG427" s="141"/>
      <c r="AKH427" s="141"/>
      <c r="AKI427" s="141"/>
      <c r="AKJ427" s="141"/>
      <c r="AKK427" s="141"/>
      <c r="AKL427" s="141"/>
      <c r="AKM427" s="141"/>
      <c r="AKN427" s="141"/>
      <c r="AKO427" s="141"/>
      <c r="AKP427" s="141"/>
      <c r="AKQ427" s="141"/>
      <c r="AKR427" s="141"/>
      <c r="AKS427" s="141"/>
      <c r="AKT427" s="141"/>
      <c r="AKU427" s="141"/>
      <c r="AKV427" s="141"/>
      <c r="AKW427" s="141"/>
      <c r="AKX427" s="141"/>
      <c r="AKY427" s="141"/>
      <c r="AKZ427" s="141"/>
      <c r="ALA427" s="141"/>
      <c r="ALB427" s="141"/>
      <c r="ALC427" s="141"/>
      <c r="ALD427" s="141"/>
      <c r="ALE427" s="141"/>
      <c r="ALF427" s="141"/>
      <c r="ALG427" s="141"/>
      <c r="ALH427" s="141"/>
      <c r="ALI427" s="141"/>
      <c r="ALJ427" s="141"/>
      <c r="ALK427" s="141"/>
      <c r="ALL427" s="141"/>
      <c r="ALM427" s="141"/>
      <c r="ALN427" s="141"/>
      <c r="ALO427" s="141"/>
      <c r="ALP427" s="141"/>
      <c r="ALQ427" s="141"/>
      <c r="ALR427" s="141"/>
      <c r="ALS427" s="141"/>
      <c r="ALT427" s="141"/>
      <c r="ALU427" s="141"/>
      <c r="ALV427" s="141"/>
      <c r="ALW427" s="141"/>
      <c r="ALX427" s="141"/>
      <c r="ALY427" s="141"/>
      <c r="ALZ427" s="141"/>
      <c r="AMA427" s="141"/>
      <c r="AMB427" s="141"/>
      <c r="AMC427" s="141"/>
      <c r="AMD427" s="141"/>
      <c r="AME427" s="141"/>
      <c r="AMF427" s="141"/>
      <c r="AMG427" s="141"/>
      <c r="AMH427" s="141"/>
      <c r="AMI427" s="141"/>
      <c r="AMJ427" s="141"/>
      <c r="AMK427" s="141"/>
      <c r="AML427" s="141"/>
      <c r="AMM427" s="141"/>
      <c r="AMN427" s="141"/>
      <c r="AMO427" s="141"/>
      <c r="AMP427" s="141"/>
      <c r="AMQ427" s="141"/>
      <c r="AMR427" s="141"/>
      <c r="AMS427" s="141"/>
      <c r="AMT427" s="141"/>
      <c r="AMU427" s="141"/>
      <c r="AMV427" s="141"/>
      <c r="AMW427" s="141"/>
      <c r="AMX427" s="141"/>
      <c r="AMY427" s="141"/>
      <c r="AMZ427" s="141"/>
      <c r="ANA427" s="141"/>
      <c r="ANB427" s="141"/>
      <c r="ANC427" s="141"/>
      <c r="AND427" s="141"/>
      <c r="ANE427" s="141"/>
      <c r="ANF427" s="141"/>
      <c r="ANG427" s="141"/>
      <c r="ANH427" s="141"/>
      <c r="ANI427" s="141"/>
      <c r="ANJ427" s="141"/>
      <c r="ANK427" s="141"/>
      <c r="ANL427" s="141"/>
      <c r="ANM427" s="141"/>
      <c r="ANN427" s="141"/>
      <c r="ANO427" s="141"/>
      <c r="ANP427" s="141"/>
      <c r="ANQ427" s="141"/>
      <c r="ANR427" s="141"/>
      <c r="ANS427" s="141"/>
      <c r="ANT427" s="141"/>
      <c r="ANU427" s="141"/>
      <c r="ANV427" s="141"/>
      <c r="ANW427" s="141"/>
      <c r="ANX427" s="141"/>
      <c r="ANY427" s="141"/>
      <c r="ANZ427" s="141"/>
      <c r="AOA427" s="141"/>
      <c r="AOB427" s="141"/>
      <c r="AOC427" s="141"/>
      <c r="AOD427" s="141"/>
      <c r="AOE427" s="141"/>
      <c r="AOF427" s="141"/>
      <c r="AOG427" s="141"/>
      <c r="AOH427" s="141"/>
      <c r="AOI427" s="141"/>
      <c r="AOJ427" s="141"/>
      <c r="AOK427" s="141"/>
      <c r="AOL427" s="141"/>
      <c r="AOM427" s="141"/>
      <c r="AON427" s="141"/>
      <c r="AOO427" s="141"/>
      <c r="AOP427" s="141"/>
      <c r="AOQ427" s="141"/>
      <c r="AOR427" s="141"/>
      <c r="AOS427" s="141"/>
      <c r="AOT427" s="141"/>
      <c r="AOU427" s="141"/>
      <c r="AOV427" s="141"/>
      <c r="AOW427" s="141"/>
      <c r="AOX427" s="141"/>
      <c r="AOY427" s="141"/>
      <c r="AOZ427" s="141"/>
      <c r="APA427" s="141"/>
      <c r="APB427" s="141"/>
      <c r="APC427" s="141"/>
      <c r="APD427" s="141"/>
      <c r="APE427" s="141"/>
      <c r="APF427" s="141"/>
      <c r="APG427" s="141"/>
      <c r="APH427" s="141"/>
      <c r="API427" s="141"/>
      <c r="APJ427" s="141"/>
      <c r="APK427" s="141"/>
      <c r="APL427" s="141"/>
      <c r="APM427" s="141"/>
      <c r="APN427" s="141"/>
      <c r="APO427" s="141"/>
      <c r="APP427" s="141"/>
      <c r="APQ427" s="141"/>
      <c r="APR427" s="141"/>
      <c r="APS427" s="141"/>
      <c r="APT427" s="141"/>
      <c r="APU427" s="141"/>
      <c r="APV427" s="141"/>
      <c r="APW427" s="141"/>
      <c r="APX427" s="141"/>
      <c r="APY427" s="141"/>
      <c r="APZ427" s="141"/>
      <c r="AQA427" s="141"/>
      <c r="AQB427" s="141"/>
      <c r="AQC427" s="141"/>
      <c r="AQD427" s="141"/>
      <c r="AQE427" s="141"/>
      <c r="AQF427" s="141"/>
      <c r="AQG427" s="141"/>
      <c r="AQH427" s="141"/>
      <c r="AQI427" s="141"/>
      <c r="AQJ427" s="141"/>
      <c r="AQK427" s="141"/>
      <c r="AQL427" s="141"/>
      <c r="AQM427" s="141"/>
      <c r="AQN427" s="141"/>
      <c r="AQO427" s="141"/>
      <c r="AQP427" s="141"/>
      <c r="AQQ427" s="141"/>
      <c r="AQR427" s="141"/>
      <c r="AQS427" s="141"/>
      <c r="AQT427" s="141"/>
      <c r="AQU427" s="141"/>
      <c r="AQV427" s="141"/>
      <c r="AQW427" s="141"/>
      <c r="AQX427" s="141"/>
      <c r="AQY427" s="141"/>
      <c r="AQZ427" s="141"/>
      <c r="ARA427" s="141"/>
      <c r="ARB427" s="141"/>
      <c r="ARC427" s="141"/>
      <c r="ARD427" s="141"/>
      <c r="ARE427" s="141"/>
      <c r="ARF427" s="141"/>
      <c r="ARG427" s="141"/>
      <c r="ARH427" s="141"/>
      <c r="ARI427" s="141"/>
      <c r="ARJ427" s="141"/>
      <c r="ARK427" s="141"/>
      <c r="ARL427" s="141"/>
      <c r="ARM427" s="141"/>
      <c r="ARN427" s="141"/>
      <c r="ARO427" s="141"/>
      <c r="ARP427" s="141"/>
      <c r="ARQ427" s="141"/>
      <c r="ARR427" s="141"/>
      <c r="ARS427" s="141"/>
      <c r="ART427" s="141"/>
      <c r="ARU427" s="141"/>
      <c r="ARV427" s="141"/>
      <c r="ARW427" s="141"/>
      <c r="ARX427" s="141"/>
      <c r="ARY427" s="141"/>
      <c r="ARZ427" s="141"/>
      <c r="ASA427" s="141"/>
      <c r="ASB427" s="141"/>
      <c r="ASC427" s="141"/>
      <c r="ASD427" s="141"/>
      <c r="ASE427" s="141"/>
      <c r="ASF427" s="141"/>
      <c r="ASG427" s="141"/>
      <c r="ASH427" s="141"/>
      <c r="ASI427" s="141"/>
      <c r="ASJ427" s="141"/>
      <c r="ASK427" s="141"/>
      <c r="ASL427" s="141"/>
      <c r="ASM427" s="141"/>
      <c r="ASN427" s="141"/>
      <c r="ASO427" s="141"/>
      <c r="ASP427" s="141"/>
      <c r="ASQ427" s="141"/>
      <c r="ASR427" s="141"/>
      <c r="ASS427" s="141"/>
      <c r="AST427" s="141"/>
      <c r="ASU427" s="141"/>
      <c r="ASV427" s="141"/>
      <c r="ASW427" s="141"/>
      <c r="ASX427" s="141"/>
      <c r="ASY427" s="141"/>
      <c r="ASZ427" s="141"/>
      <c r="ATA427" s="141"/>
      <c r="ATB427" s="141"/>
      <c r="ATC427" s="141"/>
      <c r="ATD427" s="141"/>
      <c r="ATE427" s="141"/>
      <c r="ATF427" s="141"/>
      <c r="ATG427" s="141"/>
      <c r="ATH427" s="141"/>
      <c r="ATI427" s="141"/>
      <c r="ATJ427" s="141"/>
      <c r="ATK427" s="141"/>
      <c r="ATL427" s="141"/>
      <c r="ATM427" s="141"/>
      <c r="ATN427" s="141"/>
      <c r="ATO427" s="141"/>
      <c r="ATP427" s="141"/>
      <c r="ATQ427" s="141"/>
      <c r="ATR427" s="141"/>
      <c r="ATS427" s="141"/>
      <c r="ATT427" s="141"/>
      <c r="ATU427" s="141"/>
      <c r="ATV427" s="141"/>
      <c r="ATW427" s="141"/>
      <c r="ATX427" s="141"/>
      <c r="ATY427" s="141"/>
      <c r="ATZ427" s="141"/>
      <c r="AUA427" s="141"/>
      <c r="AUB427" s="141"/>
      <c r="AUC427" s="141"/>
      <c r="AUD427" s="141"/>
      <c r="AUE427" s="141"/>
      <c r="AUF427" s="141"/>
      <c r="AUG427" s="141"/>
      <c r="AUH427" s="141"/>
      <c r="AUI427" s="141"/>
      <c r="AUJ427" s="141"/>
      <c r="AUK427" s="141"/>
      <c r="AUL427" s="141"/>
      <c r="AUM427" s="141"/>
      <c r="AUN427" s="141"/>
      <c r="AUO427" s="141"/>
      <c r="AUP427" s="141"/>
      <c r="AUQ427" s="141"/>
      <c r="AUR427" s="141"/>
      <c r="AUS427" s="141"/>
      <c r="AUT427" s="141"/>
      <c r="AUU427" s="141"/>
      <c r="AUV427" s="141"/>
      <c r="AUW427" s="141"/>
      <c r="AUX427" s="141"/>
      <c r="AUY427" s="141"/>
      <c r="AUZ427" s="141"/>
      <c r="AVA427" s="141"/>
      <c r="AVB427" s="141"/>
      <c r="AVC427" s="141"/>
      <c r="AVD427" s="141"/>
      <c r="AVE427" s="141"/>
      <c r="AVF427" s="141"/>
      <c r="AVG427" s="141"/>
      <c r="AVH427" s="141"/>
      <c r="AVI427" s="141"/>
      <c r="AVJ427" s="141"/>
      <c r="AVK427" s="141"/>
      <c r="AVL427" s="141"/>
      <c r="AVM427" s="141"/>
      <c r="AVN427" s="141"/>
      <c r="AVO427" s="141"/>
      <c r="AVP427" s="141"/>
      <c r="AVQ427" s="141"/>
      <c r="AVR427" s="141"/>
      <c r="AVS427" s="141"/>
      <c r="AVT427" s="141"/>
      <c r="AVU427" s="141"/>
      <c r="AVV427" s="141"/>
      <c r="AVW427" s="141"/>
      <c r="AVX427" s="141"/>
      <c r="AVY427" s="141"/>
      <c r="AVZ427" s="141"/>
      <c r="AWA427" s="141"/>
      <c r="AWB427" s="141"/>
      <c r="AWC427" s="141"/>
      <c r="AWD427" s="141"/>
      <c r="AWE427" s="141"/>
      <c r="AWF427" s="141"/>
      <c r="AWG427" s="141"/>
      <c r="AWH427" s="141"/>
      <c r="AWI427" s="141"/>
      <c r="AWJ427" s="141"/>
      <c r="AWK427" s="141"/>
      <c r="AWL427" s="141"/>
      <c r="AWM427" s="141"/>
      <c r="AWN427" s="141"/>
      <c r="AWO427" s="141"/>
      <c r="AWP427" s="141"/>
      <c r="AWQ427" s="141"/>
      <c r="AWR427" s="141"/>
      <c r="AWS427" s="141"/>
      <c r="AWT427" s="141"/>
      <c r="AWU427" s="141"/>
      <c r="AWV427" s="141"/>
      <c r="AWW427" s="141"/>
      <c r="AWX427" s="141"/>
      <c r="AWY427" s="141"/>
      <c r="AWZ427" s="141"/>
      <c r="AXA427" s="141"/>
      <c r="AXB427" s="141"/>
      <c r="AXC427" s="141"/>
      <c r="AXD427" s="141"/>
      <c r="AXE427" s="141"/>
      <c r="AXF427" s="141"/>
      <c r="AXG427" s="141"/>
      <c r="AXH427" s="141"/>
      <c r="AXI427" s="141"/>
      <c r="AXJ427" s="141"/>
      <c r="AXK427" s="141"/>
      <c r="AXL427" s="141"/>
      <c r="AXM427" s="141"/>
      <c r="AXN427" s="141"/>
      <c r="AXO427" s="141"/>
      <c r="AXP427" s="141"/>
      <c r="AXQ427" s="141"/>
      <c r="AXR427" s="141"/>
      <c r="AXS427" s="141"/>
      <c r="AXT427" s="141"/>
      <c r="AXU427" s="141"/>
      <c r="AXV427" s="141"/>
      <c r="AXW427" s="141"/>
      <c r="AXX427" s="141"/>
      <c r="AXY427" s="141"/>
      <c r="AXZ427" s="141"/>
      <c r="AYA427" s="141"/>
      <c r="AYB427" s="141"/>
      <c r="AYC427" s="141"/>
      <c r="AYD427" s="141"/>
      <c r="AYE427" s="141"/>
      <c r="AYF427" s="141"/>
      <c r="AYG427" s="141"/>
      <c r="AYH427" s="141"/>
      <c r="AYI427" s="141"/>
      <c r="AYJ427" s="141"/>
      <c r="AYK427" s="141"/>
      <c r="AYL427" s="141"/>
      <c r="AYM427" s="141"/>
      <c r="AYN427" s="141"/>
      <c r="AYO427" s="141"/>
      <c r="AYP427" s="141"/>
      <c r="AYQ427" s="141"/>
      <c r="AYR427" s="141"/>
      <c r="AYS427" s="141"/>
      <c r="AYT427" s="141"/>
      <c r="AYU427" s="141"/>
      <c r="AYV427" s="141"/>
      <c r="AYW427" s="141"/>
      <c r="AYX427" s="141"/>
      <c r="AYY427" s="141"/>
      <c r="AYZ427" s="141"/>
      <c r="AZA427" s="141"/>
      <c r="AZB427" s="141"/>
      <c r="AZC427" s="141"/>
      <c r="AZD427" s="141"/>
      <c r="AZE427" s="141"/>
      <c r="AZF427" s="141"/>
      <c r="AZG427" s="141"/>
      <c r="AZH427" s="141"/>
      <c r="AZI427" s="141"/>
      <c r="AZJ427" s="141"/>
      <c r="AZK427" s="141"/>
      <c r="AZL427" s="141"/>
      <c r="AZM427" s="141"/>
      <c r="AZN427" s="141"/>
      <c r="AZO427" s="141"/>
      <c r="AZP427" s="141"/>
      <c r="AZQ427" s="141"/>
      <c r="AZR427" s="141"/>
      <c r="AZS427" s="141"/>
      <c r="AZT427" s="141"/>
      <c r="AZU427" s="141"/>
      <c r="AZV427" s="141"/>
      <c r="AZW427" s="141"/>
      <c r="AZX427" s="141"/>
      <c r="AZY427" s="141"/>
      <c r="AZZ427" s="141"/>
      <c r="BAA427" s="141"/>
      <c r="BAB427" s="141"/>
      <c r="BAC427" s="141"/>
      <c r="BAD427" s="141"/>
      <c r="BAE427" s="141"/>
      <c r="BAF427" s="141"/>
      <c r="BAG427" s="141"/>
      <c r="BAH427" s="141"/>
      <c r="BAI427" s="141"/>
      <c r="BAJ427" s="141"/>
      <c r="BAK427" s="141"/>
      <c r="BAL427" s="141"/>
      <c r="BAM427" s="141"/>
      <c r="BAN427" s="141"/>
      <c r="BAO427" s="141"/>
      <c r="BAP427" s="141"/>
      <c r="BAQ427" s="141"/>
      <c r="BAR427" s="141"/>
      <c r="BAS427" s="141"/>
      <c r="BAT427" s="141"/>
      <c r="BAU427" s="141"/>
      <c r="BAV427" s="141"/>
      <c r="BAW427" s="141"/>
      <c r="BAX427" s="141"/>
      <c r="BAY427" s="141"/>
      <c r="BAZ427" s="141"/>
      <c r="BBA427" s="141"/>
      <c r="BBB427" s="141"/>
      <c r="BBC427" s="141"/>
      <c r="BBD427" s="141"/>
      <c r="BBE427" s="141"/>
      <c r="BBF427" s="141"/>
      <c r="BBG427" s="141"/>
      <c r="BBH427" s="141"/>
      <c r="BBI427" s="141"/>
      <c r="BBJ427" s="141"/>
      <c r="BBK427" s="141"/>
      <c r="BBL427" s="141"/>
      <c r="BBM427" s="141"/>
      <c r="BBN427" s="141"/>
      <c r="BBO427" s="141"/>
      <c r="BBP427" s="141"/>
      <c r="BBQ427" s="141"/>
      <c r="BBR427" s="141"/>
      <c r="BBS427" s="141"/>
      <c r="BBT427" s="141"/>
      <c r="BBU427" s="141"/>
      <c r="BBV427" s="141"/>
      <c r="BBW427" s="141"/>
      <c r="BBX427" s="141"/>
      <c r="BBY427" s="141"/>
      <c r="BBZ427" s="141"/>
      <c r="BCA427" s="141"/>
      <c r="BCB427" s="141"/>
      <c r="BCC427" s="141"/>
      <c r="BCD427" s="141"/>
      <c r="BCE427" s="141"/>
      <c r="BCF427" s="141"/>
      <c r="BCG427" s="141"/>
      <c r="BCH427" s="141"/>
      <c r="BCI427" s="141"/>
      <c r="BCJ427" s="141"/>
      <c r="BCK427" s="141"/>
      <c r="BCL427" s="141"/>
      <c r="BCM427" s="141"/>
      <c r="BCN427" s="141"/>
      <c r="BCO427" s="141"/>
      <c r="BCP427" s="141"/>
      <c r="BCQ427" s="141"/>
      <c r="BCR427" s="141"/>
      <c r="BCS427" s="141"/>
      <c r="BCT427" s="141"/>
      <c r="BCU427" s="141"/>
      <c r="BCV427" s="141"/>
      <c r="BCW427" s="141"/>
      <c r="BCX427" s="141"/>
      <c r="BCY427" s="141"/>
      <c r="BCZ427" s="141"/>
      <c r="BDA427" s="141"/>
      <c r="BDB427" s="141"/>
      <c r="BDC427" s="141"/>
      <c r="BDD427" s="141"/>
      <c r="BDE427" s="141"/>
      <c r="BDF427" s="141"/>
      <c r="BDG427" s="141"/>
      <c r="BDH427" s="141"/>
      <c r="BDI427" s="141"/>
      <c r="BDJ427" s="141"/>
      <c r="BDK427" s="141"/>
      <c r="BDL427" s="141"/>
      <c r="BDM427" s="141"/>
      <c r="BDN427" s="141"/>
      <c r="BDO427" s="141"/>
      <c r="BDP427" s="141"/>
      <c r="BDQ427" s="141"/>
      <c r="BDR427" s="141"/>
      <c r="BDS427" s="141"/>
      <c r="BDT427" s="141"/>
      <c r="BDU427" s="141"/>
      <c r="BDV427" s="141"/>
      <c r="BDW427" s="141"/>
      <c r="BDX427" s="141"/>
      <c r="BDY427" s="141"/>
      <c r="BDZ427" s="141"/>
      <c r="BEA427" s="141"/>
      <c r="BEB427" s="141"/>
      <c r="BEC427" s="141"/>
      <c r="BED427" s="141"/>
      <c r="BEE427" s="141"/>
      <c r="BEF427" s="141"/>
      <c r="BEG427" s="141"/>
      <c r="BEH427" s="141"/>
      <c r="BEI427" s="141"/>
      <c r="BEJ427" s="141"/>
      <c r="BEK427" s="141"/>
      <c r="BEL427" s="141"/>
      <c r="BEM427" s="141"/>
      <c r="BEN427" s="141"/>
      <c r="BEO427" s="141"/>
      <c r="BEP427" s="141"/>
      <c r="BEQ427" s="141"/>
      <c r="BER427" s="141"/>
      <c r="BES427" s="141"/>
      <c r="BET427" s="141"/>
      <c r="BEU427" s="141"/>
      <c r="BEV427" s="141"/>
      <c r="BEW427" s="141"/>
      <c r="BEX427" s="141"/>
      <c r="BEY427" s="141"/>
      <c r="BEZ427" s="141"/>
      <c r="BFA427" s="141"/>
      <c r="BFB427" s="141"/>
      <c r="BFC427" s="141"/>
      <c r="BFD427" s="141"/>
      <c r="BFE427" s="141"/>
      <c r="BFF427" s="141"/>
      <c r="BFG427" s="141"/>
      <c r="BFH427" s="141"/>
      <c r="BFI427" s="141"/>
      <c r="BFJ427" s="141"/>
      <c r="BFK427" s="141"/>
      <c r="BFL427" s="141"/>
      <c r="BFM427" s="141"/>
      <c r="BFN427" s="141"/>
      <c r="BFO427" s="141"/>
      <c r="BFP427" s="141"/>
      <c r="BFQ427" s="141"/>
      <c r="BFR427" s="141"/>
      <c r="BFS427" s="141"/>
      <c r="BFT427" s="141"/>
      <c r="BFU427" s="141"/>
      <c r="BFV427" s="141"/>
      <c r="BFW427" s="141"/>
      <c r="BFX427" s="141"/>
      <c r="BFY427" s="141"/>
      <c r="BFZ427" s="141"/>
      <c r="BGA427" s="141"/>
      <c r="BGB427" s="141"/>
      <c r="BGC427" s="141"/>
      <c r="BGD427" s="141"/>
      <c r="BGE427" s="141"/>
      <c r="BGF427" s="141"/>
      <c r="BGG427" s="141"/>
      <c r="BGH427" s="141"/>
      <c r="BGI427" s="141"/>
      <c r="BGJ427" s="141"/>
      <c r="BGK427" s="141"/>
      <c r="BGL427" s="141"/>
      <c r="BGM427" s="141"/>
      <c r="BGN427" s="141"/>
      <c r="BGO427" s="141"/>
      <c r="BGP427" s="141"/>
      <c r="BGQ427" s="141"/>
      <c r="BGR427" s="141"/>
      <c r="BGS427" s="141"/>
      <c r="BGT427" s="141"/>
      <c r="BGU427" s="141"/>
      <c r="BGV427" s="141"/>
      <c r="BGW427" s="141"/>
      <c r="BGX427" s="141"/>
      <c r="BGY427" s="141"/>
      <c r="BGZ427" s="141"/>
      <c r="BHA427" s="141"/>
      <c r="BHB427" s="141"/>
      <c r="BHC427" s="141"/>
      <c r="BHD427" s="141"/>
      <c r="BHE427" s="141"/>
      <c r="BHF427" s="141"/>
      <c r="BHG427" s="141"/>
      <c r="BHH427" s="141"/>
      <c r="BHI427" s="141"/>
      <c r="BHJ427" s="141"/>
      <c r="BHK427" s="141"/>
      <c r="BHL427" s="141"/>
      <c r="BHM427" s="141"/>
      <c r="BHN427" s="141"/>
      <c r="BHO427" s="141"/>
      <c r="BHP427" s="141"/>
      <c r="BHQ427" s="141"/>
      <c r="BHR427" s="141"/>
      <c r="BHS427" s="141"/>
      <c r="BHT427" s="141"/>
      <c r="BHU427" s="141"/>
      <c r="BHV427" s="141"/>
      <c r="BHW427" s="141"/>
      <c r="BHX427" s="141"/>
      <c r="BHY427" s="141"/>
      <c r="BHZ427" s="141"/>
      <c r="BIA427" s="141"/>
      <c r="BIB427" s="141"/>
      <c r="BIC427" s="141"/>
      <c r="BID427" s="141"/>
      <c r="BIE427" s="141"/>
      <c r="BIF427" s="141"/>
      <c r="BIG427" s="141"/>
      <c r="BIH427" s="141"/>
      <c r="BII427" s="141"/>
      <c r="BIJ427" s="141"/>
      <c r="BIK427" s="141"/>
      <c r="BIL427" s="141"/>
      <c r="BIM427" s="141"/>
      <c r="BIN427" s="141"/>
      <c r="BIO427" s="141"/>
      <c r="BIP427" s="141"/>
      <c r="BIQ427" s="141"/>
      <c r="BIR427" s="141"/>
      <c r="BIS427" s="141"/>
      <c r="BIT427" s="141"/>
      <c r="BIU427" s="141"/>
      <c r="BIV427" s="141"/>
      <c r="BIW427" s="141"/>
      <c r="BIX427" s="141"/>
      <c r="BIY427" s="141"/>
      <c r="BIZ427" s="141"/>
      <c r="BJA427" s="141"/>
      <c r="BJB427" s="141"/>
      <c r="BJC427" s="141"/>
      <c r="BJD427" s="141"/>
      <c r="BJE427" s="141"/>
      <c r="BJF427" s="141"/>
      <c r="BJG427" s="141"/>
      <c r="BJH427" s="141"/>
      <c r="BJI427" s="141"/>
      <c r="BJJ427" s="141"/>
      <c r="BJK427" s="141"/>
      <c r="BJL427" s="141"/>
      <c r="BJM427" s="141"/>
      <c r="BJN427" s="141"/>
      <c r="BJO427" s="141"/>
      <c r="BJP427" s="141"/>
      <c r="BJQ427" s="141"/>
      <c r="BJR427" s="141"/>
      <c r="BJS427" s="141"/>
      <c r="BJT427" s="141"/>
      <c r="BJU427" s="141"/>
      <c r="BJV427" s="141"/>
      <c r="BJW427" s="141"/>
      <c r="BJX427" s="141"/>
      <c r="BJY427" s="141"/>
      <c r="BJZ427" s="141"/>
      <c r="BKA427" s="141"/>
      <c r="BKB427" s="141"/>
      <c r="BKC427" s="141"/>
      <c r="BKD427" s="141"/>
      <c r="BKE427" s="141"/>
      <c r="BKF427" s="141"/>
      <c r="BKG427" s="141"/>
      <c r="BKH427" s="141"/>
      <c r="BKI427" s="141"/>
      <c r="BKJ427" s="141"/>
      <c r="BKK427" s="141"/>
      <c r="BKL427" s="141"/>
      <c r="BKM427" s="141"/>
      <c r="BKN427" s="141"/>
      <c r="BKO427" s="141"/>
      <c r="BKP427" s="141"/>
      <c r="BKQ427" s="141"/>
      <c r="BKR427" s="141"/>
      <c r="BKS427" s="141"/>
      <c r="BKT427" s="141"/>
      <c r="BKU427" s="141"/>
      <c r="BKV427" s="141"/>
      <c r="BKW427" s="141"/>
      <c r="BKX427" s="141"/>
      <c r="BKY427" s="141"/>
      <c r="BKZ427" s="141"/>
      <c r="BLA427" s="141"/>
      <c r="BLB427" s="141"/>
      <c r="BLC427" s="141"/>
      <c r="BLD427" s="141"/>
      <c r="BLE427" s="141"/>
      <c r="BLF427" s="141"/>
      <c r="BLG427" s="141"/>
      <c r="BLH427" s="141"/>
      <c r="BLI427" s="141"/>
      <c r="BLJ427" s="141"/>
      <c r="BLK427" s="141"/>
      <c r="BLL427" s="141"/>
      <c r="BLM427" s="141"/>
      <c r="BLN427" s="141"/>
      <c r="BLO427" s="141"/>
      <c r="BLP427" s="141"/>
      <c r="BLQ427" s="141"/>
      <c r="BLR427" s="141"/>
      <c r="BLS427" s="141"/>
      <c r="BLT427" s="141"/>
      <c r="BLU427" s="141"/>
      <c r="BLV427" s="141"/>
      <c r="BLW427" s="141"/>
      <c r="BLX427" s="141"/>
      <c r="BLY427" s="141"/>
      <c r="BLZ427" s="141"/>
      <c r="BMA427" s="141"/>
      <c r="BMB427" s="141"/>
      <c r="BMC427" s="141"/>
      <c r="BMD427" s="141"/>
      <c r="BME427" s="141"/>
      <c r="BMF427" s="141"/>
      <c r="BMG427" s="141"/>
      <c r="BMH427" s="141"/>
      <c r="BMI427" s="141"/>
      <c r="BMJ427" s="141"/>
      <c r="BMK427" s="141"/>
      <c r="BML427" s="141"/>
      <c r="BMM427" s="141"/>
      <c r="BMN427" s="141"/>
      <c r="BMO427" s="141"/>
      <c r="BMP427" s="141"/>
      <c r="BMQ427" s="141"/>
      <c r="BMR427" s="141"/>
      <c r="BMS427" s="141"/>
      <c r="BMT427" s="141"/>
      <c r="BMU427" s="141"/>
      <c r="BMV427" s="141"/>
      <c r="BMW427" s="141"/>
      <c r="BMX427" s="141"/>
      <c r="BMY427" s="141"/>
      <c r="BMZ427" s="141"/>
      <c r="BNA427" s="141"/>
      <c r="BNB427" s="141"/>
      <c r="BNC427" s="141"/>
      <c r="BND427" s="141"/>
      <c r="BNE427" s="141"/>
      <c r="BNF427" s="141"/>
      <c r="BNG427" s="141"/>
      <c r="BNH427" s="141"/>
      <c r="BNI427" s="141"/>
      <c r="BNJ427" s="141"/>
      <c r="BNK427" s="141"/>
      <c r="BNL427" s="141"/>
      <c r="BNM427" s="141"/>
      <c r="BNN427" s="141"/>
      <c r="BNO427" s="141"/>
      <c r="BNP427" s="141"/>
      <c r="BNQ427" s="141"/>
      <c r="BNR427" s="141"/>
      <c r="BNS427" s="141"/>
      <c r="BNT427" s="141"/>
      <c r="BNU427" s="141"/>
      <c r="BNV427" s="141"/>
      <c r="BNW427" s="141"/>
      <c r="BNX427" s="141"/>
      <c r="BNY427" s="141"/>
      <c r="BNZ427" s="141"/>
      <c r="BOA427" s="141"/>
      <c r="BOB427" s="141"/>
      <c r="BOC427" s="141"/>
      <c r="BOD427" s="141"/>
      <c r="BOE427" s="141"/>
      <c r="BOF427" s="141"/>
      <c r="BOG427" s="141"/>
      <c r="BOH427" s="141"/>
      <c r="BOI427" s="141"/>
      <c r="BOJ427" s="141"/>
      <c r="BOK427" s="141"/>
      <c r="BOL427" s="141"/>
      <c r="BOM427" s="141"/>
      <c r="BON427" s="141"/>
      <c r="BOO427" s="141"/>
      <c r="BOP427" s="141"/>
      <c r="BOQ427" s="141"/>
      <c r="BOR427" s="141"/>
      <c r="BOS427" s="141"/>
      <c r="BOT427" s="141"/>
      <c r="BOU427" s="141"/>
      <c r="BOV427" s="141"/>
      <c r="BOW427" s="141"/>
      <c r="BOX427" s="141"/>
      <c r="BOY427" s="141"/>
      <c r="BOZ427" s="141"/>
      <c r="BPA427" s="141"/>
      <c r="BPB427" s="141"/>
      <c r="BPC427" s="141"/>
      <c r="BPD427" s="141"/>
      <c r="BPE427" s="141"/>
      <c r="BPF427" s="141"/>
      <c r="BPG427" s="141"/>
      <c r="BPH427" s="141"/>
      <c r="BPI427" s="141"/>
      <c r="BPJ427" s="141"/>
      <c r="BPK427" s="141"/>
      <c r="BPL427" s="141"/>
      <c r="BPM427" s="141"/>
      <c r="BPN427" s="141"/>
      <c r="BPO427" s="141"/>
      <c r="BPP427" s="141"/>
      <c r="BPQ427" s="141"/>
      <c r="BPR427" s="141"/>
      <c r="BPS427" s="141"/>
      <c r="BPT427" s="141"/>
      <c r="BPU427" s="141"/>
      <c r="BPV427" s="141"/>
      <c r="BPW427" s="141"/>
      <c r="BPX427" s="141"/>
      <c r="BPY427" s="141"/>
      <c r="BPZ427" s="141"/>
      <c r="BQA427" s="141"/>
      <c r="BQB427" s="141"/>
      <c r="BQC427" s="141"/>
      <c r="BQD427" s="141"/>
      <c r="BQE427" s="141"/>
      <c r="BQF427" s="141"/>
      <c r="BQG427" s="141"/>
      <c r="BQH427" s="141"/>
      <c r="BQI427" s="141"/>
      <c r="BQJ427" s="141"/>
      <c r="BQK427" s="141"/>
      <c r="BQL427" s="141"/>
      <c r="BQM427" s="141"/>
      <c r="BQN427" s="141"/>
      <c r="BQO427" s="141"/>
      <c r="BQP427" s="141"/>
      <c r="BQQ427" s="141"/>
      <c r="BQR427" s="141"/>
      <c r="BQS427" s="141"/>
      <c r="BQT427" s="141"/>
      <c r="BQU427" s="141"/>
      <c r="BQV427" s="141"/>
      <c r="BQW427" s="141"/>
      <c r="BQX427" s="141"/>
      <c r="BQY427" s="141"/>
      <c r="BQZ427" s="141"/>
      <c r="BRA427" s="141"/>
      <c r="BRB427" s="141"/>
      <c r="BRC427" s="141"/>
      <c r="BRD427" s="141"/>
      <c r="BRE427" s="141"/>
      <c r="BRF427" s="141"/>
      <c r="BRG427" s="141"/>
      <c r="BRH427" s="141"/>
      <c r="BRI427" s="141"/>
      <c r="BRJ427" s="141"/>
      <c r="BRK427" s="141"/>
      <c r="BRL427" s="141"/>
      <c r="BRM427" s="141"/>
      <c r="BRN427" s="141"/>
      <c r="BRO427" s="141"/>
      <c r="BRP427" s="141"/>
      <c r="BRQ427" s="141"/>
      <c r="BRR427" s="141"/>
      <c r="BRS427" s="141"/>
      <c r="BRT427" s="141"/>
      <c r="BRU427" s="141"/>
      <c r="BRV427" s="141"/>
      <c r="BRW427" s="141"/>
      <c r="BRX427" s="141"/>
      <c r="BRY427" s="141"/>
      <c r="BRZ427" s="141"/>
      <c r="BSA427" s="141"/>
      <c r="BSB427" s="141"/>
      <c r="BSC427" s="141"/>
      <c r="BSD427" s="141"/>
      <c r="BSE427" s="141"/>
      <c r="BSF427" s="141"/>
      <c r="BSG427" s="141"/>
      <c r="BSH427" s="141"/>
      <c r="BSI427" s="141"/>
      <c r="BSJ427" s="141"/>
      <c r="BSK427" s="141"/>
      <c r="BSL427" s="141"/>
      <c r="BSM427" s="141"/>
      <c r="BSN427" s="141"/>
      <c r="BSO427" s="141"/>
      <c r="BSP427" s="141"/>
      <c r="BSQ427" s="141"/>
      <c r="BSR427" s="141"/>
      <c r="BSS427" s="141"/>
      <c r="BST427" s="141"/>
      <c r="BSU427" s="141"/>
      <c r="BSV427" s="141"/>
      <c r="BSW427" s="141"/>
      <c r="BSX427" s="141"/>
      <c r="BSY427" s="141"/>
      <c r="BSZ427" s="141"/>
      <c r="BTA427" s="141"/>
      <c r="BTB427" s="141"/>
      <c r="BTC427" s="141"/>
      <c r="BTD427" s="141"/>
      <c r="BTE427" s="141"/>
      <c r="BTF427" s="141"/>
      <c r="BTG427" s="141"/>
      <c r="BTH427" s="141"/>
      <c r="BTI427" s="141"/>
      <c r="BTJ427" s="141"/>
      <c r="BTK427" s="141"/>
      <c r="BTL427" s="141"/>
      <c r="BTM427" s="141"/>
      <c r="BTN427" s="141"/>
      <c r="BTO427" s="141"/>
      <c r="BTP427" s="141"/>
      <c r="BTQ427" s="141"/>
      <c r="BTR427" s="141"/>
      <c r="BTS427" s="141"/>
      <c r="BTT427" s="141"/>
      <c r="BTU427" s="141"/>
      <c r="BTV427" s="141"/>
      <c r="BTW427" s="141"/>
      <c r="BTX427" s="141"/>
      <c r="BTY427" s="141"/>
      <c r="BTZ427" s="141"/>
      <c r="BUA427" s="141"/>
      <c r="BUB427" s="141"/>
      <c r="BUC427" s="141"/>
      <c r="BUD427" s="141"/>
      <c r="BUE427" s="141"/>
      <c r="BUF427" s="141"/>
      <c r="BUG427" s="141"/>
      <c r="BUH427" s="141"/>
      <c r="BUI427" s="141"/>
      <c r="BUJ427" s="141"/>
      <c r="BUK427" s="141"/>
      <c r="BUL427" s="141"/>
      <c r="BUM427" s="141"/>
      <c r="BUN427" s="141"/>
      <c r="BUO427" s="141"/>
      <c r="BUP427" s="141"/>
      <c r="BUQ427" s="141"/>
      <c r="BUR427" s="141"/>
      <c r="BUS427" s="141"/>
      <c r="BUT427" s="141"/>
      <c r="BUU427" s="141"/>
      <c r="BUV427" s="141"/>
      <c r="BUW427" s="141"/>
      <c r="BUX427" s="141"/>
      <c r="BUY427" s="141"/>
      <c r="BUZ427" s="141"/>
      <c r="BVA427" s="141"/>
      <c r="BVB427" s="141"/>
      <c r="BVC427" s="141"/>
      <c r="BVD427" s="141"/>
      <c r="BVE427" s="141"/>
      <c r="BVF427" s="141"/>
      <c r="BVG427" s="141"/>
      <c r="BVH427" s="141"/>
      <c r="BVI427" s="141"/>
      <c r="BVJ427" s="141"/>
      <c r="BVK427" s="141"/>
      <c r="BVL427" s="141"/>
      <c r="BVM427" s="141"/>
      <c r="BVN427" s="141"/>
      <c r="BVO427" s="141"/>
      <c r="BVP427" s="141"/>
      <c r="BVQ427" s="141"/>
      <c r="BVR427" s="141"/>
      <c r="BVS427" s="141"/>
      <c r="BVT427" s="141"/>
      <c r="BVU427" s="141"/>
      <c r="BVV427" s="141"/>
      <c r="BVW427" s="141"/>
      <c r="BVX427" s="141"/>
      <c r="BVY427" s="141"/>
      <c r="BVZ427" s="141"/>
      <c r="BWA427" s="141"/>
      <c r="BWB427" s="141"/>
      <c r="BWC427" s="141"/>
      <c r="BWD427" s="141"/>
      <c r="BWE427" s="141"/>
      <c r="BWF427" s="141"/>
      <c r="BWG427" s="141"/>
      <c r="BWH427" s="141"/>
      <c r="BWI427" s="141"/>
      <c r="BWJ427" s="141"/>
      <c r="BWK427" s="141"/>
      <c r="BWL427" s="141"/>
      <c r="BWM427" s="141"/>
      <c r="BWN427" s="141"/>
      <c r="BWO427" s="141"/>
      <c r="BWP427" s="141"/>
      <c r="BWQ427" s="141"/>
      <c r="BWR427" s="141"/>
      <c r="BWS427" s="141"/>
      <c r="BWT427" s="141"/>
      <c r="BWU427" s="141"/>
      <c r="BWV427" s="141"/>
      <c r="BWW427" s="141"/>
      <c r="BWX427" s="141"/>
      <c r="BWY427" s="141"/>
      <c r="BWZ427" s="141"/>
      <c r="BXA427" s="141"/>
      <c r="BXB427" s="141"/>
      <c r="BXC427" s="141"/>
      <c r="BXD427" s="141"/>
      <c r="BXE427" s="141"/>
      <c r="BXF427" s="141"/>
      <c r="BXG427" s="141"/>
      <c r="BXH427" s="141"/>
      <c r="BXI427" s="141"/>
      <c r="BXJ427" s="141"/>
      <c r="BXK427" s="141"/>
      <c r="BXL427" s="141"/>
      <c r="BXM427" s="141"/>
      <c r="BXN427" s="141"/>
      <c r="BXO427" s="141"/>
      <c r="BXP427" s="141"/>
      <c r="BXQ427" s="141"/>
      <c r="BXR427" s="141"/>
      <c r="BXS427" s="141"/>
      <c r="BXT427" s="141"/>
      <c r="BXU427" s="141"/>
      <c r="BXV427" s="141"/>
      <c r="BXW427" s="141"/>
      <c r="BXX427" s="141"/>
      <c r="BXY427" s="141"/>
      <c r="BXZ427" s="141"/>
      <c r="BYA427" s="141"/>
      <c r="BYB427" s="141"/>
      <c r="BYC427" s="141"/>
      <c r="BYD427" s="141"/>
      <c r="BYE427" s="141"/>
      <c r="BYF427" s="141"/>
      <c r="BYG427" s="141"/>
      <c r="BYH427" s="141"/>
      <c r="BYI427" s="141"/>
      <c r="BYJ427" s="141"/>
      <c r="BYK427" s="141"/>
      <c r="BYL427" s="141"/>
      <c r="BYM427" s="141"/>
      <c r="BYN427" s="141"/>
      <c r="BYO427" s="141"/>
      <c r="BYP427" s="141"/>
      <c r="BYQ427" s="141"/>
      <c r="BYR427" s="141"/>
      <c r="BYS427" s="141"/>
      <c r="BYT427" s="141"/>
      <c r="BYU427" s="141"/>
      <c r="BYV427" s="141"/>
      <c r="BYW427" s="141"/>
      <c r="BYX427" s="141"/>
      <c r="BYY427" s="141"/>
      <c r="BYZ427" s="141"/>
      <c r="BZA427" s="141"/>
      <c r="BZB427" s="141"/>
      <c r="BZC427" s="141"/>
      <c r="BZD427" s="141"/>
      <c r="BZE427" s="141"/>
      <c r="BZF427" s="141"/>
      <c r="BZG427" s="141"/>
      <c r="BZH427" s="141"/>
      <c r="BZI427" s="141"/>
      <c r="BZJ427" s="141"/>
      <c r="BZK427" s="141"/>
      <c r="BZL427" s="141"/>
      <c r="BZM427" s="141"/>
      <c r="BZN427" s="141"/>
      <c r="BZO427" s="141"/>
      <c r="BZP427" s="141"/>
      <c r="BZQ427" s="141"/>
      <c r="BZR427" s="141"/>
      <c r="BZS427" s="141"/>
      <c r="BZT427" s="141"/>
      <c r="BZU427" s="141"/>
      <c r="BZV427" s="141"/>
      <c r="BZW427" s="141"/>
      <c r="BZX427" s="141"/>
      <c r="BZY427" s="141"/>
      <c r="BZZ427" s="141"/>
      <c r="CAA427" s="141"/>
      <c r="CAB427" s="141"/>
      <c r="CAC427" s="141"/>
      <c r="CAD427" s="141"/>
      <c r="CAE427" s="141"/>
      <c r="CAF427" s="141"/>
      <c r="CAG427" s="141"/>
      <c r="CAH427" s="141"/>
      <c r="CAI427" s="141"/>
      <c r="CAJ427" s="141"/>
      <c r="CAK427" s="141"/>
      <c r="CAL427" s="141"/>
      <c r="CAM427" s="141"/>
      <c r="CAN427" s="141"/>
      <c r="CAO427" s="141"/>
      <c r="CAP427" s="141"/>
      <c r="CAQ427" s="141"/>
      <c r="CAR427" s="141"/>
      <c r="CAS427" s="141"/>
      <c r="CAT427" s="141"/>
      <c r="CAU427" s="141"/>
      <c r="CAV427" s="141"/>
      <c r="CAW427" s="141"/>
      <c r="CAX427" s="141"/>
      <c r="CAY427" s="141"/>
      <c r="CAZ427" s="141"/>
      <c r="CBA427" s="141"/>
      <c r="CBB427" s="141"/>
      <c r="CBC427" s="141"/>
      <c r="CBD427" s="141"/>
      <c r="CBE427" s="141"/>
      <c r="CBF427" s="141"/>
      <c r="CBG427" s="141"/>
      <c r="CBH427" s="141"/>
      <c r="CBI427" s="141"/>
      <c r="CBJ427" s="141"/>
      <c r="CBK427" s="141"/>
      <c r="CBL427" s="141"/>
      <c r="CBM427" s="141"/>
      <c r="CBN427" s="141"/>
      <c r="CBO427" s="141"/>
      <c r="CBP427" s="141"/>
      <c r="CBQ427" s="141"/>
      <c r="CBR427" s="141"/>
      <c r="CBS427" s="141"/>
      <c r="CBT427" s="141"/>
      <c r="CBU427" s="141"/>
      <c r="CBV427" s="141"/>
      <c r="CBW427" s="141"/>
      <c r="CBX427" s="141"/>
      <c r="CBY427" s="141"/>
      <c r="CBZ427" s="141"/>
      <c r="CCA427" s="141"/>
      <c r="CCB427" s="141"/>
      <c r="CCC427" s="141"/>
      <c r="CCD427" s="141"/>
      <c r="CCE427" s="141"/>
      <c r="CCF427" s="141"/>
      <c r="CCG427" s="141"/>
      <c r="CCH427" s="141"/>
      <c r="CCI427" s="141"/>
      <c r="CCJ427" s="141"/>
      <c r="CCK427" s="141"/>
      <c r="CCL427" s="141"/>
      <c r="CCM427" s="141"/>
      <c r="CCN427" s="141"/>
      <c r="CCO427" s="141"/>
      <c r="CCP427" s="141"/>
      <c r="CCQ427" s="141"/>
      <c r="CCR427" s="141"/>
      <c r="CCS427" s="141"/>
      <c r="CCT427" s="141"/>
      <c r="CCU427" s="141"/>
      <c r="CCV427" s="141"/>
      <c r="CCW427" s="141"/>
      <c r="CCX427" s="141"/>
      <c r="CCY427" s="141"/>
      <c r="CCZ427" s="141"/>
      <c r="CDA427" s="141"/>
      <c r="CDB427" s="141"/>
      <c r="CDC427" s="141"/>
      <c r="CDD427" s="141"/>
      <c r="CDE427" s="141"/>
      <c r="CDF427" s="141"/>
      <c r="CDG427" s="141"/>
      <c r="CDH427" s="141"/>
      <c r="CDI427" s="141"/>
      <c r="CDJ427" s="141"/>
      <c r="CDK427" s="141"/>
      <c r="CDL427" s="141"/>
      <c r="CDM427" s="141"/>
      <c r="CDN427" s="141"/>
      <c r="CDO427" s="141"/>
      <c r="CDP427" s="141"/>
      <c r="CDQ427" s="141"/>
      <c r="CDR427" s="141"/>
      <c r="CDS427" s="141"/>
      <c r="CDT427" s="141"/>
      <c r="CDU427" s="141"/>
      <c r="CDV427" s="141"/>
      <c r="CDW427" s="141"/>
      <c r="CDX427" s="141"/>
      <c r="CDY427" s="141"/>
      <c r="CDZ427" s="141"/>
      <c r="CEA427" s="141"/>
      <c r="CEB427" s="141"/>
      <c r="CEC427" s="141"/>
      <c r="CED427" s="141"/>
      <c r="CEE427" s="141"/>
      <c r="CEF427" s="141"/>
      <c r="CEG427" s="141"/>
      <c r="CEH427" s="141"/>
      <c r="CEI427" s="141"/>
      <c r="CEJ427" s="141"/>
      <c r="CEK427" s="141"/>
      <c r="CEL427" s="141"/>
      <c r="CEM427" s="141"/>
      <c r="CEN427" s="141"/>
      <c r="CEO427" s="141"/>
      <c r="CEP427" s="141"/>
      <c r="CEQ427" s="141"/>
      <c r="CER427" s="141"/>
      <c r="CES427" s="141"/>
      <c r="CET427" s="141"/>
      <c r="CEU427" s="141"/>
      <c r="CEV427" s="141"/>
      <c r="CEW427" s="141"/>
      <c r="CEX427" s="141"/>
      <c r="CEY427" s="141"/>
      <c r="CEZ427" s="141"/>
      <c r="CFA427" s="141"/>
      <c r="CFB427" s="141"/>
      <c r="CFC427" s="141"/>
      <c r="CFD427" s="141"/>
      <c r="CFE427" s="141"/>
      <c r="CFF427" s="141"/>
      <c r="CFG427" s="141"/>
      <c r="CFH427" s="141"/>
      <c r="CFI427" s="141"/>
      <c r="CFJ427" s="141"/>
      <c r="CFK427" s="141"/>
      <c r="CFL427" s="141"/>
      <c r="CFM427" s="141"/>
      <c r="CFN427" s="141"/>
      <c r="CFO427" s="141"/>
      <c r="CFP427" s="141"/>
      <c r="CFQ427" s="141"/>
      <c r="CFR427" s="141"/>
      <c r="CFS427" s="141"/>
      <c r="CFT427" s="141"/>
      <c r="CFU427" s="141"/>
      <c r="CFV427" s="141"/>
      <c r="CFW427" s="141"/>
      <c r="CFX427" s="141"/>
      <c r="CFY427" s="141"/>
      <c r="CFZ427" s="141"/>
      <c r="CGA427" s="141"/>
      <c r="CGB427" s="141"/>
      <c r="CGC427" s="141"/>
      <c r="CGD427" s="141"/>
      <c r="CGE427" s="141"/>
      <c r="CGF427" s="141"/>
      <c r="CGG427" s="141"/>
      <c r="CGH427" s="141"/>
      <c r="CGI427" s="141"/>
      <c r="CGJ427" s="141"/>
      <c r="CGK427" s="141"/>
      <c r="CGL427" s="141"/>
      <c r="CGM427" s="141"/>
      <c r="CGN427" s="141"/>
      <c r="CGO427" s="141"/>
      <c r="CGP427" s="141"/>
      <c r="CGQ427" s="141"/>
      <c r="CGR427" s="141"/>
      <c r="CGS427" s="141"/>
      <c r="CGT427" s="141"/>
      <c r="CGU427" s="141"/>
      <c r="CGV427" s="141"/>
      <c r="CGW427" s="141"/>
      <c r="CGX427" s="141"/>
      <c r="CGY427" s="141"/>
      <c r="CGZ427" s="141"/>
      <c r="CHA427" s="141"/>
      <c r="CHB427" s="141"/>
      <c r="CHC427" s="141"/>
      <c r="CHD427" s="141"/>
      <c r="CHE427" s="141"/>
      <c r="CHF427" s="141"/>
      <c r="CHG427" s="141"/>
      <c r="CHH427" s="141"/>
      <c r="CHI427" s="141"/>
      <c r="CHJ427" s="141"/>
      <c r="CHK427" s="141"/>
      <c r="CHL427" s="141"/>
      <c r="CHM427" s="141"/>
      <c r="CHN427" s="141"/>
      <c r="CHO427" s="141"/>
      <c r="CHP427" s="141"/>
      <c r="CHQ427" s="141"/>
      <c r="CHR427" s="141"/>
      <c r="CHS427" s="141"/>
      <c r="CHT427" s="141"/>
      <c r="CHU427" s="141"/>
      <c r="CHV427" s="141"/>
      <c r="CHW427" s="141"/>
      <c r="CHX427" s="141"/>
      <c r="CHY427" s="141"/>
      <c r="CHZ427" s="141"/>
      <c r="CIA427" s="141"/>
      <c r="CIB427" s="141"/>
      <c r="CIC427" s="141"/>
      <c r="CID427" s="141"/>
      <c r="CIE427" s="141"/>
      <c r="CIF427" s="141"/>
      <c r="CIG427" s="141"/>
      <c r="CIH427" s="141"/>
      <c r="CII427" s="141"/>
      <c r="CIJ427" s="141"/>
      <c r="CIK427" s="141"/>
      <c r="CIL427" s="141"/>
      <c r="CIM427" s="141"/>
      <c r="CIN427" s="141"/>
      <c r="CIO427" s="141"/>
      <c r="CIP427" s="141"/>
      <c r="CIQ427" s="141"/>
      <c r="CIR427" s="141"/>
      <c r="CIS427" s="141"/>
      <c r="CIT427" s="141"/>
      <c r="CIU427" s="141"/>
      <c r="CIV427" s="141"/>
      <c r="CIW427" s="141"/>
      <c r="CIX427" s="141"/>
      <c r="CIY427" s="141"/>
      <c r="CIZ427" s="141"/>
      <c r="CJA427" s="141"/>
      <c r="CJB427" s="141"/>
      <c r="CJC427" s="141"/>
      <c r="CJD427" s="141"/>
      <c r="CJE427" s="141"/>
      <c r="CJF427" s="141"/>
      <c r="CJG427" s="141"/>
      <c r="CJH427" s="141"/>
      <c r="CJI427" s="141"/>
      <c r="CJJ427" s="141"/>
      <c r="CJK427" s="141"/>
      <c r="CJL427" s="141"/>
      <c r="CJM427" s="141"/>
      <c r="CJN427" s="141"/>
      <c r="CJO427" s="141"/>
      <c r="CJP427" s="141"/>
      <c r="CJQ427" s="141"/>
      <c r="CJR427" s="141"/>
      <c r="CJS427" s="141"/>
      <c r="CJT427" s="141"/>
      <c r="CJU427" s="141"/>
      <c r="CJV427" s="141"/>
      <c r="CJW427" s="141"/>
      <c r="CJX427" s="141"/>
      <c r="CJY427" s="141"/>
      <c r="CJZ427" s="141"/>
      <c r="CKA427" s="141"/>
      <c r="CKB427" s="141"/>
      <c r="CKC427" s="141"/>
      <c r="CKD427" s="141"/>
      <c r="CKE427" s="141"/>
      <c r="CKF427" s="141"/>
      <c r="CKG427" s="141"/>
      <c r="CKH427" s="141"/>
      <c r="CKI427" s="141"/>
      <c r="CKJ427" s="141"/>
      <c r="CKK427" s="141"/>
      <c r="CKL427" s="141"/>
      <c r="CKM427" s="141"/>
      <c r="CKN427" s="141"/>
      <c r="CKO427" s="141"/>
      <c r="CKP427" s="141"/>
      <c r="CKQ427" s="141"/>
      <c r="CKR427" s="141"/>
      <c r="CKS427" s="141"/>
      <c r="CKT427" s="141"/>
      <c r="CKU427" s="141"/>
      <c r="CKV427" s="141"/>
      <c r="CKW427" s="141"/>
      <c r="CKX427" s="141"/>
      <c r="CKY427" s="141"/>
      <c r="CKZ427" s="141"/>
      <c r="CLA427" s="141"/>
      <c r="CLB427" s="141"/>
      <c r="CLC427" s="141"/>
      <c r="CLD427" s="141"/>
      <c r="CLE427" s="141"/>
      <c r="CLF427" s="141"/>
      <c r="CLG427" s="141"/>
      <c r="CLH427" s="141"/>
      <c r="CLI427" s="141"/>
      <c r="CLJ427" s="141"/>
      <c r="CLK427" s="141"/>
      <c r="CLL427" s="141"/>
      <c r="CLM427" s="141"/>
      <c r="CLN427" s="141"/>
      <c r="CLO427" s="141"/>
      <c r="CLP427" s="141"/>
      <c r="CLQ427" s="141"/>
      <c r="CLR427" s="141"/>
      <c r="CLS427" s="141"/>
      <c r="CLT427" s="141"/>
      <c r="CLU427" s="141"/>
      <c r="CLV427" s="141"/>
      <c r="CLW427" s="141"/>
      <c r="CLX427" s="141"/>
      <c r="CLY427" s="141"/>
      <c r="CLZ427" s="141"/>
      <c r="CMA427" s="141"/>
      <c r="CMB427" s="141"/>
      <c r="CMC427" s="141"/>
      <c r="CMD427" s="141"/>
      <c r="CME427" s="141"/>
      <c r="CMF427" s="141"/>
      <c r="CMG427" s="141"/>
      <c r="CMH427" s="141"/>
      <c r="CMI427" s="141"/>
      <c r="CMJ427" s="141"/>
      <c r="CMK427" s="141"/>
      <c r="CML427" s="141"/>
      <c r="CMM427" s="141"/>
      <c r="CMN427" s="141"/>
      <c r="CMO427" s="141"/>
      <c r="CMP427" s="141"/>
      <c r="CMQ427" s="141"/>
      <c r="CMR427" s="141"/>
      <c r="CMS427" s="141"/>
      <c r="CMT427" s="141"/>
      <c r="CMU427" s="141"/>
      <c r="CMV427" s="141"/>
      <c r="CMW427" s="141"/>
      <c r="CMX427" s="141"/>
      <c r="CMY427" s="141"/>
      <c r="CMZ427" s="141"/>
      <c r="CNA427" s="141"/>
      <c r="CNB427" s="141"/>
      <c r="CNC427" s="141"/>
      <c r="CND427" s="141"/>
      <c r="CNE427" s="141"/>
      <c r="CNF427" s="141"/>
      <c r="CNG427" s="141"/>
      <c r="CNH427" s="141"/>
      <c r="CNI427" s="141"/>
      <c r="CNJ427" s="141"/>
      <c r="CNK427" s="141"/>
      <c r="CNL427" s="141"/>
      <c r="CNM427" s="141"/>
      <c r="CNN427" s="141"/>
      <c r="CNO427" s="141"/>
      <c r="CNP427" s="141"/>
      <c r="CNQ427" s="141"/>
      <c r="CNR427" s="141"/>
      <c r="CNS427" s="141"/>
      <c r="CNT427" s="141"/>
      <c r="CNU427" s="141"/>
      <c r="CNV427" s="141"/>
      <c r="CNW427" s="141"/>
      <c r="CNX427" s="141"/>
      <c r="CNY427" s="141"/>
      <c r="CNZ427" s="141"/>
      <c r="COA427" s="141"/>
      <c r="COB427" s="141"/>
      <c r="COC427" s="141"/>
      <c r="COD427" s="141"/>
      <c r="COE427" s="141"/>
      <c r="COF427" s="141"/>
      <c r="COG427" s="141"/>
      <c r="COH427" s="141"/>
      <c r="COI427" s="141"/>
      <c r="COJ427" s="141"/>
      <c r="COK427" s="141"/>
      <c r="COL427" s="141"/>
      <c r="COM427" s="141"/>
      <c r="CON427" s="141"/>
      <c r="COO427" s="141"/>
      <c r="COP427" s="141"/>
      <c r="COQ427" s="141"/>
      <c r="COR427" s="141"/>
      <c r="COS427" s="141"/>
      <c r="COT427" s="141"/>
      <c r="COU427" s="141"/>
      <c r="COV427" s="141"/>
      <c r="COW427" s="141"/>
      <c r="COX427" s="141"/>
      <c r="COY427" s="141"/>
      <c r="COZ427" s="141"/>
      <c r="CPA427" s="141"/>
      <c r="CPB427" s="141"/>
      <c r="CPC427" s="141"/>
      <c r="CPD427" s="141"/>
      <c r="CPE427" s="141"/>
      <c r="CPF427" s="141"/>
      <c r="CPG427" s="141"/>
      <c r="CPH427" s="141"/>
      <c r="CPI427" s="141"/>
      <c r="CPJ427" s="141"/>
      <c r="CPK427" s="141"/>
      <c r="CPL427" s="141"/>
      <c r="CPM427" s="141"/>
      <c r="CPN427" s="141"/>
      <c r="CPO427" s="141"/>
      <c r="CPP427" s="141"/>
      <c r="CPQ427" s="141"/>
      <c r="CPR427" s="141"/>
      <c r="CPS427" s="141"/>
      <c r="CPT427" s="141"/>
      <c r="CPU427" s="141"/>
      <c r="CPV427" s="141"/>
      <c r="CPW427" s="141"/>
      <c r="CPX427" s="141"/>
      <c r="CPY427" s="141"/>
      <c r="CPZ427" s="141"/>
      <c r="CQA427" s="141"/>
      <c r="CQB427" s="141"/>
      <c r="CQC427" s="141"/>
      <c r="CQD427" s="141"/>
      <c r="CQE427" s="141"/>
      <c r="CQF427" s="141"/>
      <c r="CQG427" s="141"/>
      <c r="CQH427" s="141"/>
      <c r="CQI427" s="141"/>
      <c r="CQJ427" s="141"/>
      <c r="CQK427" s="141"/>
      <c r="CQL427" s="141"/>
      <c r="CQM427" s="141"/>
      <c r="CQN427" s="141"/>
      <c r="CQO427" s="141"/>
      <c r="CQP427" s="141"/>
      <c r="CQQ427" s="141"/>
      <c r="CQR427" s="141"/>
      <c r="CQS427" s="141"/>
      <c r="CQT427" s="141"/>
      <c r="CQU427" s="141"/>
      <c r="CQV427" s="141"/>
      <c r="CQW427" s="141"/>
      <c r="CQX427" s="141"/>
      <c r="CQY427" s="141"/>
      <c r="CQZ427" s="141"/>
      <c r="CRA427" s="141"/>
      <c r="CRB427" s="141"/>
      <c r="CRC427" s="141"/>
      <c r="CRD427" s="141"/>
      <c r="CRE427" s="141"/>
      <c r="CRF427" s="141"/>
      <c r="CRG427" s="141"/>
      <c r="CRH427" s="141"/>
      <c r="CRI427" s="141"/>
      <c r="CRJ427" s="141"/>
      <c r="CRK427" s="141"/>
      <c r="CRL427" s="141"/>
      <c r="CRM427" s="141"/>
      <c r="CRN427" s="141"/>
      <c r="CRO427" s="141"/>
      <c r="CRP427" s="141"/>
      <c r="CRQ427" s="141"/>
      <c r="CRR427" s="141"/>
      <c r="CRS427" s="141"/>
      <c r="CRT427" s="141"/>
      <c r="CRU427" s="141"/>
      <c r="CRV427" s="141"/>
      <c r="CRW427" s="141"/>
      <c r="CRX427" s="141"/>
      <c r="CRY427" s="141"/>
      <c r="CRZ427" s="141"/>
      <c r="CSA427" s="141"/>
      <c r="CSB427" s="141"/>
      <c r="CSC427" s="141"/>
      <c r="CSD427" s="141"/>
      <c r="CSE427" s="141"/>
      <c r="CSF427" s="141"/>
      <c r="CSG427" s="141"/>
      <c r="CSH427" s="141"/>
      <c r="CSI427" s="141"/>
      <c r="CSJ427" s="141"/>
      <c r="CSK427" s="141"/>
      <c r="CSL427" s="141"/>
      <c r="CSM427" s="141"/>
      <c r="CSN427" s="141"/>
      <c r="CSO427" s="141"/>
      <c r="CSP427" s="141"/>
      <c r="CSQ427" s="141"/>
      <c r="CSR427" s="141"/>
      <c r="CSS427" s="141"/>
      <c r="CST427" s="141"/>
      <c r="CSU427" s="141"/>
      <c r="CSV427" s="141"/>
      <c r="CSW427" s="141"/>
      <c r="CSX427" s="141"/>
      <c r="CSY427" s="141"/>
      <c r="CSZ427" s="141"/>
      <c r="CTA427" s="141"/>
      <c r="CTB427" s="141"/>
      <c r="CTC427" s="141"/>
      <c r="CTD427" s="141"/>
      <c r="CTE427" s="141"/>
      <c r="CTF427" s="141"/>
      <c r="CTG427" s="141"/>
      <c r="CTH427" s="141"/>
      <c r="CTI427" s="141"/>
      <c r="CTJ427" s="141"/>
      <c r="CTK427" s="141"/>
      <c r="CTL427" s="141"/>
      <c r="CTM427" s="141"/>
      <c r="CTN427" s="141"/>
      <c r="CTO427" s="141"/>
      <c r="CTP427" s="141"/>
      <c r="CTQ427" s="141"/>
      <c r="CTR427" s="141"/>
      <c r="CTS427" s="141"/>
      <c r="CTT427" s="141"/>
      <c r="CTU427" s="141"/>
      <c r="CTV427" s="141"/>
      <c r="CTW427" s="141"/>
      <c r="CTX427" s="141"/>
      <c r="CTY427" s="141"/>
      <c r="CTZ427" s="141"/>
      <c r="CUA427" s="141"/>
      <c r="CUB427" s="141"/>
      <c r="CUC427" s="141"/>
      <c r="CUD427" s="141"/>
      <c r="CUE427" s="141"/>
      <c r="CUF427" s="141"/>
      <c r="CUG427" s="141"/>
      <c r="CUH427" s="141"/>
      <c r="CUI427" s="141"/>
      <c r="CUJ427" s="141"/>
      <c r="CUK427" s="141"/>
      <c r="CUL427" s="141"/>
      <c r="CUM427" s="141"/>
      <c r="CUN427" s="141"/>
      <c r="CUO427" s="141"/>
      <c r="CUP427" s="141"/>
      <c r="CUQ427" s="141"/>
      <c r="CUR427" s="141"/>
      <c r="CUS427" s="141"/>
      <c r="CUT427" s="141"/>
      <c r="CUU427" s="141"/>
      <c r="CUV427" s="141"/>
      <c r="CUW427" s="141"/>
      <c r="CUX427" s="141"/>
      <c r="CUY427" s="141"/>
      <c r="CUZ427" s="141"/>
      <c r="CVA427" s="141"/>
      <c r="CVB427" s="141"/>
      <c r="CVC427" s="141"/>
      <c r="CVD427" s="141"/>
      <c r="CVE427" s="141"/>
      <c r="CVF427" s="141"/>
      <c r="CVG427" s="141"/>
      <c r="CVH427" s="141"/>
      <c r="CVI427" s="141"/>
      <c r="CVJ427" s="141"/>
      <c r="CVK427" s="141"/>
      <c r="CVL427" s="141"/>
      <c r="CVM427" s="141"/>
      <c r="CVN427" s="141"/>
      <c r="CVO427" s="141"/>
      <c r="CVP427" s="141"/>
      <c r="CVQ427" s="141"/>
      <c r="CVR427" s="141"/>
      <c r="CVS427" s="141"/>
      <c r="CVT427" s="141"/>
      <c r="CVU427" s="141"/>
      <c r="CVV427" s="141"/>
      <c r="CVW427" s="141"/>
      <c r="CVX427" s="141"/>
      <c r="CVY427" s="141"/>
      <c r="CVZ427" s="141"/>
      <c r="CWA427" s="141"/>
      <c r="CWB427" s="141"/>
      <c r="CWC427" s="141"/>
      <c r="CWD427" s="141"/>
      <c r="CWE427" s="141"/>
      <c r="CWF427" s="141"/>
      <c r="CWG427" s="141"/>
      <c r="CWH427" s="141"/>
      <c r="CWI427" s="141"/>
      <c r="CWJ427" s="141"/>
      <c r="CWK427" s="141"/>
      <c r="CWL427" s="141"/>
      <c r="CWM427" s="141"/>
      <c r="CWN427" s="141"/>
      <c r="CWO427" s="141"/>
      <c r="CWP427" s="141"/>
      <c r="CWQ427" s="141"/>
      <c r="CWR427" s="141"/>
      <c r="CWS427" s="141"/>
      <c r="CWT427" s="141"/>
      <c r="CWU427" s="141"/>
      <c r="CWV427" s="141"/>
      <c r="CWW427" s="141"/>
      <c r="CWX427" s="141"/>
      <c r="CWY427" s="141"/>
      <c r="CWZ427" s="141"/>
      <c r="CXA427" s="141"/>
      <c r="CXB427" s="141"/>
      <c r="CXC427" s="141"/>
      <c r="CXD427" s="141"/>
      <c r="CXE427" s="141"/>
      <c r="CXF427" s="141"/>
      <c r="CXG427" s="141"/>
      <c r="CXH427" s="141"/>
      <c r="CXI427" s="141"/>
      <c r="CXJ427" s="141"/>
      <c r="CXK427" s="141"/>
      <c r="CXL427" s="141"/>
      <c r="CXM427" s="141"/>
      <c r="CXN427" s="141"/>
      <c r="CXO427" s="141"/>
      <c r="CXP427" s="141"/>
      <c r="CXQ427" s="141"/>
      <c r="CXR427" s="141"/>
      <c r="CXS427" s="141"/>
      <c r="CXT427" s="141"/>
      <c r="CXU427" s="141"/>
      <c r="CXV427" s="141"/>
      <c r="CXW427" s="141"/>
      <c r="CXX427" s="141"/>
      <c r="CXY427" s="141"/>
      <c r="CXZ427" s="141"/>
      <c r="CYA427" s="141"/>
      <c r="CYB427" s="141"/>
      <c r="CYC427" s="141"/>
      <c r="CYD427" s="141"/>
      <c r="CYE427" s="141"/>
      <c r="CYF427" s="141"/>
      <c r="CYG427" s="141"/>
      <c r="CYH427" s="141"/>
      <c r="CYI427" s="141"/>
      <c r="CYJ427" s="141"/>
      <c r="CYK427" s="141"/>
      <c r="CYL427" s="141"/>
      <c r="CYM427" s="141"/>
      <c r="CYN427" s="141"/>
      <c r="CYO427" s="141"/>
      <c r="CYP427" s="141"/>
      <c r="CYQ427" s="141"/>
      <c r="CYR427" s="141"/>
      <c r="CYS427" s="141"/>
      <c r="CYT427" s="141"/>
      <c r="CYU427" s="141"/>
      <c r="CYV427" s="141"/>
      <c r="CYW427" s="141"/>
      <c r="CYX427" s="141"/>
      <c r="CYY427" s="141"/>
      <c r="CYZ427" s="141"/>
      <c r="CZA427" s="141"/>
      <c r="CZB427" s="141"/>
      <c r="CZC427" s="141"/>
      <c r="CZD427" s="141"/>
      <c r="CZE427" s="141"/>
      <c r="CZF427" s="141"/>
      <c r="CZG427" s="141"/>
      <c r="CZH427" s="141"/>
      <c r="CZI427" s="141"/>
      <c r="CZJ427" s="141"/>
      <c r="CZK427" s="141"/>
      <c r="CZL427" s="141"/>
      <c r="CZM427" s="141"/>
      <c r="CZN427" s="141"/>
      <c r="CZO427" s="141"/>
      <c r="CZP427" s="141"/>
      <c r="CZQ427" s="141"/>
      <c r="CZR427" s="141"/>
      <c r="CZS427" s="141"/>
      <c r="CZT427" s="141"/>
      <c r="CZU427" s="141"/>
      <c r="CZV427" s="141"/>
      <c r="CZW427" s="141"/>
      <c r="CZX427" s="141"/>
      <c r="CZY427" s="141"/>
      <c r="CZZ427" s="141"/>
      <c r="DAA427" s="141"/>
      <c r="DAB427" s="141"/>
      <c r="DAC427" s="141"/>
      <c r="DAD427" s="141"/>
      <c r="DAE427" s="141"/>
      <c r="DAF427" s="141"/>
      <c r="DAG427" s="141"/>
      <c r="DAH427" s="141"/>
      <c r="DAI427" s="141"/>
      <c r="DAJ427" s="141"/>
      <c r="DAK427" s="141"/>
      <c r="DAL427" s="141"/>
      <c r="DAM427" s="141"/>
      <c r="DAN427" s="141"/>
      <c r="DAO427" s="141"/>
      <c r="DAP427" s="141"/>
      <c r="DAQ427" s="141"/>
      <c r="DAR427" s="141"/>
      <c r="DAS427" s="141"/>
      <c r="DAT427" s="141"/>
      <c r="DAU427" s="141"/>
      <c r="DAV427" s="141"/>
      <c r="DAW427" s="141"/>
      <c r="DAX427" s="141"/>
      <c r="DAY427" s="141"/>
      <c r="DAZ427" s="141"/>
      <c r="DBA427" s="141"/>
      <c r="DBB427" s="141"/>
      <c r="DBC427" s="141"/>
      <c r="DBD427" s="141"/>
      <c r="DBE427" s="141"/>
      <c r="DBF427" s="141"/>
      <c r="DBG427" s="141"/>
      <c r="DBH427" s="141"/>
      <c r="DBI427" s="141"/>
      <c r="DBJ427" s="141"/>
      <c r="DBK427" s="141"/>
      <c r="DBL427" s="141"/>
      <c r="DBM427" s="141"/>
      <c r="DBN427" s="141"/>
      <c r="DBO427" s="141"/>
      <c r="DBP427" s="141"/>
      <c r="DBQ427" s="141"/>
      <c r="DBR427" s="141"/>
      <c r="DBS427" s="141"/>
      <c r="DBT427" s="141"/>
      <c r="DBU427" s="141"/>
      <c r="DBV427" s="141"/>
      <c r="DBW427" s="141"/>
      <c r="DBX427" s="141"/>
      <c r="DBY427" s="141"/>
      <c r="DBZ427" s="141"/>
      <c r="DCA427" s="141"/>
      <c r="DCB427" s="141"/>
      <c r="DCC427" s="141"/>
      <c r="DCD427" s="141"/>
      <c r="DCE427" s="141"/>
      <c r="DCF427" s="141"/>
      <c r="DCG427" s="141"/>
      <c r="DCH427" s="141"/>
      <c r="DCI427" s="141"/>
      <c r="DCJ427" s="141"/>
      <c r="DCK427" s="141"/>
      <c r="DCL427" s="141"/>
      <c r="DCM427" s="141"/>
      <c r="DCN427" s="141"/>
      <c r="DCO427" s="141"/>
      <c r="DCP427" s="141"/>
      <c r="DCQ427" s="141"/>
      <c r="DCR427" s="141"/>
      <c r="DCS427" s="141"/>
      <c r="DCT427" s="141"/>
      <c r="DCU427" s="141"/>
      <c r="DCV427" s="141"/>
      <c r="DCW427" s="141"/>
      <c r="DCX427" s="141"/>
      <c r="DCY427" s="141"/>
      <c r="DCZ427" s="141"/>
      <c r="DDA427" s="141"/>
      <c r="DDB427" s="141"/>
      <c r="DDC427" s="141"/>
      <c r="DDD427" s="141"/>
      <c r="DDE427" s="141"/>
      <c r="DDF427" s="141"/>
      <c r="DDG427" s="141"/>
      <c r="DDH427" s="141"/>
      <c r="DDI427" s="141"/>
      <c r="DDJ427" s="141"/>
      <c r="DDK427" s="141"/>
      <c r="DDL427" s="141"/>
      <c r="DDM427" s="141"/>
      <c r="DDN427" s="141"/>
      <c r="DDO427" s="141"/>
      <c r="DDP427" s="141"/>
      <c r="DDQ427" s="141"/>
      <c r="DDR427" s="141"/>
      <c r="DDS427" s="141"/>
      <c r="DDT427" s="141"/>
      <c r="DDU427" s="141"/>
      <c r="DDV427" s="141"/>
      <c r="DDW427" s="141"/>
      <c r="DDX427" s="141"/>
      <c r="DDY427" s="141"/>
      <c r="DDZ427" s="141"/>
      <c r="DEA427" s="141"/>
      <c r="DEB427" s="141"/>
      <c r="DEC427" s="141"/>
      <c r="DED427" s="141"/>
      <c r="DEE427" s="141"/>
      <c r="DEF427" s="141"/>
      <c r="DEG427" s="141"/>
      <c r="DEH427" s="141"/>
      <c r="DEI427" s="141"/>
      <c r="DEJ427" s="141"/>
      <c r="DEK427" s="141"/>
      <c r="DEL427" s="141"/>
      <c r="DEM427" s="141"/>
      <c r="DEN427" s="141"/>
      <c r="DEO427" s="141"/>
      <c r="DEP427" s="141"/>
      <c r="DEQ427" s="141"/>
      <c r="DER427" s="141"/>
      <c r="DES427" s="141"/>
      <c r="DET427" s="141"/>
      <c r="DEU427" s="141"/>
      <c r="DEV427" s="141"/>
      <c r="DEW427" s="141"/>
      <c r="DEX427" s="141"/>
      <c r="DEY427" s="141"/>
      <c r="DEZ427" s="141"/>
      <c r="DFA427" s="141"/>
      <c r="DFB427" s="141"/>
      <c r="DFC427" s="141"/>
      <c r="DFD427" s="141"/>
      <c r="DFE427" s="141"/>
      <c r="DFF427" s="141"/>
      <c r="DFG427" s="141"/>
      <c r="DFH427" s="141"/>
      <c r="DFI427" s="141"/>
      <c r="DFJ427" s="141"/>
      <c r="DFK427" s="141"/>
      <c r="DFL427" s="141"/>
      <c r="DFM427" s="141"/>
      <c r="DFN427" s="141"/>
      <c r="DFO427" s="141"/>
      <c r="DFP427" s="141"/>
      <c r="DFQ427" s="141"/>
      <c r="DFR427" s="141"/>
      <c r="DFS427" s="141"/>
      <c r="DFT427" s="141"/>
      <c r="DFU427" s="141"/>
      <c r="DFV427" s="141"/>
      <c r="DFW427" s="141"/>
      <c r="DFX427" s="141"/>
      <c r="DFY427" s="141"/>
      <c r="DFZ427" s="141"/>
      <c r="DGA427" s="141"/>
      <c r="DGB427" s="141"/>
      <c r="DGC427" s="141"/>
      <c r="DGD427" s="141"/>
      <c r="DGE427" s="141"/>
      <c r="DGF427" s="141"/>
      <c r="DGG427" s="141"/>
      <c r="DGH427" s="141"/>
      <c r="DGI427" s="141"/>
      <c r="DGJ427" s="141"/>
      <c r="DGK427" s="141"/>
      <c r="DGL427" s="141"/>
      <c r="DGM427" s="141"/>
      <c r="DGN427" s="141"/>
      <c r="DGO427" s="141"/>
      <c r="DGP427" s="141"/>
      <c r="DGQ427" s="141"/>
      <c r="DGR427" s="141"/>
      <c r="DGS427" s="141"/>
      <c r="DGT427" s="141"/>
      <c r="DGU427" s="141"/>
      <c r="DGV427" s="141"/>
      <c r="DGW427" s="141"/>
      <c r="DGX427" s="141"/>
      <c r="DGY427" s="141"/>
      <c r="DGZ427" s="141"/>
      <c r="DHA427" s="141"/>
      <c r="DHB427" s="141"/>
      <c r="DHC427" s="141"/>
      <c r="DHD427" s="141"/>
      <c r="DHE427" s="141"/>
      <c r="DHF427" s="141"/>
      <c r="DHG427" s="141"/>
      <c r="DHH427" s="141"/>
      <c r="DHI427" s="141"/>
      <c r="DHJ427" s="141"/>
      <c r="DHK427" s="141"/>
      <c r="DHL427" s="141"/>
      <c r="DHM427" s="141"/>
      <c r="DHN427" s="141"/>
      <c r="DHO427" s="141"/>
      <c r="DHP427" s="141"/>
      <c r="DHQ427" s="141"/>
      <c r="DHR427" s="141"/>
      <c r="DHS427" s="141"/>
      <c r="DHT427" s="141"/>
      <c r="DHU427" s="141"/>
      <c r="DHV427" s="141"/>
      <c r="DHW427" s="141"/>
      <c r="DHX427" s="141"/>
      <c r="DHY427" s="141"/>
      <c r="DHZ427" s="141"/>
      <c r="DIA427" s="141"/>
      <c r="DIB427" s="141"/>
      <c r="DIC427" s="141"/>
      <c r="DID427" s="141"/>
      <c r="DIE427" s="141"/>
      <c r="DIF427" s="141"/>
      <c r="DIG427" s="141"/>
      <c r="DIH427" s="141"/>
      <c r="DII427" s="141"/>
      <c r="DIJ427" s="141"/>
      <c r="DIK427" s="141"/>
      <c r="DIL427" s="141"/>
      <c r="DIM427" s="141"/>
      <c r="DIN427" s="141"/>
      <c r="DIO427" s="141"/>
      <c r="DIP427" s="141"/>
      <c r="DIQ427" s="141"/>
      <c r="DIR427" s="141"/>
      <c r="DIS427" s="141"/>
      <c r="DIT427" s="141"/>
      <c r="DIU427" s="141"/>
      <c r="DIV427" s="141"/>
      <c r="DIW427" s="141"/>
      <c r="DIX427" s="141"/>
      <c r="DIY427" s="141"/>
      <c r="DIZ427" s="141"/>
      <c r="DJA427" s="141"/>
      <c r="DJB427" s="141"/>
      <c r="DJC427" s="141"/>
      <c r="DJD427" s="141"/>
      <c r="DJE427" s="141"/>
      <c r="DJF427" s="141"/>
      <c r="DJG427" s="141"/>
      <c r="DJH427" s="141"/>
      <c r="DJI427" s="141"/>
      <c r="DJJ427" s="141"/>
      <c r="DJK427" s="141"/>
      <c r="DJL427" s="141"/>
      <c r="DJM427" s="141"/>
      <c r="DJN427" s="141"/>
      <c r="DJO427" s="141"/>
      <c r="DJP427" s="141"/>
      <c r="DJQ427" s="141"/>
      <c r="DJR427" s="141"/>
      <c r="DJS427" s="141"/>
      <c r="DJT427" s="141"/>
      <c r="DJU427" s="141"/>
      <c r="DJV427" s="141"/>
      <c r="DJW427" s="141"/>
      <c r="DJX427" s="141"/>
      <c r="DJY427" s="141"/>
      <c r="DJZ427" s="141"/>
      <c r="DKA427" s="141"/>
      <c r="DKB427" s="141"/>
      <c r="DKC427" s="141"/>
      <c r="DKD427" s="141"/>
      <c r="DKE427" s="141"/>
      <c r="DKF427" s="141"/>
      <c r="DKG427" s="141"/>
      <c r="DKH427" s="141"/>
      <c r="DKI427" s="141"/>
      <c r="DKJ427" s="141"/>
      <c r="DKK427" s="141"/>
      <c r="DKL427" s="141"/>
      <c r="DKM427" s="141"/>
      <c r="DKN427" s="141"/>
      <c r="DKO427" s="141"/>
      <c r="DKP427" s="141"/>
      <c r="DKQ427" s="141"/>
      <c r="DKR427" s="141"/>
      <c r="DKS427" s="141"/>
      <c r="DKT427" s="141"/>
      <c r="DKU427" s="141"/>
      <c r="DKV427" s="141"/>
      <c r="DKW427" s="141"/>
      <c r="DKX427" s="141"/>
      <c r="DKY427" s="141"/>
      <c r="DKZ427" s="141"/>
      <c r="DLA427" s="141"/>
      <c r="DLB427" s="141"/>
      <c r="DLC427" s="141"/>
      <c r="DLD427" s="141"/>
      <c r="DLE427" s="141"/>
      <c r="DLF427" s="141"/>
      <c r="DLG427" s="141"/>
      <c r="DLH427" s="141"/>
      <c r="DLI427" s="141"/>
      <c r="DLJ427" s="141"/>
      <c r="DLK427" s="141"/>
      <c r="DLL427" s="141"/>
      <c r="DLM427" s="141"/>
      <c r="DLN427" s="141"/>
      <c r="DLO427" s="141"/>
      <c r="DLP427" s="141"/>
      <c r="DLQ427" s="141"/>
      <c r="DLR427" s="141"/>
      <c r="DLS427" s="141"/>
      <c r="DLT427" s="141"/>
      <c r="DLU427" s="141"/>
      <c r="DLV427" s="141"/>
      <c r="DLW427" s="141"/>
      <c r="DLX427" s="141"/>
      <c r="DLY427" s="141"/>
      <c r="DLZ427" s="141"/>
      <c r="DMA427" s="141"/>
      <c r="DMB427" s="141"/>
      <c r="DMC427" s="141"/>
      <c r="DMD427" s="141"/>
      <c r="DME427" s="141"/>
      <c r="DMF427" s="141"/>
      <c r="DMG427" s="141"/>
      <c r="DMH427" s="141"/>
      <c r="DMI427" s="141"/>
      <c r="DMJ427" s="141"/>
      <c r="DMK427" s="141"/>
      <c r="DML427" s="141"/>
      <c r="DMM427" s="141"/>
      <c r="DMN427" s="141"/>
      <c r="DMO427" s="141"/>
      <c r="DMP427" s="141"/>
      <c r="DMQ427" s="141"/>
      <c r="DMR427" s="141"/>
      <c r="DMS427" s="141"/>
      <c r="DMT427" s="141"/>
      <c r="DMU427" s="141"/>
      <c r="DMV427" s="141"/>
      <c r="DMW427" s="141"/>
      <c r="DMX427" s="141"/>
      <c r="DMY427" s="141"/>
      <c r="DMZ427" s="141"/>
      <c r="DNA427" s="141"/>
      <c r="DNB427" s="141"/>
      <c r="DNC427" s="141"/>
      <c r="DND427" s="141"/>
      <c r="DNE427" s="141"/>
      <c r="DNF427" s="141"/>
      <c r="DNG427" s="141"/>
      <c r="DNH427" s="141"/>
      <c r="DNI427" s="141"/>
      <c r="DNJ427" s="141"/>
      <c r="DNK427" s="141"/>
      <c r="DNL427" s="141"/>
      <c r="DNM427" s="141"/>
      <c r="DNN427" s="141"/>
      <c r="DNO427" s="141"/>
      <c r="DNP427" s="141"/>
      <c r="DNQ427" s="141"/>
      <c r="DNR427" s="141"/>
      <c r="DNS427" s="141"/>
      <c r="DNT427" s="141"/>
      <c r="DNU427" s="141"/>
      <c r="DNV427" s="141"/>
      <c r="DNW427" s="141"/>
      <c r="DNX427" s="141"/>
      <c r="DNY427" s="141"/>
      <c r="DNZ427" s="141"/>
      <c r="DOA427" s="141"/>
      <c r="DOB427" s="141"/>
      <c r="DOC427" s="141"/>
      <c r="DOD427" s="141"/>
      <c r="DOE427" s="141"/>
      <c r="DOF427" s="141"/>
      <c r="DOG427" s="141"/>
      <c r="DOH427" s="141"/>
      <c r="DOI427" s="141"/>
      <c r="DOJ427" s="141"/>
      <c r="DOK427" s="141"/>
      <c r="DOL427" s="141"/>
      <c r="DOM427" s="141"/>
      <c r="DON427" s="141"/>
      <c r="DOO427" s="141"/>
      <c r="DOP427" s="141"/>
      <c r="DOQ427" s="141"/>
      <c r="DOR427" s="141"/>
      <c r="DOS427" s="141"/>
      <c r="DOT427" s="141"/>
      <c r="DOU427" s="141"/>
      <c r="DOV427" s="141"/>
      <c r="DOW427" s="141"/>
      <c r="DOX427" s="141"/>
      <c r="DOY427" s="141"/>
      <c r="DOZ427" s="141"/>
      <c r="DPA427" s="141"/>
      <c r="DPB427" s="141"/>
      <c r="DPC427" s="141"/>
      <c r="DPD427" s="141"/>
      <c r="DPE427" s="141"/>
      <c r="DPF427" s="141"/>
      <c r="DPG427" s="141"/>
      <c r="DPH427" s="141"/>
      <c r="DPI427" s="141"/>
      <c r="DPJ427" s="141"/>
      <c r="DPK427" s="141"/>
      <c r="DPL427" s="141"/>
      <c r="DPM427" s="141"/>
      <c r="DPN427" s="141"/>
      <c r="DPO427" s="141"/>
      <c r="DPP427" s="141"/>
      <c r="DPQ427" s="141"/>
      <c r="DPR427" s="141"/>
      <c r="DPS427" s="141"/>
      <c r="DPT427" s="141"/>
      <c r="DPU427" s="141"/>
      <c r="DPV427" s="141"/>
      <c r="DPW427" s="141"/>
      <c r="DPX427" s="141"/>
      <c r="DPY427" s="141"/>
      <c r="DPZ427" s="141"/>
      <c r="DQA427" s="141"/>
      <c r="DQB427" s="141"/>
      <c r="DQC427" s="141"/>
      <c r="DQD427" s="141"/>
      <c r="DQE427" s="141"/>
      <c r="DQF427" s="141"/>
      <c r="DQG427" s="141"/>
      <c r="DQH427" s="141"/>
      <c r="DQI427" s="141"/>
      <c r="DQJ427" s="141"/>
      <c r="DQK427" s="141"/>
      <c r="DQL427" s="141"/>
      <c r="DQM427" s="141"/>
      <c r="DQN427" s="141"/>
      <c r="DQO427" s="141"/>
      <c r="DQP427" s="141"/>
      <c r="DQQ427" s="141"/>
      <c r="DQR427" s="141"/>
      <c r="DQS427" s="141"/>
      <c r="DQT427" s="141"/>
      <c r="DQU427" s="141"/>
      <c r="DQV427" s="141"/>
      <c r="DQW427" s="141"/>
      <c r="DQX427" s="141"/>
      <c r="DQY427" s="141"/>
      <c r="DQZ427" s="141"/>
      <c r="DRA427" s="141"/>
      <c r="DRB427" s="141"/>
      <c r="DRC427" s="141"/>
      <c r="DRD427" s="141"/>
      <c r="DRE427" s="141"/>
      <c r="DRF427" s="141"/>
      <c r="DRG427" s="141"/>
      <c r="DRH427" s="141"/>
      <c r="DRI427" s="141"/>
      <c r="DRJ427" s="141"/>
      <c r="DRK427" s="141"/>
      <c r="DRL427" s="141"/>
      <c r="DRM427" s="141"/>
      <c r="DRN427" s="141"/>
      <c r="DRO427" s="141"/>
      <c r="DRP427" s="141"/>
      <c r="DRQ427" s="141"/>
      <c r="DRR427" s="141"/>
      <c r="DRS427" s="141"/>
      <c r="DRT427" s="141"/>
      <c r="DRU427" s="141"/>
      <c r="DRV427" s="141"/>
      <c r="DRW427" s="141"/>
      <c r="DRX427" s="141"/>
      <c r="DRY427" s="141"/>
      <c r="DRZ427" s="141"/>
      <c r="DSA427" s="141"/>
      <c r="DSB427" s="141"/>
      <c r="DSC427" s="141"/>
      <c r="DSD427" s="141"/>
      <c r="DSE427" s="141"/>
      <c r="DSF427" s="141"/>
      <c r="DSG427" s="141"/>
      <c r="DSH427" s="141"/>
      <c r="DSI427" s="141"/>
      <c r="DSJ427" s="141"/>
      <c r="DSK427" s="141"/>
      <c r="DSL427" s="141"/>
      <c r="DSM427" s="141"/>
      <c r="DSN427" s="141"/>
      <c r="DSO427" s="141"/>
      <c r="DSP427" s="141"/>
      <c r="DSQ427" s="141"/>
      <c r="DSR427" s="141"/>
      <c r="DSS427" s="141"/>
      <c r="DST427" s="141"/>
      <c r="DSU427" s="141"/>
      <c r="DSV427" s="141"/>
      <c r="DSW427" s="141"/>
      <c r="DSX427" s="141"/>
      <c r="DSY427" s="141"/>
      <c r="DSZ427" s="141"/>
      <c r="DTA427" s="141"/>
      <c r="DTB427" s="141"/>
      <c r="DTC427" s="141"/>
      <c r="DTD427" s="141"/>
      <c r="DTE427" s="141"/>
      <c r="DTF427" s="141"/>
      <c r="DTG427" s="141"/>
      <c r="DTH427" s="141"/>
      <c r="DTI427" s="141"/>
      <c r="DTJ427" s="141"/>
      <c r="DTK427" s="141"/>
      <c r="DTL427" s="141"/>
      <c r="DTM427" s="141"/>
      <c r="DTN427" s="141"/>
      <c r="DTO427" s="141"/>
      <c r="DTP427" s="141"/>
      <c r="DTQ427" s="141"/>
      <c r="DTR427" s="141"/>
      <c r="DTS427" s="141"/>
      <c r="DTT427" s="141"/>
      <c r="DTU427" s="141"/>
      <c r="DTV427" s="141"/>
      <c r="DTW427" s="141"/>
      <c r="DTX427" s="141"/>
      <c r="DTY427" s="141"/>
      <c r="DTZ427" s="141"/>
      <c r="DUA427" s="141"/>
      <c r="DUB427" s="141"/>
      <c r="DUC427" s="141"/>
      <c r="DUD427" s="141"/>
      <c r="DUE427" s="141"/>
      <c r="DUF427" s="141"/>
      <c r="DUG427" s="141"/>
      <c r="DUH427" s="141"/>
      <c r="DUI427" s="141"/>
      <c r="DUJ427" s="141"/>
      <c r="DUK427" s="141"/>
      <c r="DUL427" s="141"/>
      <c r="DUM427" s="141"/>
      <c r="DUN427" s="141"/>
      <c r="DUO427" s="141"/>
      <c r="DUP427" s="141"/>
      <c r="DUQ427" s="141"/>
      <c r="DUR427" s="141"/>
      <c r="DUS427" s="141"/>
      <c r="DUT427" s="141"/>
      <c r="DUU427" s="141"/>
      <c r="DUV427" s="141"/>
      <c r="DUW427" s="141"/>
      <c r="DUX427" s="141"/>
      <c r="DUY427" s="141"/>
      <c r="DUZ427" s="141"/>
      <c r="DVA427" s="141"/>
      <c r="DVB427" s="141"/>
      <c r="DVC427" s="141"/>
      <c r="DVD427" s="141"/>
      <c r="DVE427" s="141"/>
      <c r="DVF427" s="141"/>
      <c r="DVG427" s="141"/>
      <c r="DVH427" s="141"/>
      <c r="DVI427" s="141"/>
      <c r="DVJ427" s="141"/>
      <c r="DVK427" s="141"/>
      <c r="DVL427" s="141"/>
      <c r="DVM427" s="141"/>
      <c r="DVN427" s="141"/>
      <c r="DVO427" s="141"/>
      <c r="DVP427" s="141"/>
      <c r="DVQ427" s="141"/>
      <c r="DVR427" s="141"/>
      <c r="DVS427" s="141"/>
      <c r="DVT427" s="141"/>
      <c r="DVU427" s="141"/>
      <c r="DVV427" s="141"/>
      <c r="DVW427" s="141"/>
      <c r="DVX427" s="141"/>
      <c r="DVY427" s="141"/>
      <c r="DVZ427" s="141"/>
      <c r="DWA427" s="141"/>
      <c r="DWB427" s="141"/>
      <c r="DWC427" s="141"/>
      <c r="DWD427" s="141"/>
      <c r="DWE427" s="141"/>
      <c r="DWF427" s="141"/>
      <c r="DWG427" s="141"/>
      <c r="DWH427" s="141"/>
      <c r="DWI427" s="141"/>
      <c r="DWJ427" s="141"/>
      <c r="DWK427" s="141"/>
      <c r="DWL427" s="141"/>
      <c r="DWM427" s="141"/>
      <c r="DWN427" s="141"/>
      <c r="DWO427" s="141"/>
      <c r="DWP427" s="141"/>
      <c r="DWQ427" s="141"/>
      <c r="DWR427" s="141"/>
      <c r="DWS427" s="141"/>
      <c r="DWT427" s="141"/>
      <c r="DWU427" s="141"/>
      <c r="DWV427" s="141"/>
      <c r="DWW427" s="141"/>
      <c r="DWX427" s="141"/>
      <c r="DWY427" s="141"/>
      <c r="DWZ427" s="141"/>
      <c r="DXA427" s="141"/>
      <c r="DXB427" s="141"/>
      <c r="DXC427" s="141"/>
      <c r="DXD427" s="141"/>
      <c r="DXE427" s="141"/>
      <c r="DXF427" s="141"/>
      <c r="DXG427" s="141"/>
      <c r="DXH427" s="141"/>
      <c r="DXI427" s="141"/>
      <c r="DXJ427" s="141"/>
      <c r="DXK427" s="141"/>
      <c r="DXL427" s="141"/>
      <c r="DXM427" s="141"/>
      <c r="DXN427" s="141"/>
      <c r="DXO427" s="141"/>
      <c r="DXP427" s="141"/>
      <c r="DXQ427" s="141"/>
      <c r="DXR427" s="141"/>
      <c r="DXS427" s="141"/>
      <c r="DXT427" s="141"/>
      <c r="DXU427" s="141"/>
      <c r="DXV427" s="141"/>
      <c r="DXW427" s="141"/>
      <c r="DXX427" s="141"/>
      <c r="DXY427" s="141"/>
      <c r="DXZ427" s="141"/>
      <c r="DYA427" s="141"/>
      <c r="DYB427" s="141"/>
      <c r="DYC427" s="141"/>
      <c r="DYD427" s="141"/>
      <c r="DYE427" s="141"/>
      <c r="DYF427" s="141"/>
      <c r="DYG427" s="141"/>
      <c r="DYH427" s="141"/>
      <c r="DYI427" s="141"/>
      <c r="DYJ427" s="141"/>
      <c r="DYK427" s="141"/>
      <c r="DYL427" s="141"/>
      <c r="DYM427" s="141"/>
      <c r="DYN427" s="141"/>
      <c r="DYO427" s="141"/>
      <c r="DYP427" s="141"/>
      <c r="DYQ427" s="141"/>
      <c r="DYR427" s="141"/>
      <c r="DYS427" s="141"/>
      <c r="DYT427" s="141"/>
      <c r="DYU427" s="141"/>
      <c r="DYV427" s="141"/>
      <c r="DYW427" s="141"/>
      <c r="DYX427" s="141"/>
      <c r="DYY427" s="141"/>
      <c r="DYZ427" s="141"/>
      <c r="DZA427" s="141"/>
      <c r="DZB427" s="141"/>
      <c r="DZC427" s="141"/>
      <c r="DZD427" s="141"/>
      <c r="DZE427" s="141"/>
      <c r="DZF427" s="141"/>
      <c r="DZG427" s="141"/>
      <c r="DZH427" s="141"/>
      <c r="DZI427" s="141"/>
      <c r="DZJ427" s="141"/>
      <c r="DZK427" s="141"/>
      <c r="DZL427" s="141"/>
      <c r="DZM427" s="141"/>
      <c r="DZN427" s="141"/>
      <c r="DZO427" s="141"/>
      <c r="DZP427" s="141"/>
      <c r="DZQ427" s="141"/>
      <c r="DZR427" s="141"/>
      <c r="DZS427" s="141"/>
      <c r="DZT427" s="141"/>
      <c r="DZU427" s="141"/>
      <c r="DZV427" s="141"/>
      <c r="DZW427" s="141"/>
      <c r="DZX427" s="141"/>
      <c r="DZY427" s="141"/>
      <c r="DZZ427" s="141"/>
      <c r="EAA427" s="141"/>
      <c r="EAB427" s="141"/>
      <c r="EAC427" s="141"/>
      <c r="EAD427" s="141"/>
      <c r="EAE427" s="141"/>
      <c r="EAF427" s="141"/>
      <c r="EAG427" s="141"/>
      <c r="EAH427" s="141"/>
      <c r="EAI427" s="141"/>
      <c r="EAJ427" s="141"/>
      <c r="EAK427" s="141"/>
      <c r="EAL427" s="141"/>
      <c r="EAM427" s="141"/>
      <c r="EAN427" s="141"/>
      <c r="EAO427" s="141"/>
      <c r="EAP427" s="141"/>
      <c r="EAQ427" s="141"/>
      <c r="EAR427" s="141"/>
      <c r="EAS427" s="141"/>
      <c r="EAT427" s="141"/>
      <c r="EAU427" s="141"/>
      <c r="EAV427" s="141"/>
      <c r="EAW427" s="141"/>
      <c r="EAX427" s="141"/>
      <c r="EAY427" s="141"/>
      <c r="EAZ427" s="141"/>
      <c r="EBA427" s="141"/>
      <c r="EBB427" s="141"/>
      <c r="EBC427" s="141"/>
      <c r="EBD427" s="141"/>
      <c r="EBE427" s="141"/>
      <c r="EBF427" s="141"/>
      <c r="EBG427" s="141"/>
      <c r="EBH427" s="141"/>
      <c r="EBI427" s="141"/>
      <c r="EBJ427" s="141"/>
      <c r="EBK427" s="141"/>
      <c r="EBL427" s="141"/>
      <c r="EBM427" s="141"/>
      <c r="EBN427" s="141"/>
      <c r="EBO427" s="141"/>
      <c r="EBP427" s="141"/>
      <c r="EBQ427" s="141"/>
      <c r="EBR427" s="141"/>
      <c r="EBS427" s="141"/>
      <c r="EBT427" s="141"/>
      <c r="EBU427" s="141"/>
      <c r="EBV427" s="141"/>
      <c r="EBW427" s="141"/>
      <c r="EBX427" s="141"/>
      <c r="EBY427" s="141"/>
      <c r="EBZ427" s="141"/>
      <c r="ECA427" s="141"/>
      <c r="ECB427" s="141"/>
      <c r="ECC427" s="141"/>
      <c r="ECD427" s="141"/>
      <c r="ECE427" s="141"/>
      <c r="ECF427" s="141"/>
      <c r="ECG427" s="141"/>
      <c r="ECH427" s="141"/>
      <c r="ECI427" s="141"/>
      <c r="ECJ427" s="141"/>
      <c r="ECK427" s="141"/>
      <c r="ECL427" s="141"/>
      <c r="ECM427" s="141"/>
      <c r="ECN427" s="141"/>
      <c r="ECO427" s="141"/>
      <c r="ECP427" s="141"/>
      <c r="ECQ427" s="141"/>
      <c r="ECR427" s="141"/>
      <c r="ECS427" s="141"/>
      <c r="ECT427" s="141"/>
      <c r="ECU427" s="141"/>
      <c r="ECV427" s="141"/>
      <c r="ECW427" s="141"/>
      <c r="ECX427" s="141"/>
      <c r="ECY427" s="141"/>
      <c r="ECZ427" s="141"/>
      <c r="EDA427" s="141"/>
      <c r="EDB427" s="141"/>
      <c r="EDC427" s="141"/>
      <c r="EDD427" s="141"/>
      <c r="EDE427" s="141"/>
      <c r="EDF427" s="141"/>
      <c r="EDG427" s="141"/>
      <c r="EDH427" s="141"/>
      <c r="EDI427" s="141"/>
      <c r="EDJ427" s="141"/>
      <c r="EDK427" s="141"/>
      <c r="EDL427" s="141"/>
      <c r="EDM427" s="141"/>
      <c r="EDN427" s="141"/>
      <c r="EDO427" s="141"/>
      <c r="EDP427" s="141"/>
      <c r="EDQ427" s="141"/>
      <c r="EDR427" s="141"/>
      <c r="EDS427" s="141"/>
      <c r="EDT427" s="141"/>
      <c r="EDU427" s="141"/>
      <c r="EDV427" s="141"/>
      <c r="EDW427" s="141"/>
      <c r="EDX427" s="141"/>
      <c r="EDY427" s="141"/>
      <c r="EDZ427" s="141"/>
      <c r="EEA427" s="141"/>
      <c r="EEB427" s="141"/>
      <c r="EEC427" s="141"/>
      <c r="EED427" s="141"/>
      <c r="EEE427" s="141"/>
      <c r="EEF427" s="141"/>
      <c r="EEG427" s="141"/>
      <c r="EEH427" s="141"/>
      <c r="EEI427" s="141"/>
      <c r="EEJ427" s="141"/>
      <c r="EEK427" s="141"/>
      <c r="EEL427" s="141"/>
      <c r="EEM427" s="141"/>
      <c r="EEN427" s="141"/>
      <c r="EEO427" s="141"/>
      <c r="EEP427" s="141"/>
      <c r="EEQ427" s="141"/>
      <c r="EER427" s="141"/>
      <c r="EES427" s="141"/>
      <c r="EET427" s="141"/>
      <c r="EEU427" s="141"/>
      <c r="EEV427" s="141"/>
      <c r="EEW427" s="141"/>
      <c r="EEX427" s="141"/>
      <c r="EEY427" s="141"/>
      <c r="EEZ427" s="141"/>
      <c r="EFA427" s="141"/>
      <c r="EFB427" s="141"/>
      <c r="EFC427" s="141"/>
      <c r="EFD427" s="141"/>
      <c r="EFE427" s="141"/>
      <c r="EFF427" s="141"/>
      <c r="EFG427" s="141"/>
      <c r="EFH427" s="141"/>
      <c r="EFI427" s="141"/>
      <c r="EFJ427" s="141"/>
      <c r="EFK427" s="141"/>
      <c r="EFL427" s="141"/>
      <c r="EFM427" s="141"/>
      <c r="EFN427" s="141"/>
      <c r="EFO427" s="141"/>
      <c r="EFP427" s="141"/>
      <c r="EFQ427" s="141"/>
      <c r="EFR427" s="141"/>
      <c r="EFS427" s="141"/>
      <c r="EFT427" s="141"/>
      <c r="EFU427" s="141"/>
      <c r="EFV427" s="141"/>
      <c r="EFW427" s="141"/>
      <c r="EFX427" s="141"/>
      <c r="EFY427" s="141"/>
      <c r="EFZ427" s="141"/>
      <c r="EGA427" s="141"/>
      <c r="EGB427" s="141"/>
      <c r="EGC427" s="141"/>
      <c r="EGD427" s="141"/>
      <c r="EGE427" s="141"/>
      <c r="EGF427" s="141"/>
      <c r="EGG427" s="141"/>
      <c r="EGH427" s="141"/>
      <c r="EGI427" s="141"/>
      <c r="EGJ427" s="141"/>
      <c r="EGK427" s="141"/>
      <c r="EGL427" s="141"/>
      <c r="EGM427" s="141"/>
      <c r="EGN427" s="141"/>
      <c r="EGO427" s="141"/>
      <c r="EGP427" s="141"/>
      <c r="EGQ427" s="141"/>
      <c r="EGR427" s="141"/>
      <c r="EGS427" s="141"/>
      <c r="EGT427" s="141"/>
      <c r="EGU427" s="141"/>
      <c r="EGV427" s="141"/>
      <c r="EGW427" s="141"/>
      <c r="EGX427" s="141"/>
      <c r="EGY427" s="141"/>
      <c r="EGZ427" s="141"/>
      <c r="EHA427" s="141"/>
      <c r="EHB427" s="141"/>
      <c r="EHC427" s="141"/>
      <c r="EHD427" s="141"/>
      <c r="EHE427" s="141"/>
      <c r="EHF427" s="141"/>
      <c r="EHG427" s="141"/>
      <c r="EHH427" s="141"/>
      <c r="EHI427" s="141"/>
      <c r="EHJ427" s="141"/>
      <c r="EHK427" s="141"/>
      <c r="EHL427" s="141"/>
      <c r="EHM427" s="141"/>
      <c r="EHN427" s="141"/>
      <c r="EHO427" s="141"/>
      <c r="EHP427" s="141"/>
      <c r="EHQ427" s="141"/>
      <c r="EHR427" s="141"/>
      <c r="EHS427" s="141"/>
      <c r="EHT427" s="141"/>
      <c r="EHU427" s="141"/>
      <c r="EHV427" s="141"/>
      <c r="EHW427" s="141"/>
      <c r="EHX427" s="141"/>
      <c r="EHY427" s="141"/>
      <c r="EHZ427" s="141"/>
      <c r="EIA427" s="141"/>
      <c r="EIB427" s="141"/>
      <c r="EIC427" s="141"/>
      <c r="EID427" s="141"/>
      <c r="EIE427" s="141"/>
      <c r="EIF427" s="141"/>
      <c r="EIG427" s="141"/>
      <c r="EIH427" s="141"/>
      <c r="EII427" s="141"/>
      <c r="EIJ427" s="141"/>
      <c r="EIK427" s="141"/>
      <c r="EIL427" s="141"/>
      <c r="EIM427" s="141"/>
      <c r="EIN427" s="141"/>
      <c r="EIO427" s="141"/>
      <c r="EIP427" s="141"/>
      <c r="EIQ427" s="141"/>
      <c r="EIR427" s="141"/>
      <c r="EIS427" s="141"/>
      <c r="EIT427" s="141"/>
      <c r="EIU427" s="141"/>
      <c r="EIV427" s="141"/>
      <c r="EIW427" s="141"/>
      <c r="EIX427" s="141"/>
      <c r="EIY427" s="141"/>
      <c r="EIZ427" s="141"/>
      <c r="EJA427" s="141"/>
      <c r="EJB427" s="141"/>
      <c r="EJC427" s="141"/>
      <c r="EJD427" s="141"/>
      <c r="EJE427" s="141"/>
      <c r="EJF427" s="141"/>
      <c r="EJG427" s="141"/>
      <c r="EJH427" s="141"/>
      <c r="EJI427" s="141"/>
      <c r="EJJ427" s="141"/>
      <c r="EJK427" s="141"/>
      <c r="EJL427" s="141"/>
      <c r="EJM427" s="141"/>
      <c r="EJN427" s="141"/>
      <c r="EJO427" s="141"/>
      <c r="EJP427" s="141"/>
      <c r="EJQ427" s="141"/>
      <c r="EJR427" s="141"/>
      <c r="EJS427" s="141"/>
      <c r="EJT427" s="141"/>
      <c r="EJU427" s="141"/>
      <c r="EJV427" s="141"/>
      <c r="EJW427" s="141"/>
      <c r="EJX427" s="141"/>
      <c r="EJY427" s="141"/>
      <c r="EJZ427" s="141"/>
      <c r="EKA427" s="141"/>
      <c r="EKB427" s="141"/>
      <c r="EKC427" s="141"/>
      <c r="EKD427" s="141"/>
      <c r="EKE427" s="141"/>
      <c r="EKF427" s="141"/>
      <c r="EKG427" s="141"/>
      <c r="EKH427" s="141"/>
      <c r="EKI427" s="141"/>
      <c r="EKJ427" s="141"/>
      <c r="EKK427" s="141"/>
      <c r="EKL427" s="141"/>
      <c r="EKM427" s="141"/>
      <c r="EKN427" s="141"/>
      <c r="EKO427" s="141"/>
      <c r="EKP427" s="141"/>
      <c r="EKQ427" s="141"/>
      <c r="EKR427" s="141"/>
      <c r="EKS427" s="141"/>
      <c r="EKT427" s="141"/>
      <c r="EKU427" s="141"/>
      <c r="EKV427" s="141"/>
      <c r="EKW427" s="141"/>
      <c r="EKX427" s="141"/>
      <c r="EKY427" s="141"/>
      <c r="EKZ427" s="141"/>
      <c r="ELA427" s="141"/>
      <c r="ELB427" s="141"/>
      <c r="ELC427" s="141"/>
      <c r="ELD427" s="141"/>
      <c r="ELE427" s="141"/>
      <c r="ELF427" s="141"/>
      <c r="ELG427" s="141"/>
      <c r="ELH427" s="141"/>
      <c r="ELI427" s="141"/>
      <c r="ELJ427" s="141"/>
      <c r="ELK427" s="141"/>
      <c r="ELL427" s="141"/>
      <c r="ELM427" s="141"/>
      <c r="ELN427" s="141"/>
      <c r="ELO427" s="141"/>
      <c r="ELP427" s="141"/>
      <c r="ELQ427" s="141"/>
      <c r="ELR427" s="141"/>
      <c r="ELS427" s="141"/>
      <c r="ELT427" s="141"/>
      <c r="ELU427" s="141"/>
      <c r="ELV427" s="141"/>
      <c r="ELW427" s="141"/>
      <c r="ELX427" s="141"/>
      <c r="ELY427" s="141"/>
      <c r="ELZ427" s="141"/>
      <c r="EMA427" s="141"/>
      <c r="EMB427" s="141"/>
      <c r="EMC427" s="141"/>
      <c r="EMD427" s="141"/>
      <c r="EME427" s="141"/>
      <c r="EMF427" s="141"/>
      <c r="EMG427" s="141"/>
      <c r="EMH427" s="141"/>
      <c r="EMI427" s="141"/>
      <c r="EMJ427" s="141"/>
      <c r="EMK427" s="141"/>
      <c r="EML427" s="141"/>
      <c r="EMM427" s="141"/>
      <c r="EMN427" s="141"/>
      <c r="EMO427" s="141"/>
      <c r="EMP427" s="141"/>
      <c r="EMQ427" s="141"/>
      <c r="EMR427" s="141"/>
      <c r="EMS427" s="141"/>
      <c r="EMT427" s="141"/>
      <c r="EMU427" s="141"/>
      <c r="EMV427" s="141"/>
      <c r="EMW427" s="141"/>
      <c r="EMX427" s="141"/>
      <c r="EMY427" s="141"/>
      <c r="EMZ427" s="141"/>
      <c r="ENA427" s="141"/>
      <c r="ENB427" s="141"/>
      <c r="ENC427" s="141"/>
      <c r="END427" s="141"/>
      <c r="ENE427" s="141"/>
      <c r="ENF427" s="141"/>
      <c r="ENG427" s="141"/>
      <c r="ENH427" s="141"/>
      <c r="ENI427" s="141"/>
      <c r="ENJ427" s="141"/>
      <c r="ENK427" s="141"/>
      <c r="ENL427" s="141"/>
      <c r="ENM427" s="141"/>
      <c r="ENN427" s="141"/>
      <c r="ENO427" s="141"/>
      <c r="ENP427" s="141"/>
      <c r="ENQ427" s="141"/>
      <c r="ENR427" s="141"/>
      <c r="ENS427" s="141"/>
      <c r="ENT427" s="141"/>
      <c r="ENU427" s="141"/>
      <c r="ENV427" s="141"/>
      <c r="ENW427" s="141"/>
      <c r="ENX427" s="141"/>
      <c r="ENY427" s="141"/>
      <c r="ENZ427" s="141"/>
      <c r="EOA427" s="141"/>
      <c r="EOB427" s="141"/>
      <c r="EOC427" s="141"/>
      <c r="EOD427" s="141"/>
      <c r="EOE427" s="141"/>
      <c r="EOF427" s="141"/>
      <c r="EOG427" s="141"/>
      <c r="EOH427" s="141"/>
      <c r="EOI427" s="141"/>
      <c r="EOJ427" s="141"/>
      <c r="EOK427" s="141"/>
      <c r="EOL427" s="141"/>
      <c r="EOM427" s="141"/>
      <c r="EON427" s="141"/>
      <c r="EOO427" s="141"/>
      <c r="EOP427" s="141"/>
      <c r="EOQ427" s="141"/>
      <c r="EOR427" s="141"/>
      <c r="EOS427" s="141"/>
      <c r="EOT427" s="141"/>
      <c r="EOU427" s="141"/>
      <c r="EOV427" s="141"/>
      <c r="EOW427" s="141"/>
      <c r="EOX427" s="141"/>
      <c r="EOY427" s="141"/>
      <c r="EOZ427" s="141"/>
      <c r="EPA427" s="141"/>
      <c r="EPB427" s="141"/>
      <c r="EPC427" s="141"/>
      <c r="EPD427" s="141"/>
      <c r="EPE427" s="141"/>
      <c r="EPF427" s="141"/>
      <c r="EPG427" s="141"/>
      <c r="EPH427" s="141"/>
      <c r="EPI427" s="141"/>
      <c r="EPJ427" s="141"/>
      <c r="EPK427" s="141"/>
      <c r="EPL427" s="141"/>
      <c r="EPM427" s="141"/>
      <c r="EPN427" s="141"/>
      <c r="EPO427" s="141"/>
      <c r="EPP427" s="141"/>
      <c r="EPQ427" s="141"/>
      <c r="EPR427" s="141"/>
      <c r="EPS427" s="141"/>
      <c r="EPT427" s="141"/>
      <c r="EPU427" s="141"/>
      <c r="EPV427" s="141"/>
      <c r="EPW427" s="141"/>
      <c r="EPX427" s="141"/>
      <c r="EPY427" s="141"/>
      <c r="EPZ427" s="141"/>
      <c r="EQA427" s="141"/>
      <c r="EQB427" s="141"/>
      <c r="EQC427" s="141"/>
      <c r="EQD427" s="141"/>
      <c r="EQE427" s="141"/>
      <c r="EQF427" s="141"/>
      <c r="EQG427" s="141"/>
      <c r="EQH427" s="141"/>
      <c r="EQI427" s="141"/>
      <c r="EQJ427" s="141"/>
      <c r="EQK427" s="141"/>
      <c r="EQL427" s="141"/>
      <c r="EQM427" s="141"/>
      <c r="EQN427" s="141"/>
      <c r="EQO427" s="141"/>
      <c r="EQP427" s="141"/>
      <c r="EQQ427" s="141"/>
      <c r="EQR427" s="141"/>
      <c r="EQS427" s="141"/>
      <c r="EQT427" s="141"/>
      <c r="EQU427" s="141"/>
      <c r="EQV427" s="141"/>
      <c r="EQW427" s="141"/>
      <c r="EQX427" s="141"/>
      <c r="EQY427" s="141"/>
      <c r="EQZ427" s="141"/>
      <c r="ERA427" s="141"/>
      <c r="ERB427" s="141"/>
      <c r="ERC427" s="141"/>
      <c r="ERD427" s="141"/>
      <c r="ERE427" s="141"/>
      <c r="ERF427" s="141"/>
      <c r="ERG427" s="141"/>
      <c r="ERH427" s="141"/>
      <c r="ERI427" s="141"/>
      <c r="ERJ427" s="141"/>
      <c r="ERK427" s="141"/>
      <c r="ERL427" s="141"/>
      <c r="ERM427" s="141"/>
      <c r="ERN427" s="141"/>
      <c r="ERO427" s="141"/>
      <c r="ERP427" s="141"/>
      <c r="ERQ427" s="141"/>
      <c r="ERR427" s="141"/>
      <c r="ERS427" s="141"/>
      <c r="ERT427" s="141"/>
      <c r="ERU427" s="141"/>
      <c r="ERV427" s="141"/>
      <c r="ERW427" s="141"/>
      <c r="ERX427" s="141"/>
      <c r="ERY427" s="141"/>
      <c r="ERZ427" s="141"/>
      <c r="ESA427" s="141"/>
      <c r="ESB427" s="141"/>
      <c r="ESC427" s="141"/>
      <c r="ESD427" s="141"/>
      <c r="ESE427" s="141"/>
      <c r="ESF427" s="141"/>
      <c r="ESG427" s="141"/>
      <c r="ESH427" s="141"/>
      <c r="ESI427" s="141"/>
      <c r="ESJ427" s="141"/>
      <c r="ESK427" s="141"/>
      <c r="ESL427" s="141"/>
      <c r="ESM427" s="141"/>
      <c r="ESN427" s="141"/>
      <c r="ESO427" s="141"/>
      <c r="ESP427" s="141"/>
      <c r="ESQ427" s="141"/>
      <c r="ESR427" s="141"/>
      <c r="ESS427" s="141"/>
      <c r="EST427" s="141"/>
      <c r="ESU427" s="141"/>
      <c r="ESV427" s="141"/>
      <c r="ESW427" s="141"/>
      <c r="ESX427" s="141"/>
      <c r="ESY427" s="141"/>
      <c r="ESZ427" s="141"/>
      <c r="ETA427" s="141"/>
      <c r="ETB427" s="141"/>
      <c r="ETC427" s="141"/>
      <c r="ETD427" s="141"/>
      <c r="ETE427" s="141"/>
      <c r="ETF427" s="141"/>
      <c r="ETG427" s="141"/>
      <c r="ETH427" s="141"/>
      <c r="ETI427" s="141"/>
      <c r="ETJ427" s="141"/>
      <c r="ETK427" s="141"/>
      <c r="ETL427" s="141"/>
      <c r="ETM427" s="141"/>
      <c r="ETN427" s="141"/>
      <c r="ETO427" s="141"/>
      <c r="ETP427" s="141"/>
      <c r="ETQ427" s="141"/>
      <c r="ETR427" s="141"/>
      <c r="ETS427" s="141"/>
      <c r="ETT427" s="141"/>
      <c r="ETU427" s="141"/>
      <c r="ETV427" s="141"/>
      <c r="ETW427" s="141"/>
      <c r="ETX427" s="141"/>
      <c r="ETY427" s="141"/>
      <c r="ETZ427" s="141"/>
      <c r="EUA427" s="141"/>
      <c r="EUB427" s="141"/>
      <c r="EUC427" s="141"/>
      <c r="EUD427" s="141"/>
      <c r="EUE427" s="141"/>
      <c r="EUF427" s="141"/>
      <c r="EUG427" s="141"/>
      <c r="EUH427" s="141"/>
      <c r="EUI427" s="141"/>
      <c r="EUJ427" s="141"/>
      <c r="EUK427" s="141"/>
      <c r="EUL427" s="141"/>
      <c r="EUM427" s="141"/>
      <c r="EUN427" s="141"/>
      <c r="EUO427" s="141"/>
      <c r="EUP427" s="141"/>
      <c r="EUQ427" s="141"/>
      <c r="EUR427" s="141"/>
      <c r="EUS427" s="141"/>
      <c r="EUT427" s="141"/>
      <c r="EUU427" s="141"/>
      <c r="EUV427" s="141"/>
      <c r="EUW427" s="141"/>
      <c r="EUX427" s="141"/>
      <c r="EUY427" s="141"/>
      <c r="EUZ427" s="141"/>
      <c r="EVA427" s="141"/>
      <c r="EVB427" s="141"/>
      <c r="EVC427" s="141"/>
      <c r="EVD427" s="141"/>
      <c r="EVE427" s="141"/>
      <c r="EVF427" s="141"/>
      <c r="EVG427" s="141"/>
      <c r="EVH427" s="141"/>
      <c r="EVI427" s="141"/>
      <c r="EVJ427" s="141"/>
      <c r="EVK427" s="141"/>
      <c r="EVL427" s="141"/>
      <c r="EVM427" s="141"/>
      <c r="EVN427" s="141"/>
      <c r="EVO427" s="141"/>
      <c r="EVP427" s="141"/>
      <c r="EVQ427" s="141"/>
      <c r="EVR427" s="141"/>
      <c r="EVS427" s="141"/>
      <c r="EVT427" s="141"/>
      <c r="EVU427" s="141"/>
      <c r="EVV427" s="141"/>
      <c r="EVW427" s="141"/>
      <c r="EVX427" s="141"/>
      <c r="EVY427" s="141"/>
      <c r="EVZ427" s="141"/>
      <c r="EWA427" s="141"/>
      <c r="EWB427" s="141"/>
      <c r="EWC427" s="141"/>
      <c r="EWD427" s="141"/>
      <c r="EWE427" s="141"/>
      <c r="EWF427" s="141"/>
      <c r="EWG427" s="141"/>
      <c r="EWH427" s="141"/>
      <c r="EWI427" s="141"/>
      <c r="EWJ427" s="141"/>
      <c r="EWK427" s="141"/>
      <c r="EWL427" s="141"/>
      <c r="EWM427" s="141"/>
      <c r="EWN427" s="141"/>
      <c r="EWO427" s="141"/>
      <c r="EWP427" s="141"/>
      <c r="EWQ427" s="141"/>
      <c r="EWR427" s="141"/>
      <c r="EWS427" s="141"/>
      <c r="EWT427" s="141"/>
      <c r="EWU427" s="141"/>
      <c r="EWV427" s="141"/>
      <c r="EWW427" s="141"/>
      <c r="EWX427" s="141"/>
      <c r="EWY427" s="141"/>
      <c r="EWZ427" s="141"/>
      <c r="EXA427" s="141"/>
      <c r="EXB427" s="141"/>
      <c r="EXC427" s="141"/>
      <c r="EXD427" s="141"/>
      <c r="EXE427" s="141"/>
      <c r="EXF427" s="141"/>
      <c r="EXG427" s="141"/>
      <c r="EXH427" s="141"/>
      <c r="EXI427" s="141"/>
      <c r="EXJ427" s="141"/>
      <c r="EXK427" s="141"/>
      <c r="EXL427" s="141"/>
      <c r="EXM427" s="141"/>
      <c r="EXN427" s="141"/>
      <c r="EXO427" s="141"/>
      <c r="EXP427" s="141"/>
      <c r="EXQ427" s="141"/>
      <c r="EXR427" s="141"/>
      <c r="EXS427" s="141"/>
      <c r="EXT427" s="141"/>
      <c r="EXU427" s="141"/>
      <c r="EXV427" s="141"/>
      <c r="EXW427" s="141"/>
      <c r="EXX427" s="141"/>
      <c r="EXY427" s="141"/>
      <c r="EXZ427" s="141"/>
      <c r="EYA427" s="141"/>
      <c r="EYB427" s="141"/>
      <c r="EYC427" s="141"/>
      <c r="EYD427" s="141"/>
      <c r="EYE427" s="141"/>
      <c r="EYF427" s="141"/>
      <c r="EYG427" s="141"/>
      <c r="EYH427" s="141"/>
      <c r="EYI427" s="141"/>
      <c r="EYJ427" s="141"/>
      <c r="EYK427" s="141"/>
      <c r="EYL427" s="141"/>
      <c r="EYM427" s="141"/>
      <c r="EYN427" s="141"/>
      <c r="EYO427" s="141"/>
      <c r="EYP427" s="141"/>
      <c r="EYQ427" s="141"/>
      <c r="EYR427" s="141"/>
      <c r="EYS427" s="141"/>
      <c r="EYT427" s="141"/>
      <c r="EYU427" s="141"/>
      <c r="EYV427" s="141"/>
      <c r="EYW427" s="141"/>
      <c r="EYX427" s="141"/>
      <c r="EYY427" s="141"/>
      <c r="EYZ427" s="141"/>
      <c r="EZA427" s="141"/>
      <c r="EZB427" s="141"/>
      <c r="EZC427" s="141"/>
      <c r="EZD427" s="141"/>
      <c r="EZE427" s="141"/>
      <c r="EZF427" s="141"/>
      <c r="EZG427" s="141"/>
      <c r="EZH427" s="141"/>
      <c r="EZI427" s="141"/>
      <c r="EZJ427" s="141"/>
      <c r="EZK427" s="141"/>
      <c r="EZL427" s="141"/>
      <c r="EZM427" s="141"/>
      <c r="EZN427" s="141"/>
      <c r="EZO427" s="141"/>
      <c r="EZP427" s="141"/>
      <c r="EZQ427" s="141"/>
      <c r="EZR427" s="141"/>
      <c r="EZS427" s="141"/>
      <c r="EZT427" s="141"/>
      <c r="EZU427" s="141"/>
      <c r="EZV427" s="141"/>
      <c r="EZW427" s="141"/>
      <c r="EZX427" s="141"/>
      <c r="EZY427" s="141"/>
      <c r="EZZ427" s="141"/>
      <c r="FAA427" s="141"/>
      <c r="FAB427" s="141"/>
      <c r="FAC427" s="141"/>
      <c r="FAD427" s="141"/>
      <c r="FAE427" s="141"/>
      <c r="FAF427" s="141"/>
      <c r="FAG427" s="141"/>
      <c r="FAH427" s="141"/>
      <c r="FAI427" s="141"/>
      <c r="FAJ427" s="141"/>
      <c r="FAK427" s="141"/>
      <c r="FAL427" s="141"/>
      <c r="FAM427" s="141"/>
      <c r="FAN427" s="141"/>
      <c r="FAO427" s="141"/>
      <c r="FAP427" s="141"/>
      <c r="FAQ427" s="141"/>
      <c r="FAR427" s="141"/>
      <c r="FAS427" s="141"/>
      <c r="FAT427" s="141"/>
      <c r="FAU427" s="141"/>
      <c r="FAV427" s="141"/>
      <c r="FAW427" s="141"/>
      <c r="FAX427" s="141"/>
      <c r="FAY427" s="141"/>
      <c r="FAZ427" s="141"/>
      <c r="FBA427" s="141"/>
      <c r="FBB427" s="141"/>
      <c r="FBC427" s="141"/>
      <c r="FBD427" s="141"/>
      <c r="FBE427" s="141"/>
      <c r="FBF427" s="141"/>
      <c r="FBG427" s="141"/>
      <c r="FBH427" s="141"/>
      <c r="FBI427" s="141"/>
      <c r="FBJ427" s="141"/>
      <c r="FBK427" s="141"/>
      <c r="FBL427" s="141"/>
      <c r="FBM427" s="141"/>
      <c r="FBN427" s="141"/>
      <c r="FBO427" s="141"/>
      <c r="FBP427" s="141"/>
      <c r="FBQ427" s="141"/>
      <c r="FBR427" s="141"/>
      <c r="FBS427" s="141"/>
      <c r="FBT427" s="141"/>
      <c r="FBU427" s="141"/>
      <c r="FBV427" s="141"/>
      <c r="FBW427" s="141"/>
      <c r="FBX427" s="141"/>
      <c r="FBY427" s="141"/>
      <c r="FBZ427" s="141"/>
      <c r="FCA427" s="141"/>
      <c r="FCB427" s="141"/>
      <c r="FCC427" s="141"/>
      <c r="FCD427" s="141"/>
      <c r="FCE427" s="141"/>
      <c r="FCF427" s="141"/>
      <c r="FCG427" s="141"/>
      <c r="FCH427" s="141"/>
      <c r="FCI427" s="141"/>
      <c r="FCJ427" s="141"/>
      <c r="FCK427" s="141"/>
      <c r="FCL427" s="141"/>
      <c r="FCM427" s="141"/>
      <c r="FCN427" s="141"/>
      <c r="FCO427" s="141"/>
      <c r="FCP427" s="141"/>
      <c r="FCQ427" s="141"/>
      <c r="FCR427" s="141"/>
      <c r="FCS427" s="141"/>
      <c r="FCT427" s="141"/>
      <c r="FCU427" s="141"/>
      <c r="FCV427" s="141"/>
      <c r="FCW427" s="141"/>
      <c r="FCX427" s="141"/>
      <c r="FCY427" s="141"/>
      <c r="FCZ427" s="141"/>
      <c r="FDA427" s="141"/>
      <c r="FDB427" s="141"/>
      <c r="FDC427" s="141"/>
      <c r="FDD427" s="141"/>
      <c r="FDE427" s="141"/>
      <c r="FDF427" s="141"/>
      <c r="FDG427" s="141"/>
      <c r="FDH427" s="141"/>
      <c r="FDI427" s="141"/>
      <c r="FDJ427" s="141"/>
      <c r="FDK427" s="141"/>
      <c r="FDL427" s="141"/>
      <c r="FDM427" s="141"/>
      <c r="FDN427" s="141"/>
      <c r="FDO427" s="141"/>
      <c r="FDP427" s="141"/>
      <c r="FDQ427" s="141"/>
      <c r="FDR427" s="141"/>
      <c r="FDS427" s="141"/>
      <c r="FDT427" s="141"/>
      <c r="FDU427" s="141"/>
      <c r="FDV427" s="141"/>
      <c r="FDW427" s="141"/>
      <c r="FDX427" s="141"/>
      <c r="FDY427" s="141"/>
      <c r="FDZ427" s="141"/>
      <c r="FEA427" s="141"/>
      <c r="FEB427" s="141"/>
      <c r="FEC427" s="141"/>
      <c r="FED427" s="141"/>
      <c r="FEE427" s="141"/>
      <c r="FEF427" s="141"/>
      <c r="FEG427" s="141"/>
      <c r="FEH427" s="141"/>
      <c r="FEI427" s="141"/>
      <c r="FEJ427" s="141"/>
      <c r="FEK427" s="141"/>
      <c r="FEL427" s="141"/>
      <c r="FEM427" s="141"/>
      <c r="FEN427" s="141"/>
      <c r="FEO427" s="141"/>
      <c r="FEP427" s="141"/>
      <c r="FEQ427" s="141"/>
      <c r="FER427" s="141"/>
      <c r="FES427" s="141"/>
      <c r="FET427" s="141"/>
      <c r="FEU427" s="141"/>
      <c r="FEV427" s="141"/>
      <c r="FEW427" s="141"/>
      <c r="FEX427" s="141"/>
      <c r="FEY427" s="141"/>
      <c r="FEZ427" s="141"/>
      <c r="FFA427" s="141"/>
      <c r="FFB427" s="141"/>
      <c r="FFC427" s="141"/>
      <c r="FFD427" s="141"/>
      <c r="FFE427" s="141"/>
      <c r="FFF427" s="141"/>
      <c r="FFG427" s="141"/>
      <c r="FFH427" s="141"/>
      <c r="FFI427" s="141"/>
      <c r="FFJ427" s="141"/>
      <c r="FFK427" s="141"/>
      <c r="FFL427" s="141"/>
      <c r="FFM427" s="141"/>
      <c r="FFN427" s="141"/>
      <c r="FFO427" s="141"/>
      <c r="FFP427" s="141"/>
      <c r="FFQ427" s="141"/>
      <c r="FFR427" s="141"/>
      <c r="FFS427" s="141"/>
      <c r="FFT427" s="141"/>
      <c r="FFU427" s="141"/>
      <c r="FFV427" s="141"/>
      <c r="FFW427" s="141"/>
      <c r="FFX427" s="141"/>
      <c r="FFY427" s="141"/>
      <c r="FFZ427" s="141"/>
      <c r="FGA427" s="141"/>
      <c r="FGB427" s="141"/>
      <c r="FGC427" s="141"/>
      <c r="FGD427" s="141"/>
      <c r="FGE427" s="141"/>
      <c r="FGF427" s="141"/>
      <c r="FGG427" s="141"/>
      <c r="FGH427" s="141"/>
      <c r="FGI427" s="141"/>
      <c r="FGJ427" s="141"/>
      <c r="FGK427" s="141"/>
      <c r="FGL427" s="141"/>
      <c r="FGM427" s="141"/>
      <c r="FGN427" s="141"/>
      <c r="FGO427" s="141"/>
      <c r="FGP427" s="141"/>
      <c r="FGQ427" s="141"/>
      <c r="FGR427" s="141"/>
      <c r="FGS427" s="141"/>
      <c r="FGT427" s="141"/>
      <c r="FGU427" s="141"/>
      <c r="FGV427" s="141"/>
      <c r="FGW427" s="141"/>
      <c r="FGX427" s="141"/>
      <c r="FGY427" s="141"/>
      <c r="FGZ427" s="141"/>
      <c r="FHA427" s="141"/>
      <c r="FHB427" s="141"/>
      <c r="FHC427" s="141"/>
      <c r="FHD427" s="141"/>
      <c r="FHE427" s="141"/>
      <c r="FHF427" s="141"/>
      <c r="FHG427" s="141"/>
      <c r="FHH427" s="141"/>
      <c r="FHI427" s="141"/>
      <c r="FHJ427" s="141"/>
      <c r="FHK427" s="141"/>
      <c r="FHL427" s="141"/>
      <c r="FHM427" s="141"/>
      <c r="FHN427" s="141"/>
      <c r="FHO427" s="141"/>
      <c r="FHP427" s="141"/>
      <c r="FHQ427" s="141"/>
      <c r="FHR427" s="141"/>
      <c r="FHS427" s="141"/>
      <c r="FHT427" s="141"/>
      <c r="FHU427" s="141"/>
      <c r="FHV427" s="141"/>
      <c r="FHW427" s="141"/>
      <c r="FHX427" s="141"/>
      <c r="FHY427" s="141"/>
      <c r="FHZ427" s="141"/>
      <c r="FIA427" s="141"/>
      <c r="FIB427" s="141"/>
      <c r="FIC427" s="141"/>
      <c r="FID427" s="141"/>
      <c r="FIE427" s="141"/>
      <c r="FIF427" s="141"/>
      <c r="FIG427" s="141"/>
      <c r="FIH427" s="141"/>
      <c r="FII427" s="141"/>
      <c r="FIJ427" s="141"/>
      <c r="FIK427" s="141"/>
      <c r="FIL427" s="141"/>
      <c r="FIM427" s="141"/>
      <c r="FIN427" s="141"/>
      <c r="FIO427" s="141"/>
      <c r="FIP427" s="141"/>
      <c r="FIQ427" s="141"/>
      <c r="FIR427" s="141"/>
      <c r="FIS427" s="141"/>
      <c r="FIT427" s="141"/>
      <c r="FIU427" s="141"/>
      <c r="FIV427" s="141"/>
      <c r="FIW427" s="141"/>
      <c r="FIX427" s="141"/>
      <c r="FIY427" s="141"/>
      <c r="FIZ427" s="141"/>
      <c r="FJA427" s="141"/>
      <c r="FJB427" s="141"/>
      <c r="FJC427" s="141"/>
      <c r="FJD427" s="141"/>
      <c r="FJE427" s="141"/>
      <c r="FJF427" s="141"/>
      <c r="FJG427" s="141"/>
      <c r="FJH427" s="141"/>
      <c r="FJI427" s="141"/>
      <c r="FJJ427" s="141"/>
      <c r="FJK427" s="141"/>
      <c r="FJL427" s="141"/>
      <c r="FJM427" s="141"/>
      <c r="FJN427" s="141"/>
      <c r="FJO427" s="141"/>
      <c r="FJP427" s="141"/>
      <c r="FJQ427" s="141"/>
      <c r="FJR427" s="141"/>
      <c r="FJS427" s="141"/>
      <c r="FJT427" s="141"/>
      <c r="FJU427" s="141"/>
      <c r="FJV427" s="141"/>
      <c r="FJW427" s="141"/>
      <c r="FJX427" s="141"/>
      <c r="FJY427" s="141"/>
      <c r="FJZ427" s="141"/>
      <c r="FKA427" s="141"/>
      <c r="FKB427" s="141"/>
      <c r="FKC427" s="141"/>
      <c r="FKD427" s="141"/>
      <c r="FKE427" s="141"/>
      <c r="FKF427" s="141"/>
      <c r="FKG427" s="141"/>
      <c r="FKH427" s="141"/>
      <c r="FKI427" s="141"/>
      <c r="FKJ427" s="141"/>
      <c r="FKK427" s="141"/>
      <c r="FKL427" s="141"/>
      <c r="FKM427" s="141"/>
      <c r="FKN427" s="141"/>
      <c r="FKO427" s="141"/>
      <c r="FKP427" s="141"/>
      <c r="FKQ427" s="141"/>
      <c r="FKR427" s="141"/>
      <c r="FKS427" s="141"/>
      <c r="FKT427" s="141"/>
      <c r="FKU427" s="141"/>
      <c r="FKV427" s="141"/>
      <c r="FKW427" s="141"/>
      <c r="FKX427" s="141"/>
      <c r="FKY427" s="141"/>
      <c r="FKZ427" s="141"/>
      <c r="FLA427" s="141"/>
      <c r="FLB427" s="141"/>
      <c r="FLC427" s="141"/>
      <c r="FLD427" s="141"/>
      <c r="FLE427" s="141"/>
      <c r="FLF427" s="141"/>
      <c r="FLG427" s="141"/>
      <c r="FLH427" s="141"/>
      <c r="FLI427" s="141"/>
      <c r="FLJ427" s="141"/>
      <c r="FLK427" s="141"/>
      <c r="FLL427" s="141"/>
      <c r="FLM427" s="141"/>
      <c r="FLN427" s="141"/>
      <c r="FLO427" s="141"/>
      <c r="FLP427" s="141"/>
      <c r="FLQ427" s="141"/>
      <c r="FLR427" s="141"/>
      <c r="FLS427" s="141"/>
      <c r="FLT427" s="141"/>
      <c r="FLU427" s="141"/>
      <c r="FLV427" s="141"/>
      <c r="FLW427" s="141"/>
      <c r="FLX427" s="141"/>
      <c r="FLY427" s="141"/>
      <c r="FLZ427" s="141"/>
      <c r="FMA427" s="141"/>
      <c r="FMB427" s="141"/>
      <c r="FMC427" s="141"/>
      <c r="FMD427" s="141"/>
      <c r="FME427" s="141"/>
      <c r="FMF427" s="141"/>
      <c r="FMG427" s="141"/>
      <c r="FMH427" s="141"/>
      <c r="FMI427" s="141"/>
      <c r="FMJ427" s="141"/>
      <c r="FMK427" s="141"/>
      <c r="FML427" s="141"/>
      <c r="FMM427" s="141"/>
      <c r="FMN427" s="141"/>
      <c r="FMO427" s="141"/>
      <c r="FMP427" s="141"/>
      <c r="FMQ427" s="141"/>
      <c r="FMR427" s="141"/>
      <c r="FMS427" s="141"/>
      <c r="FMT427" s="141"/>
      <c r="FMU427" s="141"/>
      <c r="FMV427" s="141"/>
      <c r="FMW427" s="141"/>
      <c r="FMX427" s="141"/>
      <c r="FMY427" s="141"/>
      <c r="FMZ427" s="141"/>
      <c r="FNA427" s="141"/>
      <c r="FNB427" s="141"/>
      <c r="FNC427" s="141"/>
      <c r="FND427" s="141"/>
      <c r="FNE427" s="141"/>
      <c r="FNF427" s="141"/>
      <c r="FNG427" s="141"/>
      <c r="FNH427" s="141"/>
      <c r="FNI427" s="141"/>
      <c r="FNJ427" s="141"/>
      <c r="FNK427" s="141"/>
      <c r="FNL427" s="141"/>
      <c r="FNM427" s="141"/>
      <c r="FNN427" s="141"/>
      <c r="FNO427" s="141"/>
      <c r="FNP427" s="141"/>
      <c r="FNQ427" s="141"/>
      <c r="FNR427" s="141"/>
      <c r="FNS427" s="141"/>
      <c r="FNT427" s="141"/>
      <c r="FNU427" s="141"/>
      <c r="FNV427" s="141"/>
      <c r="FNW427" s="141"/>
      <c r="FNX427" s="141"/>
      <c r="FNY427" s="141"/>
      <c r="FNZ427" s="141"/>
      <c r="FOA427" s="141"/>
      <c r="FOB427" s="141"/>
      <c r="FOC427" s="141"/>
      <c r="FOD427" s="141"/>
      <c r="FOE427" s="141"/>
      <c r="FOF427" s="141"/>
      <c r="FOG427" s="141"/>
      <c r="FOH427" s="141"/>
      <c r="FOI427" s="141"/>
      <c r="FOJ427" s="141"/>
      <c r="FOK427" s="141"/>
      <c r="FOL427" s="141"/>
      <c r="FOM427" s="141"/>
      <c r="FON427" s="141"/>
      <c r="FOO427" s="141"/>
      <c r="FOP427" s="141"/>
      <c r="FOQ427" s="141"/>
      <c r="FOR427" s="141"/>
      <c r="FOS427" s="141"/>
      <c r="FOT427" s="141"/>
      <c r="FOU427" s="141"/>
      <c r="FOV427" s="141"/>
      <c r="FOW427" s="141"/>
      <c r="FOX427" s="141"/>
      <c r="FOY427" s="141"/>
      <c r="FOZ427" s="141"/>
      <c r="FPA427" s="141"/>
      <c r="FPB427" s="141"/>
      <c r="FPC427" s="141"/>
      <c r="FPD427" s="141"/>
      <c r="FPE427" s="141"/>
      <c r="FPF427" s="141"/>
      <c r="FPG427" s="141"/>
      <c r="FPH427" s="141"/>
      <c r="FPI427" s="141"/>
      <c r="FPJ427" s="141"/>
      <c r="FPK427" s="141"/>
      <c r="FPL427" s="141"/>
      <c r="FPM427" s="141"/>
      <c r="FPN427" s="141"/>
      <c r="FPO427" s="141"/>
      <c r="FPP427" s="141"/>
      <c r="FPQ427" s="141"/>
      <c r="FPR427" s="141"/>
      <c r="FPS427" s="141"/>
      <c r="FPT427" s="141"/>
      <c r="FPU427" s="141"/>
      <c r="FPV427" s="141"/>
      <c r="FPW427" s="141"/>
      <c r="FPX427" s="141"/>
      <c r="FPY427" s="141"/>
      <c r="FPZ427" s="141"/>
      <c r="FQA427" s="141"/>
      <c r="FQB427" s="141"/>
      <c r="FQC427" s="141"/>
      <c r="FQD427" s="141"/>
      <c r="FQE427" s="141"/>
      <c r="FQF427" s="141"/>
      <c r="FQG427" s="141"/>
      <c r="FQH427" s="141"/>
      <c r="FQI427" s="141"/>
      <c r="FQJ427" s="141"/>
      <c r="FQK427" s="141"/>
      <c r="FQL427" s="141"/>
      <c r="FQM427" s="141"/>
      <c r="FQN427" s="141"/>
      <c r="FQO427" s="141"/>
      <c r="FQP427" s="141"/>
      <c r="FQQ427" s="141"/>
      <c r="FQR427" s="141"/>
      <c r="FQS427" s="141"/>
      <c r="FQT427" s="141"/>
      <c r="FQU427" s="141"/>
      <c r="FQV427" s="141"/>
      <c r="FQW427" s="141"/>
      <c r="FQX427" s="141"/>
      <c r="FQY427" s="141"/>
      <c r="FQZ427" s="141"/>
      <c r="FRA427" s="141"/>
      <c r="FRB427" s="141"/>
      <c r="FRC427" s="141"/>
      <c r="FRD427" s="141"/>
      <c r="FRE427" s="141"/>
      <c r="FRF427" s="141"/>
      <c r="FRG427" s="141"/>
      <c r="FRH427" s="141"/>
      <c r="FRI427" s="141"/>
      <c r="FRJ427" s="141"/>
      <c r="FRK427" s="141"/>
      <c r="FRL427" s="141"/>
      <c r="FRM427" s="141"/>
      <c r="FRN427" s="141"/>
      <c r="FRO427" s="141"/>
      <c r="FRP427" s="141"/>
      <c r="FRQ427" s="141"/>
      <c r="FRR427" s="141"/>
      <c r="FRS427" s="141"/>
      <c r="FRT427" s="141"/>
      <c r="FRU427" s="141"/>
      <c r="FRV427" s="141"/>
      <c r="FRW427" s="141"/>
      <c r="FRX427" s="141"/>
      <c r="FRY427" s="141"/>
      <c r="FRZ427" s="141"/>
      <c r="FSA427" s="141"/>
      <c r="FSB427" s="141"/>
      <c r="FSC427" s="141"/>
      <c r="FSD427" s="141"/>
      <c r="FSE427" s="141"/>
      <c r="FSF427" s="141"/>
      <c r="FSG427" s="141"/>
      <c r="FSH427" s="141"/>
      <c r="FSI427" s="141"/>
      <c r="FSJ427" s="141"/>
      <c r="FSK427" s="141"/>
      <c r="FSL427" s="141"/>
      <c r="FSM427" s="141"/>
      <c r="FSN427" s="141"/>
      <c r="FSO427" s="141"/>
      <c r="FSP427" s="141"/>
      <c r="FSQ427" s="141"/>
      <c r="FSR427" s="141"/>
      <c r="FSS427" s="141"/>
      <c r="FST427" s="141"/>
      <c r="FSU427" s="141"/>
      <c r="FSV427" s="141"/>
      <c r="FSW427" s="141"/>
      <c r="FSX427" s="141"/>
      <c r="FSY427" s="141"/>
      <c r="FSZ427" s="141"/>
      <c r="FTA427" s="141"/>
      <c r="FTB427" s="141"/>
      <c r="FTC427" s="141"/>
      <c r="FTD427" s="141"/>
      <c r="FTE427" s="141"/>
      <c r="FTF427" s="141"/>
      <c r="FTG427" s="141"/>
      <c r="FTH427" s="141"/>
      <c r="FTI427" s="141"/>
      <c r="FTJ427" s="141"/>
      <c r="FTK427" s="141"/>
      <c r="FTL427" s="141"/>
      <c r="FTM427" s="141"/>
      <c r="FTN427" s="141"/>
      <c r="FTO427" s="141"/>
      <c r="FTP427" s="141"/>
      <c r="FTQ427" s="141"/>
      <c r="FTR427" s="141"/>
      <c r="FTS427" s="141"/>
      <c r="FTT427" s="141"/>
      <c r="FTU427" s="141"/>
      <c r="FTV427" s="141"/>
      <c r="FTW427" s="141"/>
      <c r="FTX427" s="141"/>
      <c r="FTY427" s="141"/>
      <c r="FTZ427" s="141"/>
      <c r="FUA427" s="141"/>
      <c r="FUB427" s="141"/>
      <c r="FUC427" s="141"/>
      <c r="FUD427" s="141"/>
      <c r="FUE427" s="141"/>
      <c r="FUF427" s="141"/>
      <c r="FUG427" s="141"/>
      <c r="FUH427" s="141"/>
      <c r="FUI427" s="141"/>
      <c r="FUJ427" s="141"/>
      <c r="FUK427" s="141"/>
      <c r="FUL427" s="141"/>
      <c r="FUM427" s="141"/>
      <c r="FUN427" s="141"/>
      <c r="FUO427" s="141"/>
      <c r="FUP427" s="141"/>
      <c r="FUQ427" s="141"/>
      <c r="FUR427" s="141"/>
      <c r="FUS427" s="141"/>
      <c r="FUT427" s="141"/>
      <c r="FUU427" s="141"/>
      <c r="FUV427" s="141"/>
      <c r="FUW427" s="141"/>
      <c r="FUX427" s="141"/>
      <c r="FUY427" s="141"/>
      <c r="FUZ427" s="141"/>
      <c r="FVA427" s="141"/>
      <c r="FVB427" s="141"/>
      <c r="FVC427" s="141"/>
      <c r="FVD427" s="141"/>
      <c r="FVE427" s="141"/>
      <c r="FVF427" s="141"/>
      <c r="FVG427" s="141"/>
      <c r="FVH427" s="141"/>
      <c r="FVI427" s="141"/>
      <c r="FVJ427" s="141"/>
      <c r="FVK427" s="141"/>
      <c r="FVL427" s="141"/>
      <c r="FVM427" s="141"/>
      <c r="FVN427" s="141"/>
      <c r="FVO427" s="141"/>
      <c r="FVP427" s="141"/>
      <c r="FVQ427" s="141"/>
      <c r="FVR427" s="141"/>
      <c r="FVS427" s="141"/>
      <c r="FVT427" s="141"/>
      <c r="FVU427" s="141"/>
      <c r="FVV427" s="141"/>
      <c r="FVW427" s="141"/>
      <c r="FVX427" s="141"/>
      <c r="FVY427" s="141"/>
      <c r="FVZ427" s="141"/>
      <c r="FWA427" s="141"/>
      <c r="FWB427" s="141"/>
      <c r="FWC427" s="141"/>
      <c r="FWD427" s="141"/>
      <c r="FWE427" s="141"/>
      <c r="FWF427" s="141"/>
      <c r="FWG427" s="141"/>
      <c r="FWH427" s="141"/>
      <c r="FWI427" s="141"/>
      <c r="FWJ427" s="141"/>
      <c r="FWK427" s="141"/>
      <c r="FWL427" s="141"/>
      <c r="FWM427" s="141"/>
      <c r="FWN427" s="141"/>
      <c r="FWO427" s="141"/>
      <c r="FWP427" s="141"/>
      <c r="FWQ427" s="141"/>
      <c r="FWR427" s="141"/>
      <c r="FWS427" s="141"/>
      <c r="FWT427" s="141"/>
      <c r="FWU427" s="141"/>
      <c r="FWV427" s="141"/>
      <c r="FWW427" s="141"/>
      <c r="FWX427" s="141"/>
      <c r="FWY427" s="141"/>
      <c r="FWZ427" s="141"/>
      <c r="FXA427" s="141"/>
      <c r="FXB427" s="141"/>
      <c r="FXC427" s="141"/>
      <c r="FXD427" s="141"/>
      <c r="FXE427" s="141"/>
      <c r="FXF427" s="141"/>
      <c r="FXG427" s="141"/>
      <c r="FXH427" s="141"/>
      <c r="FXI427" s="141"/>
      <c r="FXJ427" s="141"/>
      <c r="FXK427" s="141"/>
      <c r="FXL427" s="141"/>
      <c r="FXM427" s="141"/>
      <c r="FXN427" s="141"/>
      <c r="FXO427" s="141"/>
      <c r="FXP427" s="141"/>
      <c r="FXQ427" s="141"/>
      <c r="FXR427" s="141"/>
      <c r="FXS427" s="141"/>
      <c r="FXT427" s="141"/>
      <c r="FXU427" s="141"/>
      <c r="FXV427" s="141"/>
      <c r="FXW427" s="141"/>
      <c r="FXX427" s="141"/>
      <c r="FXY427" s="141"/>
      <c r="FXZ427" s="141"/>
      <c r="FYA427" s="141"/>
      <c r="FYB427" s="141"/>
      <c r="FYC427" s="141"/>
      <c r="FYD427" s="141"/>
      <c r="FYE427" s="141"/>
      <c r="FYF427" s="141"/>
      <c r="FYG427" s="141"/>
      <c r="FYH427" s="141"/>
      <c r="FYI427" s="141"/>
      <c r="FYJ427" s="141"/>
      <c r="FYK427" s="141"/>
      <c r="FYL427" s="141"/>
      <c r="FYM427" s="141"/>
      <c r="FYN427" s="141"/>
      <c r="FYO427" s="141"/>
      <c r="FYP427" s="141"/>
      <c r="FYQ427" s="141"/>
      <c r="FYR427" s="141"/>
      <c r="FYS427" s="141"/>
      <c r="FYT427" s="141"/>
      <c r="FYU427" s="141"/>
      <c r="FYV427" s="141"/>
      <c r="FYW427" s="141"/>
      <c r="FYX427" s="141"/>
      <c r="FYY427" s="141"/>
      <c r="FYZ427" s="141"/>
      <c r="FZA427" s="141"/>
      <c r="FZB427" s="141"/>
      <c r="FZC427" s="141"/>
      <c r="FZD427" s="141"/>
      <c r="FZE427" s="141"/>
      <c r="FZF427" s="141"/>
      <c r="FZG427" s="141"/>
      <c r="FZH427" s="141"/>
      <c r="FZI427" s="141"/>
      <c r="FZJ427" s="141"/>
      <c r="FZK427" s="141"/>
      <c r="FZL427" s="141"/>
      <c r="FZM427" s="141"/>
      <c r="FZN427" s="141"/>
      <c r="FZO427" s="141"/>
      <c r="FZP427" s="141"/>
      <c r="FZQ427" s="141"/>
      <c r="FZR427" s="141"/>
      <c r="FZS427" s="141"/>
      <c r="FZT427" s="141"/>
      <c r="FZU427" s="141"/>
      <c r="FZV427" s="141"/>
      <c r="FZW427" s="141"/>
      <c r="FZX427" s="141"/>
      <c r="FZY427" s="141"/>
      <c r="FZZ427" s="141"/>
      <c r="GAA427" s="141"/>
      <c r="GAB427" s="141"/>
      <c r="GAC427" s="141"/>
      <c r="GAD427" s="141"/>
      <c r="GAE427" s="141"/>
      <c r="GAF427" s="141"/>
      <c r="GAG427" s="141"/>
      <c r="GAH427" s="141"/>
      <c r="GAI427" s="141"/>
      <c r="GAJ427" s="141"/>
      <c r="GAK427" s="141"/>
      <c r="GAL427" s="141"/>
      <c r="GAM427" s="141"/>
      <c r="GAN427" s="141"/>
      <c r="GAO427" s="141"/>
      <c r="GAP427" s="141"/>
      <c r="GAQ427" s="141"/>
      <c r="GAR427" s="141"/>
      <c r="GAS427" s="141"/>
      <c r="GAT427" s="141"/>
      <c r="GAU427" s="141"/>
      <c r="GAV427" s="141"/>
      <c r="GAW427" s="141"/>
      <c r="GAX427" s="141"/>
      <c r="GAY427" s="141"/>
      <c r="GAZ427" s="141"/>
      <c r="GBA427" s="141"/>
      <c r="GBB427" s="141"/>
      <c r="GBC427" s="141"/>
      <c r="GBD427" s="141"/>
      <c r="GBE427" s="141"/>
      <c r="GBF427" s="141"/>
      <c r="GBG427" s="141"/>
      <c r="GBH427" s="141"/>
      <c r="GBI427" s="141"/>
      <c r="GBJ427" s="141"/>
      <c r="GBK427" s="141"/>
      <c r="GBL427" s="141"/>
      <c r="GBM427" s="141"/>
      <c r="GBN427" s="141"/>
      <c r="GBO427" s="141"/>
      <c r="GBP427" s="141"/>
      <c r="GBQ427" s="141"/>
      <c r="GBR427" s="141"/>
      <c r="GBS427" s="141"/>
      <c r="GBT427" s="141"/>
      <c r="GBU427" s="141"/>
      <c r="GBV427" s="141"/>
      <c r="GBW427" s="141"/>
      <c r="GBX427" s="141"/>
      <c r="GBY427" s="141"/>
      <c r="GBZ427" s="141"/>
      <c r="GCA427" s="141"/>
      <c r="GCB427" s="141"/>
      <c r="GCC427" s="141"/>
      <c r="GCD427" s="141"/>
      <c r="GCE427" s="141"/>
      <c r="GCF427" s="141"/>
      <c r="GCG427" s="141"/>
      <c r="GCH427" s="141"/>
      <c r="GCI427" s="141"/>
      <c r="GCJ427" s="141"/>
      <c r="GCK427" s="141"/>
      <c r="GCL427" s="141"/>
      <c r="GCM427" s="141"/>
      <c r="GCN427" s="141"/>
      <c r="GCO427" s="141"/>
      <c r="GCP427" s="141"/>
      <c r="GCQ427" s="141"/>
      <c r="GCR427" s="141"/>
      <c r="GCS427" s="141"/>
      <c r="GCT427" s="141"/>
      <c r="GCU427" s="141"/>
      <c r="GCV427" s="141"/>
      <c r="GCW427" s="141"/>
      <c r="GCX427" s="141"/>
      <c r="GCY427" s="141"/>
      <c r="GCZ427" s="141"/>
      <c r="GDA427" s="141"/>
      <c r="GDB427" s="141"/>
      <c r="GDC427" s="141"/>
      <c r="GDD427" s="141"/>
      <c r="GDE427" s="141"/>
      <c r="GDF427" s="141"/>
      <c r="GDG427" s="141"/>
      <c r="GDH427" s="141"/>
      <c r="GDI427" s="141"/>
      <c r="GDJ427" s="141"/>
      <c r="GDK427" s="141"/>
      <c r="GDL427" s="141"/>
      <c r="GDM427" s="141"/>
      <c r="GDN427" s="141"/>
      <c r="GDO427" s="141"/>
      <c r="GDP427" s="141"/>
      <c r="GDQ427" s="141"/>
      <c r="GDR427" s="141"/>
      <c r="GDS427" s="141"/>
      <c r="GDT427" s="141"/>
      <c r="GDU427" s="141"/>
      <c r="GDV427" s="141"/>
      <c r="GDW427" s="141"/>
      <c r="GDX427" s="141"/>
      <c r="GDY427" s="141"/>
      <c r="GDZ427" s="141"/>
      <c r="GEA427" s="141"/>
      <c r="GEB427" s="141"/>
      <c r="GEC427" s="141"/>
      <c r="GED427" s="141"/>
      <c r="GEE427" s="141"/>
      <c r="GEF427" s="141"/>
      <c r="GEG427" s="141"/>
      <c r="GEH427" s="141"/>
      <c r="GEI427" s="141"/>
      <c r="GEJ427" s="141"/>
      <c r="GEK427" s="141"/>
      <c r="GEL427" s="141"/>
      <c r="GEM427" s="141"/>
      <c r="GEN427" s="141"/>
      <c r="GEO427" s="141"/>
      <c r="GEP427" s="141"/>
      <c r="GEQ427" s="141"/>
      <c r="GER427" s="141"/>
      <c r="GES427" s="141"/>
      <c r="GET427" s="141"/>
      <c r="GEU427" s="141"/>
      <c r="GEV427" s="141"/>
      <c r="GEW427" s="141"/>
      <c r="GEX427" s="141"/>
      <c r="GEY427" s="141"/>
      <c r="GEZ427" s="141"/>
      <c r="GFA427" s="141"/>
      <c r="GFB427" s="141"/>
      <c r="GFC427" s="141"/>
      <c r="GFD427" s="141"/>
      <c r="GFE427" s="141"/>
      <c r="GFF427" s="141"/>
      <c r="GFG427" s="141"/>
      <c r="GFH427" s="141"/>
      <c r="GFI427" s="141"/>
      <c r="GFJ427" s="141"/>
      <c r="GFK427" s="141"/>
      <c r="GFL427" s="141"/>
      <c r="GFM427" s="141"/>
      <c r="GFN427" s="141"/>
      <c r="GFO427" s="141"/>
      <c r="GFP427" s="141"/>
      <c r="GFQ427" s="141"/>
      <c r="GFR427" s="141"/>
      <c r="GFS427" s="141"/>
      <c r="GFT427" s="141"/>
      <c r="GFU427" s="141"/>
      <c r="GFV427" s="141"/>
      <c r="GFW427" s="141"/>
      <c r="GFX427" s="141"/>
      <c r="GFY427" s="141"/>
      <c r="GFZ427" s="141"/>
      <c r="GGA427" s="141"/>
      <c r="GGB427" s="141"/>
      <c r="GGC427" s="141"/>
      <c r="GGD427" s="141"/>
      <c r="GGE427" s="141"/>
      <c r="GGF427" s="141"/>
      <c r="GGG427" s="141"/>
      <c r="GGH427" s="141"/>
      <c r="GGI427" s="141"/>
      <c r="GGJ427" s="141"/>
      <c r="GGK427" s="141"/>
      <c r="GGL427" s="141"/>
      <c r="GGM427" s="141"/>
      <c r="GGN427" s="141"/>
      <c r="GGO427" s="141"/>
      <c r="GGP427" s="141"/>
      <c r="GGQ427" s="141"/>
      <c r="GGR427" s="141"/>
      <c r="GGS427" s="141"/>
      <c r="GGT427" s="141"/>
      <c r="GGU427" s="141"/>
      <c r="GGV427" s="141"/>
      <c r="GGW427" s="141"/>
      <c r="GGX427" s="141"/>
      <c r="GGY427" s="141"/>
      <c r="GGZ427" s="141"/>
      <c r="GHA427" s="141"/>
      <c r="GHB427" s="141"/>
      <c r="GHC427" s="141"/>
      <c r="GHD427" s="141"/>
      <c r="GHE427" s="141"/>
      <c r="GHF427" s="141"/>
      <c r="GHG427" s="141"/>
      <c r="GHH427" s="141"/>
      <c r="GHI427" s="141"/>
      <c r="GHJ427" s="141"/>
      <c r="GHK427" s="141"/>
      <c r="GHL427" s="141"/>
      <c r="GHM427" s="141"/>
      <c r="GHN427" s="141"/>
      <c r="GHO427" s="141"/>
      <c r="GHP427" s="141"/>
      <c r="GHQ427" s="141"/>
      <c r="GHR427" s="141"/>
      <c r="GHS427" s="141"/>
      <c r="GHT427" s="141"/>
      <c r="GHU427" s="141"/>
      <c r="GHV427" s="141"/>
      <c r="GHW427" s="141"/>
      <c r="GHX427" s="141"/>
      <c r="GHY427" s="141"/>
      <c r="GHZ427" s="141"/>
      <c r="GIA427" s="141"/>
      <c r="GIB427" s="141"/>
      <c r="GIC427" s="141"/>
      <c r="GID427" s="141"/>
      <c r="GIE427" s="141"/>
      <c r="GIF427" s="141"/>
      <c r="GIG427" s="141"/>
      <c r="GIH427" s="141"/>
      <c r="GII427" s="141"/>
      <c r="GIJ427" s="141"/>
      <c r="GIK427" s="141"/>
      <c r="GIL427" s="141"/>
      <c r="GIM427" s="141"/>
      <c r="GIN427" s="141"/>
      <c r="GIO427" s="141"/>
      <c r="GIP427" s="141"/>
      <c r="GIQ427" s="141"/>
      <c r="GIR427" s="141"/>
      <c r="GIS427" s="141"/>
      <c r="GIT427" s="141"/>
      <c r="GIU427" s="141"/>
      <c r="GIV427" s="141"/>
      <c r="GIW427" s="141"/>
      <c r="GIX427" s="141"/>
      <c r="GIY427" s="141"/>
      <c r="GIZ427" s="141"/>
      <c r="GJA427" s="141"/>
      <c r="GJB427" s="141"/>
      <c r="GJC427" s="141"/>
      <c r="GJD427" s="141"/>
      <c r="GJE427" s="141"/>
      <c r="GJF427" s="141"/>
      <c r="GJG427" s="141"/>
      <c r="GJH427" s="141"/>
      <c r="GJI427" s="141"/>
      <c r="GJJ427" s="141"/>
      <c r="GJK427" s="141"/>
      <c r="GJL427" s="141"/>
      <c r="GJM427" s="141"/>
      <c r="GJN427" s="141"/>
      <c r="GJO427" s="141"/>
      <c r="GJP427" s="141"/>
      <c r="GJQ427" s="141"/>
      <c r="GJR427" s="141"/>
      <c r="GJS427" s="141"/>
      <c r="GJT427" s="141"/>
      <c r="GJU427" s="141"/>
      <c r="GJV427" s="141"/>
      <c r="GJW427" s="141"/>
      <c r="GJX427" s="141"/>
      <c r="GJY427" s="141"/>
      <c r="GJZ427" s="141"/>
      <c r="GKA427" s="141"/>
      <c r="GKB427" s="141"/>
      <c r="GKC427" s="141"/>
      <c r="GKD427" s="141"/>
      <c r="GKE427" s="141"/>
      <c r="GKF427" s="141"/>
      <c r="GKG427" s="141"/>
      <c r="GKH427" s="141"/>
      <c r="GKI427" s="141"/>
      <c r="GKJ427" s="141"/>
      <c r="GKK427" s="141"/>
      <c r="GKL427" s="141"/>
      <c r="GKM427" s="141"/>
      <c r="GKN427" s="141"/>
      <c r="GKO427" s="141"/>
      <c r="GKP427" s="141"/>
      <c r="GKQ427" s="141"/>
      <c r="GKR427" s="141"/>
      <c r="GKS427" s="141"/>
      <c r="GKT427" s="141"/>
      <c r="GKU427" s="141"/>
      <c r="GKV427" s="141"/>
      <c r="GKW427" s="141"/>
      <c r="GKX427" s="141"/>
      <c r="GKY427" s="141"/>
      <c r="GKZ427" s="141"/>
      <c r="GLA427" s="141"/>
      <c r="GLB427" s="141"/>
      <c r="GLC427" s="141"/>
      <c r="GLD427" s="141"/>
      <c r="GLE427" s="141"/>
      <c r="GLF427" s="141"/>
      <c r="GLG427" s="141"/>
      <c r="GLH427" s="141"/>
      <c r="GLI427" s="141"/>
      <c r="GLJ427" s="141"/>
      <c r="GLK427" s="141"/>
      <c r="GLL427" s="141"/>
      <c r="GLM427" s="141"/>
      <c r="GLN427" s="141"/>
      <c r="GLO427" s="141"/>
      <c r="GLP427" s="141"/>
      <c r="GLQ427" s="141"/>
      <c r="GLR427" s="141"/>
      <c r="GLS427" s="141"/>
      <c r="GLT427" s="141"/>
      <c r="GLU427" s="141"/>
      <c r="GLV427" s="141"/>
      <c r="GLW427" s="141"/>
      <c r="GLX427" s="141"/>
      <c r="GLY427" s="141"/>
      <c r="GLZ427" s="141"/>
      <c r="GMA427" s="141"/>
      <c r="GMB427" s="141"/>
      <c r="GMC427" s="141"/>
      <c r="GMD427" s="141"/>
      <c r="GME427" s="141"/>
      <c r="GMF427" s="141"/>
      <c r="GMG427" s="141"/>
      <c r="GMH427" s="141"/>
      <c r="GMI427" s="141"/>
      <c r="GMJ427" s="141"/>
      <c r="GMK427" s="141"/>
      <c r="GML427" s="141"/>
      <c r="GMM427" s="141"/>
      <c r="GMN427" s="141"/>
      <c r="GMO427" s="141"/>
      <c r="GMP427" s="141"/>
      <c r="GMQ427" s="141"/>
      <c r="GMR427" s="141"/>
      <c r="GMS427" s="141"/>
      <c r="GMT427" s="141"/>
      <c r="GMU427" s="141"/>
      <c r="GMV427" s="141"/>
      <c r="GMW427" s="141"/>
      <c r="GMX427" s="141"/>
      <c r="GMY427" s="141"/>
      <c r="GMZ427" s="141"/>
      <c r="GNA427" s="141"/>
      <c r="GNB427" s="141"/>
      <c r="GNC427" s="141"/>
      <c r="GND427" s="141"/>
      <c r="GNE427" s="141"/>
      <c r="GNF427" s="141"/>
      <c r="GNG427" s="141"/>
      <c r="GNH427" s="141"/>
      <c r="GNI427" s="141"/>
      <c r="GNJ427" s="141"/>
      <c r="GNK427" s="141"/>
      <c r="GNL427" s="141"/>
      <c r="GNM427" s="141"/>
      <c r="GNN427" s="141"/>
      <c r="GNO427" s="141"/>
      <c r="GNP427" s="141"/>
      <c r="GNQ427" s="141"/>
      <c r="GNR427" s="141"/>
      <c r="GNS427" s="141"/>
      <c r="GNT427" s="141"/>
      <c r="GNU427" s="141"/>
      <c r="GNV427" s="141"/>
      <c r="GNW427" s="141"/>
      <c r="GNX427" s="141"/>
      <c r="GNY427" s="141"/>
      <c r="GNZ427" s="141"/>
      <c r="GOA427" s="141"/>
      <c r="GOB427" s="141"/>
      <c r="GOC427" s="141"/>
      <c r="GOD427" s="141"/>
      <c r="GOE427" s="141"/>
      <c r="GOF427" s="141"/>
      <c r="GOG427" s="141"/>
      <c r="GOH427" s="141"/>
      <c r="GOI427" s="141"/>
      <c r="GOJ427" s="141"/>
      <c r="GOK427" s="141"/>
      <c r="GOL427" s="141"/>
      <c r="GOM427" s="141"/>
      <c r="GON427" s="141"/>
      <c r="GOO427" s="141"/>
      <c r="GOP427" s="141"/>
      <c r="GOQ427" s="141"/>
      <c r="GOR427" s="141"/>
      <c r="GOS427" s="141"/>
      <c r="GOT427" s="141"/>
      <c r="GOU427" s="141"/>
      <c r="GOV427" s="141"/>
      <c r="GOW427" s="141"/>
      <c r="GOX427" s="141"/>
      <c r="GOY427" s="141"/>
      <c r="GOZ427" s="141"/>
      <c r="GPA427" s="141"/>
      <c r="GPB427" s="141"/>
      <c r="GPC427" s="141"/>
      <c r="GPD427" s="141"/>
      <c r="GPE427" s="141"/>
      <c r="GPF427" s="141"/>
      <c r="GPG427" s="141"/>
      <c r="GPH427" s="141"/>
      <c r="GPI427" s="141"/>
      <c r="GPJ427" s="141"/>
      <c r="GPK427" s="141"/>
      <c r="GPL427" s="141"/>
      <c r="GPM427" s="141"/>
      <c r="GPN427" s="141"/>
      <c r="GPO427" s="141"/>
      <c r="GPP427" s="141"/>
      <c r="GPQ427" s="141"/>
      <c r="GPR427" s="141"/>
      <c r="GPS427" s="141"/>
      <c r="GPT427" s="141"/>
      <c r="GPU427" s="141"/>
      <c r="GPV427" s="141"/>
      <c r="GPW427" s="141"/>
      <c r="GPX427" s="141"/>
      <c r="GPY427" s="141"/>
      <c r="GPZ427" s="141"/>
      <c r="GQA427" s="141"/>
      <c r="GQB427" s="141"/>
      <c r="GQC427" s="141"/>
      <c r="GQD427" s="141"/>
      <c r="GQE427" s="141"/>
      <c r="GQF427" s="141"/>
      <c r="GQG427" s="141"/>
      <c r="GQH427" s="141"/>
      <c r="GQI427" s="141"/>
      <c r="GQJ427" s="141"/>
      <c r="GQK427" s="141"/>
      <c r="GQL427" s="141"/>
      <c r="GQM427" s="141"/>
      <c r="GQN427" s="141"/>
      <c r="GQO427" s="141"/>
      <c r="GQP427" s="141"/>
      <c r="GQQ427" s="141"/>
      <c r="GQR427" s="141"/>
      <c r="GQS427" s="141"/>
      <c r="GQT427" s="141"/>
      <c r="GQU427" s="141"/>
      <c r="GQV427" s="141"/>
      <c r="GQW427" s="141"/>
      <c r="GQX427" s="141"/>
      <c r="GQY427" s="141"/>
      <c r="GQZ427" s="141"/>
      <c r="GRA427" s="141"/>
      <c r="GRB427" s="141"/>
      <c r="GRC427" s="141"/>
      <c r="GRD427" s="141"/>
      <c r="GRE427" s="141"/>
      <c r="GRF427" s="141"/>
      <c r="GRG427" s="141"/>
      <c r="GRH427" s="141"/>
      <c r="GRI427" s="141"/>
      <c r="GRJ427" s="141"/>
      <c r="GRK427" s="141"/>
      <c r="GRL427" s="141"/>
      <c r="GRM427" s="141"/>
      <c r="GRN427" s="141"/>
      <c r="GRO427" s="141"/>
      <c r="GRP427" s="141"/>
      <c r="GRQ427" s="141"/>
      <c r="GRR427" s="141"/>
      <c r="GRS427" s="141"/>
      <c r="GRT427" s="141"/>
      <c r="GRU427" s="141"/>
      <c r="GRV427" s="141"/>
      <c r="GRW427" s="141"/>
      <c r="GRX427" s="141"/>
      <c r="GRY427" s="141"/>
      <c r="GRZ427" s="141"/>
      <c r="GSA427" s="141"/>
      <c r="GSB427" s="141"/>
      <c r="GSC427" s="141"/>
      <c r="GSD427" s="141"/>
      <c r="GSE427" s="141"/>
      <c r="GSF427" s="141"/>
      <c r="GSG427" s="141"/>
      <c r="GSH427" s="141"/>
      <c r="GSI427" s="141"/>
      <c r="GSJ427" s="141"/>
      <c r="GSK427" s="141"/>
      <c r="GSL427" s="141"/>
      <c r="GSM427" s="141"/>
      <c r="GSN427" s="141"/>
      <c r="GSO427" s="141"/>
      <c r="GSP427" s="141"/>
      <c r="GSQ427" s="141"/>
      <c r="GSR427" s="141"/>
      <c r="GSS427" s="141"/>
      <c r="GST427" s="141"/>
      <c r="GSU427" s="141"/>
      <c r="GSV427" s="141"/>
      <c r="GSW427" s="141"/>
      <c r="GSX427" s="141"/>
      <c r="GSY427" s="141"/>
      <c r="GSZ427" s="141"/>
      <c r="GTA427" s="141"/>
      <c r="GTB427" s="141"/>
      <c r="GTC427" s="141"/>
      <c r="GTD427" s="141"/>
      <c r="GTE427" s="141"/>
      <c r="GTF427" s="141"/>
      <c r="GTG427" s="141"/>
      <c r="GTH427" s="141"/>
      <c r="GTI427" s="141"/>
      <c r="GTJ427" s="141"/>
      <c r="GTK427" s="141"/>
      <c r="GTL427" s="141"/>
      <c r="GTM427" s="141"/>
      <c r="GTN427" s="141"/>
      <c r="GTO427" s="141"/>
      <c r="GTP427" s="141"/>
      <c r="GTQ427" s="141"/>
      <c r="GTR427" s="141"/>
      <c r="GTS427" s="141"/>
      <c r="GTT427" s="141"/>
      <c r="GTU427" s="141"/>
      <c r="GTV427" s="141"/>
      <c r="GTW427" s="141"/>
      <c r="GTX427" s="141"/>
      <c r="GTY427" s="141"/>
      <c r="GTZ427" s="141"/>
      <c r="GUA427" s="141"/>
      <c r="GUB427" s="141"/>
      <c r="GUC427" s="141"/>
      <c r="GUD427" s="141"/>
      <c r="GUE427" s="141"/>
      <c r="GUF427" s="141"/>
      <c r="GUG427" s="141"/>
      <c r="GUH427" s="141"/>
      <c r="GUI427" s="141"/>
      <c r="GUJ427" s="141"/>
      <c r="GUK427" s="141"/>
      <c r="GUL427" s="141"/>
      <c r="GUM427" s="141"/>
      <c r="GUN427" s="141"/>
      <c r="GUO427" s="141"/>
      <c r="GUP427" s="141"/>
      <c r="GUQ427" s="141"/>
      <c r="GUR427" s="141"/>
      <c r="GUS427" s="141"/>
      <c r="GUT427" s="141"/>
      <c r="GUU427" s="141"/>
      <c r="GUV427" s="141"/>
      <c r="GUW427" s="141"/>
      <c r="GUX427" s="141"/>
      <c r="GUY427" s="141"/>
      <c r="GUZ427" s="141"/>
      <c r="GVA427" s="141"/>
      <c r="GVB427" s="141"/>
      <c r="GVC427" s="141"/>
      <c r="GVD427" s="141"/>
      <c r="GVE427" s="141"/>
      <c r="GVF427" s="141"/>
      <c r="GVG427" s="141"/>
      <c r="GVH427" s="141"/>
      <c r="GVI427" s="141"/>
      <c r="GVJ427" s="141"/>
      <c r="GVK427" s="141"/>
      <c r="GVL427" s="141"/>
      <c r="GVM427" s="141"/>
      <c r="GVN427" s="141"/>
      <c r="GVO427" s="141"/>
      <c r="GVP427" s="141"/>
      <c r="GVQ427" s="141"/>
      <c r="GVR427" s="141"/>
      <c r="GVS427" s="141"/>
      <c r="GVT427" s="141"/>
      <c r="GVU427" s="141"/>
      <c r="GVV427" s="141"/>
      <c r="GVW427" s="141"/>
      <c r="GVX427" s="141"/>
      <c r="GVY427" s="141"/>
      <c r="GVZ427" s="141"/>
      <c r="GWA427" s="141"/>
      <c r="GWB427" s="141"/>
      <c r="GWC427" s="141"/>
      <c r="GWD427" s="141"/>
      <c r="GWE427" s="141"/>
      <c r="GWF427" s="141"/>
      <c r="GWG427" s="141"/>
      <c r="GWH427" s="141"/>
      <c r="GWI427" s="141"/>
      <c r="GWJ427" s="141"/>
      <c r="GWK427" s="141"/>
      <c r="GWL427" s="141"/>
      <c r="GWM427" s="141"/>
      <c r="GWN427" s="141"/>
      <c r="GWO427" s="141"/>
      <c r="GWP427" s="141"/>
      <c r="GWQ427" s="141"/>
      <c r="GWR427" s="141"/>
      <c r="GWS427" s="141"/>
      <c r="GWT427" s="141"/>
      <c r="GWU427" s="141"/>
      <c r="GWV427" s="141"/>
      <c r="GWW427" s="141"/>
      <c r="GWX427" s="141"/>
      <c r="GWY427" s="141"/>
      <c r="GWZ427" s="141"/>
      <c r="GXA427" s="141"/>
      <c r="GXB427" s="141"/>
      <c r="GXC427" s="141"/>
      <c r="GXD427" s="141"/>
      <c r="GXE427" s="141"/>
      <c r="GXF427" s="141"/>
      <c r="GXG427" s="141"/>
      <c r="GXH427" s="141"/>
      <c r="GXI427" s="141"/>
      <c r="GXJ427" s="141"/>
      <c r="GXK427" s="141"/>
      <c r="GXL427" s="141"/>
      <c r="GXM427" s="141"/>
      <c r="GXN427" s="141"/>
      <c r="GXO427" s="141"/>
      <c r="GXP427" s="141"/>
      <c r="GXQ427" s="141"/>
      <c r="GXR427" s="141"/>
      <c r="GXS427" s="141"/>
      <c r="GXT427" s="141"/>
      <c r="GXU427" s="141"/>
      <c r="GXV427" s="141"/>
      <c r="GXW427" s="141"/>
      <c r="GXX427" s="141"/>
      <c r="GXY427" s="141"/>
      <c r="GXZ427" s="141"/>
      <c r="GYA427" s="141"/>
      <c r="GYB427" s="141"/>
      <c r="GYC427" s="141"/>
      <c r="GYD427" s="141"/>
      <c r="GYE427" s="141"/>
      <c r="GYF427" s="141"/>
      <c r="GYG427" s="141"/>
      <c r="GYH427" s="141"/>
      <c r="GYI427" s="141"/>
      <c r="GYJ427" s="141"/>
      <c r="GYK427" s="141"/>
      <c r="GYL427" s="141"/>
      <c r="GYM427" s="141"/>
      <c r="GYN427" s="141"/>
      <c r="GYO427" s="141"/>
      <c r="GYP427" s="141"/>
      <c r="GYQ427" s="141"/>
      <c r="GYR427" s="141"/>
      <c r="GYS427" s="141"/>
      <c r="GYT427" s="141"/>
      <c r="GYU427" s="141"/>
      <c r="GYV427" s="141"/>
      <c r="GYW427" s="141"/>
      <c r="GYX427" s="141"/>
      <c r="GYY427" s="141"/>
      <c r="GYZ427" s="141"/>
      <c r="GZA427" s="141"/>
      <c r="GZB427" s="141"/>
      <c r="GZC427" s="141"/>
      <c r="GZD427" s="141"/>
      <c r="GZE427" s="141"/>
      <c r="GZF427" s="141"/>
      <c r="GZG427" s="141"/>
      <c r="GZH427" s="141"/>
      <c r="GZI427" s="141"/>
      <c r="GZJ427" s="141"/>
      <c r="GZK427" s="141"/>
      <c r="GZL427" s="141"/>
      <c r="GZM427" s="141"/>
      <c r="GZN427" s="141"/>
      <c r="GZO427" s="141"/>
      <c r="GZP427" s="141"/>
      <c r="GZQ427" s="141"/>
      <c r="GZR427" s="141"/>
      <c r="GZS427" s="141"/>
      <c r="GZT427" s="141"/>
      <c r="GZU427" s="141"/>
      <c r="GZV427" s="141"/>
      <c r="GZW427" s="141"/>
      <c r="GZX427" s="141"/>
      <c r="GZY427" s="141"/>
      <c r="GZZ427" s="141"/>
      <c r="HAA427" s="141"/>
      <c r="HAB427" s="141"/>
      <c r="HAC427" s="141"/>
      <c r="HAD427" s="141"/>
      <c r="HAE427" s="141"/>
      <c r="HAF427" s="141"/>
      <c r="HAG427" s="141"/>
      <c r="HAH427" s="141"/>
      <c r="HAI427" s="141"/>
      <c r="HAJ427" s="141"/>
      <c r="HAK427" s="141"/>
      <c r="HAL427" s="141"/>
      <c r="HAM427" s="141"/>
      <c r="HAN427" s="141"/>
      <c r="HAO427" s="141"/>
      <c r="HAP427" s="141"/>
      <c r="HAQ427" s="141"/>
      <c r="HAR427" s="141"/>
      <c r="HAS427" s="141"/>
      <c r="HAT427" s="141"/>
      <c r="HAU427" s="141"/>
      <c r="HAV427" s="141"/>
      <c r="HAW427" s="141"/>
      <c r="HAX427" s="141"/>
      <c r="HAY427" s="141"/>
      <c r="HAZ427" s="141"/>
      <c r="HBA427" s="141"/>
      <c r="HBB427" s="141"/>
      <c r="HBC427" s="141"/>
      <c r="HBD427" s="141"/>
      <c r="HBE427" s="141"/>
      <c r="HBF427" s="141"/>
      <c r="HBG427" s="141"/>
      <c r="HBH427" s="141"/>
      <c r="HBI427" s="141"/>
      <c r="HBJ427" s="141"/>
      <c r="HBK427" s="141"/>
      <c r="HBL427" s="141"/>
      <c r="HBM427" s="141"/>
      <c r="HBN427" s="141"/>
      <c r="HBO427" s="141"/>
      <c r="HBP427" s="141"/>
      <c r="HBQ427" s="141"/>
      <c r="HBR427" s="141"/>
      <c r="HBS427" s="141"/>
      <c r="HBT427" s="141"/>
      <c r="HBU427" s="141"/>
      <c r="HBV427" s="141"/>
      <c r="HBW427" s="141"/>
      <c r="HBX427" s="141"/>
      <c r="HBY427" s="141"/>
      <c r="HBZ427" s="141"/>
      <c r="HCA427" s="141"/>
      <c r="HCB427" s="141"/>
      <c r="HCC427" s="141"/>
      <c r="HCD427" s="141"/>
      <c r="HCE427" s="141"/>
      <c r="HCF427" s="141"/>
      <c r="HCG427" s="141"/>
      <c r="HCH427" s="141"/>
      <c r="HCI427" s="141"/>
      <c r="HCJ427" s="141"/>
      <c r="HCK427" s="141"/>
      <c r="HCL427" s="141"/>
      <c r="HCM427" s="141"/>
      <c r="HCN427" s="141"/>
      <c r="HCO427" s="141"/>
      <c r="HCP427" s="141"/>
      <c r="HCQ427" s="141"/>
      <c r="HCR427" s="141"/>
      <c r="HCS427" s="141"/>
      <c r="HCT427" s="141"/>
      <c r="HCU427" s="141"/>
      <c r="HCV427" s="141"/>
      <c r="HCW427" s="141"/>
      <c r="HCX427" s="141"/>
      <c r="HCY427" s="141"/>
      <c r="HCZ427" s="141"/>
      <c r="HDA427" s="141"/>
      <c r="HDB427" s="141"/>
      <c r="HDC427" s="141"/>
      <c r="HDD427" s="141"/>
      <c r="HDE427" s="141"/>
      <c r="HDF427" s="141"/>
      <c r="HDG427" s="141"/>
      <c r="HDH427" s="141"/>
      <c r="HDI427" s="141"/>
      <c r="HDJ427" s="141"/>
      <c r="HDK427" s="141"/>
      <c r="HDL427" s="141"/>
      <c r="HDM427" s="141"/>
      <c r="HDN427" s="141"/>
      <c r="HDO427" s="141"/>
      <c r="HDP427" s="141"/>
      <c r="HDQ427" s="141"/>
      <c r="HDR427" s="141"/>
      <c r="HDS427" s="141"/>
      <c r="HDT427" s="141"/>
      <c r="HDU427" s="141"/>
      <c r="HDV427" s="141"/>
      <c r="HDW427" s="141"/>
      <c r="HDX427" s="141"/>
      <c r="HDY427" s="141"/>
      <c r="HDZ427" s="141"/>
      <c r="HEA427" s="141"/>
      <c r="HEB427" s="141"/>
      <c r="HEC427" s="141"/>
      <c r="HED427" s="141"/>
      <c r="HEE427" s="141"/>
      <c r="HEF427" s="141"/>
      <c r="HEG427" s="141"/>
      <c r="HEH427" s="141"/>
      <c r="HEI427" s="141"/>
      <c r="HEJ427" s="141"/>
      <c r="HEK427" s="141"/>
      <c r="HEL427" s="141"/>
      <c r="HEM427" s="141"/>
      <c r="HEN427" s="141"/>
      <c r="HEO427" s="141"/>
      <c r="HEP427" s="141"/>
      <c r="HEQ427" s="141"/>
      <c r="HER427" s="141"/>
      <c r="HES427" s="141"/>
      <c r="HET427" s="141"/>
      <c r="HEU427" s="141"/>
      <c r="HEV427" s="141"/>
      <c r="HEW427" s="141"/>
      <c r="HEX427" s="141"/>
      <c r="HEY427" s="141"/>
      <c r="HEZ427" s="141"/>
      <c r="HFA427" s="141"/>
      <c r="HFB427" s="141"/>
      <c r="HFC427" s="141"/>
      <c r="HFD427" s="141"/>
      <c r="HFE427" s="141"/>
      <c r="HFF427" s="141"/>
      <c r="HFG427" s="141"/>
      <c r="HFH427" s="141"/>
      <c r="HFI427" s="141"/>
      <c r="HFJ427" s="141"/>
      <c r="HFK427" s="141"/>
      <c r="HFL427" s="141"/>
      <c r="HFM427" s="141"/>
      <c r="HFN427" s="141"/>
      <c r="HFO427" s="141"/>
      <c r="HFP427" s="141"/>
      <c r="HFQ427" s="141"/>
      <c r="HFR427" s="141"/>
      <c r="HFS427" s="141"/>
      <c r="HFT427" s="141"/>
      <c r="HFU427" s="141"/>
      <c r="HFV427" s="141"/>
      <c r="HFW427" s="141"/>
      <c r="HFX427" s="141"/>
      <c r="HFY427" s="141"/>
      <c r="HFZ427" s="141"/>
      <c r="HGA427" s="141"/>
      <c r="HGB427" s="141"/>
      <c r="HGC427" s="141"/>
      <c r="HGD427" s="141"/>
      <c r="HGE427" s="141"/>
      <c r="HGF427" s="141"/>
      <c r="HGG427" s="141"/>
      <c r="HGH427" s="141"/>
      <c r="HGI427" s="141"/>
      <c r="HGJ427" s="141"/>
      <c r="HGK427" s="141"/>
      <c r="HGL427" s="141"/>
      <c r="HGM427" s="141"/>
      <c r="HGN427" s="141"/>
      <c r="HGO427" s="141"/>
      <c r="HGP427" s="141"/>
      <c r="HGQ427" s="141"/>
      <c r="HGR427" s="141"/>
      <c r="HGS427" s="141"/>
      <c r="HGT427" s="141"/>
      <c r="HGU427" s="141"/>
      <c r="HGV427" s="141"/>
      <c r="HGW427" s="141"/>
      <c r="HGX427" s="141"/>
      <c r="HGY427" s="141"/>
      <c r="HGZ427" s="141"/>
      <c r="HHA427" s="141"/>
      <c r="HHB427" s="141"/>
      <c r="HHC427" s="141"/>
      <c r="HHD427" s="141"/>
      <c r="HHE427" s="141"/>
      <c r="HHF427" s="141"/>
      <c r="HHG427" s="141"/>
      <c r="HHH427" s="141"/>
      <c r="HHI427" s="141"/>
      <c r="HHJ427" s="141"/>
      <c r="HHK427" s="141"/>
      <c r="HHL427" s="141"/>
      <c r="HHM427" s="141"/>
      <c r="HHN427" s="141"/>
      <c r="HHO427" s="141"/>
      <c r="HHP427" s="141"/>
      <c r="HHQ427" s="141"/>
      <c r="HHR427" s="141"/>
      <c r="HHS427" s="141"/>
      <c r="HHT427" s="141"/>
      <c r="HHU427" s="141"/>
      <c r="HHV427" s="141"/>
      <c r="HHW427" s="141"/>
      <c r="HHX427" s="141"/>
      <c r="HHY427" s="141"/>
      <c r="HHZ427" s="141"/>
      <c r="HIA427" s="141"/>
      <c r="HIB427" s="141"/>
      <c r="HIC427" s="141"/>
      <c r="HID427" s="141"/>
      <c r="HIE427" s="141"/>
      <c r="HIF427" s="141"/>
      <c r="HIG427" s="141"/>
      <c r="HIH427" s="141"/>
      <c r="HII427" s="141"/>
      <c r="HIJ427" s="141"/>
      <c r="HIK427" s="141"/>
      <c r="HIL427" s="141"/>
      <c r="HIM427" s="141"/>
      <c r="HIN427" s="141"/>
      <c r="HIO427" s="141"/>
      <c r="HIP427" s="141"/>
      <c r="HIQ427" s="141"/>
      <c r="HIR427" s="141"/>
      <c r="HIS427" s="141"/>
      <c r="HIT427" s="141"/>
      <c r="HIU427" s="141"/>
      <c r="HIV427" s="141"/>
      <c r="HIW427" s="141"/>
      <c r="HIX427" s="141"/>
      <c r="HIY427" s="141"/>
      <c r="HIZ427" s="141"/>
      <c r="HJA427" s="141"/>
      <c r="HJB427" s="141"/>
      <c r="HJC427" s="141"/>
      <c r="HJD427" s="141"/>
      <c r="HJE427" s="141"/>
      <c r="HJF427" s="141"/>
      <c r="HJG427" s="141"/>
      <c r="HJH427" s="141"/>
      <c r="HJI427" s="141"/>
      <c r="HJJ427" s="141"/>
      <c r="HJK427" s="141"/>
      <c r="HJL427" s="141"/>
      <c r="HJM427" s="141"/>
      <c r="HJN427" s="141"/>
      <c r="HJO427" s="141"/>
      <c r="HJP427" s="141"/>
      <c r="HJQ427" s="141"/>
      <c r="HJR427" s="141"/>
      <c r="HJS427" s="141"/>
      <c r="HJT427" s="141"/>
      <c r="HJU427" s="141"/>
      <c r="HJV427" s="141"/>
      <c r="HJW427" s="141"/>
      <c r="HJX427" s="141"/>
      <c r="HJY427" s="141"/>
      <c r="HJZ427" s="141"/>
      <c r="HKA427" s="141"/>
      <c r="HKB427" s="141"/>
      <c r="HKC427" s="141"/>
      <c r="HKD427" s="141"/>
      <c r="HKE427" s="141"/>
      <c r="HKF427" s="141"/>
      <c r="HKG427" s="141"/>
      <c r="HKH427" s="141"/>
      <c r="HKI427" s="141"/>
      <c r="HKJ427" s="141"/>
      <c r="HKK427" s="141"/>
      <c r="HKL427" s="141"/>
      <c r="HKM427" s="141"/>
      <c r="HKN427" s="141"/>
      <c r="HKO427" s="141"/>
      <c r="HKP427" s="141"/>
      <c r="HKQ427" s="141"/>
      <c r="HKR427" s="141"/>
      <c r="HKS427" s="141"/>
      <c r="HKT427" s="141"/>
      <c r="HKU427" s="141"/>
      <c r="HKV427" s="141"/>
      <c r="HKW427" s="141"/>
      <c r="HKX427" s="141"/>
      <c r="HKY427" s="141"/>
      <c r="HKZ427" s="141"/>
      <c r="HLA427" s="141"/>
      <c r="HLB427" s="141"/>
      <c r="HLC427" s="141"/>
      <c r="HLD427" s="141"/>
      <c r="HLE427" s="141"/>
      <c r="HLF427" s="141"/>
      <c r="HLG427" s="141"/>
      <c r="HLH427" s="141"/>
      <c r="HLI427" s="141"/>
      <c r="HLJ427" s="141"/>
      <c r="HLK427" s="141"/>
      <c r="HLL427" s="141"/>
      <c r="HLM427" s="141"/>
      <c r="HLN427" s="141"/>
      <c r="HLO427" s="141"/>
      <c r="HLP427" s="141"/>
      <c r="HLQ427" s="141"/>
      <c r="HLR427" s="141"/>
      <c r="HLS427" s="141"/>
      <c r="HLT427" s="141"/>
      <c r="HLU427" s="141"/>
      <c r="HLV427" s="141"/>
      <c r="HLW427" s="141"/>
      <c r="HLX427" s="141"/>
      <c r="HLY427" s="141"/>
      <c r="HLZ427" s="141"/>
      <c r="HMA427" s="141"/>
      <c r="HMB427" s="141"/>
      <c r="HMC427" s="141"/>
      <c r="HMD427" s="141"/>
      <c r="HME427" s="141"/>
      <c r="HMF427" s="141"/>
      <c r="HMG427" s="141"/>
      <c r="HMH427" s="141"/>
      <c r="HMI427" s="141"/>
      <c r="HMJ427" s="141"/>
      <c r="HMK427" s="141"/>
      <c r="HML427" s="141"/>
      <c r="HMM427" s="141"/>
      <c r="HMN427" s="141"/>
      <c r="HMO427" s="141"/>
      <c r="HMP427" s="141"/>
      <c r="HMQ427" s="141"/>
      <c r="HMR427" s="141"/>
      <c r="HMS427" s="141"/>
      <c r="HMT427" s="141"/>
      <c r="HMU427" s="141"/>
      <c r="HMV427" s="141"/>
      <c r="HMW427" s="141"/>
      <c r="HMX427" s="141"/>
      <c r="HMY427" s="141"/>
      <c r="HMZ427" s="141"/>
      <c r="HNA427" s="141"/>
      <c r="HNB427" s="141"/>
      <c r="HNC427" s="141"/>
      <c r="HND427" s="141"/>
      <c r="HNE427" s="141"/>
      <c r="HNF427" s="141"/>
      <c r="HNG427" s="141"/>
      <c r="HNH427" s="141"/>
      <c r="HNI427" s="141"/>
      <c r="HNJ427" s="141"/>
      <c r="HNK427" s="141"/>
      <c r="HNL427" s="141"/>
      <c r="HNM427" s="141"/>
      <c r="HNN427" s="141"/>
      <c r="HNO427" s="141"/>
      <c r="HNP427" s="141"/>
      <c r="HNQ427" s="141"/>
      <c r="HNR427" s="141"/>
      <c r="HNS427" s="141"/>
      <c r="HNT427" s="141"/>
      <c r="HNU427" s="141"/>
      <c r="HNV427" s="141"/>
      <c r="HNW427" s="141"/>
      <c r="HNX427" s="141"/>
      <c r="HNY427" s="141"/>
      <c r="HNZ427" s="141"/>
      <c r="HOA427" s="141"/>
      <c r="HOB427" s="141"/>
      <c r="HOC427" s="141"/>
      <c r="HOD427" s="141"/>
      <c r="HOE427" s="141"/>
      <c r="HOF427" s="141"/>
      <c r="HOG427" s="141"/>
      <c r="HOH427" s="141"/>
      <c r="HOI427" s="141"/>
      <c r="HOJ427" s="141"/>
      <c r="HOK427" s="141"/>
      <c r="HOL427" s="141"/>
      <c r="HOM427" s="141"/>
      <c r="HON427" s="141"/>
      <c r="HOO427" s="141"/>
      <c r="HOP427" s="141"/>
      <c r="HOQ427" s="141"/>
      <c r="HOR427" s="141"/>
      <c r="HOS427" s="141"/>
      <c r="HOT427" s="141"/>
      <c r="HOU427" s="141"/>
      <c r="HOV427" s="141"/>
      <c r="HOW427" s="141"/>
      <c r="HOX427" s="141"/>
      <c r="HOY427" s="141"/>
      <c r="HOZ427" s="141"/>
      <c r="HPA427" s="141"/>
      <c r="HPB427" s="141"/>
      <c r="HPC427" s="141"/>
      <c r="HPD427" s="141"/>
      <c r="HPE427" s="141"/>
      <c r="HPF427" s="141"/>
      <c r="HPG427" s="141"/>
      <c r="HPH427" s="141"/>
      <c r="HPI427" s="141"/>
      <c r="HPJ427" s="141"/>
      <c r="HPK427" s="141"/>
      <c r="HPL427" s="141"/>
      <c r="HPM427" s="141"/>
      <c r="HPN427" s="141"/>
      <c r="HPO427" s="141"/>
      <c r="HPP427" s="141"/>
      <c r="HPQ427" s="141"/>
      <c r="HPR427" s="141"/>
      <c r="HPS427" s="141"/>
      <c r="HPT427" s="141"/>
      <c r="HPU427" s="141"/>
      <c r="HPV427" s="141"/>
      <c r="HPW427" s="141"/>
      <c r="HPX427" s="141"/>
      <c r="HPY427" s="141"/>
      <c r="HPZ427" s="141"/>
      <c r="HQA427" s="141"/>
      <c r="HQB427" s="141"/>
      <c r="HQC427" s="141"/>
      <c r="HQD427" s="141"/>
      <c r="HQE427" s="141"/>
      <c r="HQF427" s="141"/>
      <c r="HQG427" s="141"/>
      <c r="HQH427" s="141"/>
      <c r="HQI427" s="141"/>
      <c r="HQJ427" s="141"/>
      <c r="HQK427" s="141"/>
      <c r="HQL427" s="141"/>
      <c r="HQM427" s="141"/>
      <c r="HQN427" s="141"/>
      <c r="HQO427" s="141"/>
      <c r="HQP427" s="141"/>
      <c r="HQQ427" s="141"/>
      <c r="HQR427" s="141"/>
      <c r="HQS427" s="141"/>
      <c r="HQT427" s="141"/>
      <c r="HQU427" s="141"/>
      <c r="HQV427" s="141"/>
      <c r="HQW427" s="141"/>
      <c r="HQX427" s="141"/>
      <c r="HQY427" s="141"/>
      <c r="HQZ427" s="141"/>
      <c r="HRA427" s="141"/>
      <c r="HRB427" s="141"/>
      <c r="HRC427" s="141"/>
      <c r="HRD427" s="141"/>
      <c r="HRE427" s="141"/>
      <c r="HRF427" s="141"/>
      <c r="HRG427" s="141"/>
      <c r="HRH427" s="141"/>
      <c r="HRI427" s="141"/>
      <c r="HRJ427" s="141"/>
      <c r="HRK427" s="141"/>
      <c r="HRL427" s="141"/>
      <c r="HRM427" s="141"/>
      <c r="HRN427" s="141"/>
      <c r="HRO427" s="141"/>
      <c r="HRP427" s="141"/>
      <c r="HRQ427" s="141"/>
      <c r="HRR427" s="141"/>
      <c r="HRS427" s="141"/>
      <c r="HRT427" s="141"/>
      <c r="HRU427" s="141"/>
      <c r="HRV427" s="141"/>
      <c r="HRW427" s="141"/>
      <c r="HRX427" s="141"/>
      <c r="HRY427" s="141"/>
      <c r="HRZ427" s="141"/>
      <c r="HSA427" s="141"/>
      <c r="HSB427" s="141"/>
      <c r="HSC427" s="141"/>
      <c r="HSD427" s="141"/>
      <c r="HSE427" s="141"/>
      <c r="HSF427" s="141"/>
      <c r="HSG427" s="141"/>
      <c r="HSH427" s="141"/>
      <c r="HSI427" s="141"/>
      <c r="HSJ427" s="141"/>
      <c r="HSK427" s="141"/>
      <c r="HSL427" s="141"/>
      <c r="HSM427" s="141"/>
      <c r="HSN427" s="141"/>
      <c r="HSO427" s="141"/>
      <c r="HSP427" s="141"/>
      <c r="HSQ427" s="141"/>
      <c r="HSR427" s="141"/>
      <c r="HSS427" s="141"/>
      <c r="HST427" s="141"/>
      <c r="HSU427" s="141"/>
      <c r="HSV427" s="141"/>
      <c r="HSW427" s="141"/>
      <c r="HSX427" s="141"/>
      <c r="HSY427" s="141"/>
      <c r="HSZ427" s="141"/>
      <c r="HTA427" s="141"/>
      <c r="HTB427" s="141"/>
      <c r="HTC427" s="141"/>
      <c r="HTD427" s="141"/>
      <c r="HTE427" s="141"/>
      <c r="HTF427" s="141"/>
      <c r="HTG427" s="141"/>
      <c r="HTH427" s="141"/>
      <c r="HTI427" s="141"/>
      <c r="HTJ427" s="141"/>
      <c r="HTK427" s="141"/>
      <c r="HTL427" s="141"/>
      <c r="HTM427" s="141"/>
      <c r="HTN427" s="141"/>
      <c r="HTO427" s="141"/>
      <c r="HTP427" s="141"/>
      <c r="HTQ427" s="141"/>
      <c r="HTR427" s="141"/>
      <c r="HTS427" s="141"/>
      <c r="HTT427" s="141"/>
      <c r="HTU427" s="141"/>
      <c r="HTV427" s="141"/>
      <c r="HTW427" s="141"/>
      <c r="HTX427" s="141"/>
      <c r="HTY427" s="141"/>
      <c r="HTZ427" s="141"/>
      <c r="HUA427" s="141"/>
      <c r="HUB427" s="141"/>
      <c r="HUC427" s="141"/>
      <c r="HUD427" s="141"/>
      <c r="HUE427" s="141"/>
      <c r="HUF427" s="141"/>
      <c r="HUG427" s="141"/>
      <c r="HUH427" s="141"/>
      <c r="HUI427" s="141"/>
      <c r="HUJ427" s="141"/>
      <c r="HUK427" s="141"/>
      <c r="HUL427" s="141"/>
      <c r="HUM427" s="141"/>
      <c r="HUN427" s="141"/>
      <c r="HUO427" s="141"/>
      <c r="HUP427" s="141"/>
      <c r="HUQ427" s="141"/>
      <c r="HUR427" s="141"/>
      <c r="HUS427" s="141"/>
      <c r="HUT427" s="141"/>
      <c r="HUU427" s="141"/>
      <c r="HUV427" s="141"/>
      <c r="HUW427" s="141"/>
      <c r="HUX427" s="141"/>
      <c r="HUY427" s="141"/>
      <c r="HUZ427" s="141"/>
      <c r="HVA427" s="141"/>
      <c r="HVB427" s="141"/>
      <c r="HVC427" s="141"/>
      <c r="HVD427" s="141"/>
      <c r="HVE427" s="141"/>
      <c r="HVF427" s="141"/>
      <c r="HVG427" s="141"/>
      <c r="HVH427" s="141"/>
      <c r="HVI427" s="141"/>
      <c r="HVJ427" s="141"/>
      <c r="HVK427" s="141"/>
      <c r="HVL427" s="141"/>
      <c r="HVM427" s="141"/>
      <c r="HVN427" s="141"/>
      <c r="HVO427" s="141"/>
      <c r="HVP427" s="141"/>
      <c r="HVQ427" s="141"/>
      <c r="HVR427" s="141"/>
      <c r="HVS427" s="141"/>
      <c r="HVT427" s="141"/>
      <c r="HVU427" s="141"/>
      <c r="HVV427" s="141"/>
      <c r="HVW427" s="141"/>
      <c r="HVX427" s="141"/>
      <c r="HVY427" s="141"/>
      <c r="HVZ427" s="141"/>
      <c r="HWA427" s="141"/>
      <c r="HWB427" s="141"/>
      <c r="HWC427" s="141"/>
      <c r="HWD427" s="141"/>
      <c r="HWE427" s="141"/>
      <c r="HWF427" s="141"/>
      <c r="HWG427" s="141"/>
      <c r="HWH427" s="141"/>
      <c r="HWI427" s="141"/>
      <c r="HWJ427" s="141"/>
      <c r="HWK427" s="141"/>
      <c r="HWL427" s="141"/>
      <c r="HWM427" s="141"/>
      <c r="HWN427" s="141"/>
      <c r="HWO427" s="141"/>
      <c r="HWP427" s="141"/>
      <c r="HWQ427" s="141"/>
      <c r="HWR427" s="141"/>
      <c r="HWS427" s="141"/>
      <c r="HWT427" s="141"/>
      <c r="HWU427" s="141"/>
      <c r="HWV427" s="141"/>
      <c r="HWW427" s="141"/>
      <c r="HWX427" s="141"/>
      <c r="HWY427" s="141"/>
      <c r="HWZ427" s="141"/>
      <c r="HXA427" s="141"/>
      <c r="HXB427" s="141"/>
      <c r="HXC427" s="141"/>
      <c r="HXD427" s="141"/>
      <c r="HXE427" s="141"/>
      <c r="HXF427" s="141"/>
      <c r="HXG427" s="141"/>
      <c r="HXH427" s="141"/>
      <c r="HXI427" s="141"/>
      <c r="HXJ427" s="141"/>
      <c r="HXK427" s="141"/>
      <c r="HXL427" s="141"/>
      <c r="HXM427" s="141"/>
      <c r="HXN427" s="141"/>
      <c r="HXO427" s="141"/>
      <c r="HXP427" s="141"/>
      <c r="HXQ427" s="141"/>
      <c r="HXR427" s="141"/>
      <c r="HXS427" s="141"/>
      <c r="HXT427" s="141"/>
      <c r="HXU427" s="141"/>
      <c r="HXV427" s="141"/>
      <c r="HXW427" s="141"/>
      <c r="HXX427" s="141"/>
      <c r="HXY427" s="141"/>
      <c r="HXZ427" s="141"/>
      <c r="HYA427" s="141"/>
      <c r="HYB427" s="141"/>
      <c r="HYC427" s="141"/>
      <c r="HYD427" s="141"/>
      <c r="HYE427" s="141"/>
      <c r="HYF427" s="141"/>
      <c r="HYG427" s="141"/>
      <c r="HYH427" s="141"/>
      <c r="HYI427" s="141"/>
      <c r="HYJ427" s="141"/>
      <c r="HYK427" s="141"/>
      <c r="HYL427" s="141"/>
      <c r="HYM427" s="141"/>
      <c r="HYN427" s="141"/>
      <c r="HYO427" s="141"/>
      <c r="HYP427" s="141"/>
      <c r="HYQ427" s="141"/>
      <c r="HYR427" s="141"/>
      <c r="HYS427" s="141"/>
      <c r="HYT427" s="141"/>
      <c r="HYU427" s="141"/>
      <c r="HYV427" s="141"/>
      <c r="HYW427" s="141"/>
      <c r="HYX427" s="141"/>
      <c r="HYY427" s="141"/>
      <c r="HYZ427" s="141"/>
      <c r="HZA427" s="141"/>
      <c r="HZB427" s="141"/>
      <c r="HZC427" s="141"/>
      <c r="HZD427" s="141"/>
      <c r="HZE427" s="141"/>
      <c r="HZF427" s="141"/>
      <c r="HZG427" s="141"/>
      <c r="HZH427" s="141"/>
      <c r="HZI427" s="141"/>
      <c r="HZJ427" s="141"/>
      <c r="HZK427" s="141"/>
      <c r="HZL427" s="141"/>
      <c r="HZM427" s="141"/>
      <c r="HZN427" s="141"/>
      <c r="HZO427" s="141"/>
      <c r="HZP427" s="141"/>
      <c r="HZQ427" s="141"/>
      <c r="HZR427" s="141"/>
      <c r="HZS427" s="141"/>
      <c r="HZT427" s="141"/>
      <c r="HZU427" s="141"/>
      <c r="HZV427" s="141"/>
      <c r="HZW427" s="141"/>
      <c r="HZX427" s="141"/>
      <c r="HZY427" s="141"/>
      <c r="HZZ427" s="141"/>
      <c r="IAA427" s="141"/>
      <c r="IAB427" s="141"/>
      <c r="IAC427" s="141"/>
      <c r="IAD427" s="141"/>
      <c r="IAE427" s="141"/>
      <c r="IAF427" s="141"/>
      <c r="IAG427" s="141"/>
      <c r="IAH427" s="141"/>
      <c r="IAI427" s="141"/>
      <c r="IAJ427" s="141"/>
      <c r="IAK427" s="141"/>
      <c r="IAL427" s="141"/>
      <c r="IAM427" s="141"/>
      <c r="IAN427" s="141"/>
      <c r="IAO427" s="141"/>
      <c r="IAP427" s="141"/>
      <c r="IAQ427" s="141"/>
      <c r="IAR427" s="141"/>
      <c r="IAS427" s="141"/>
      <c r="IAT427" s="141"/>
      <c r="IAU427" s="141"/>
      <c r="IAV427" s="141"/>
      <c r="IAW427" s="141"/>
      <c r="IAX427" s="141"/>
      <c r="IAY427" s="141"/>
      <c r="IAZ427" s="141"/>
      <c r="IBA427" s="141"/>
      <c r="IBB427" s="141"/>
      <c r="IBC427" s="141"/>
      <c r="IBD427" s="141"/>
      <c r="IBE427" s="141"/>
      <c r="IBF427" s="141"/>
      <c r="IBG427" s="141"/>
      <c r="IBH427" s="141"/>
      <c r="IBI427" s="141"/>
      <c r="IBJ427" s="141"/>
      <c r="IBK427" s="141"/>
      <c r="IBL427" s="141"/>
      <c r="IBM427" s="141"/>
      <c r="IBN427" s="141"/>
      <c r="IBO427" s="141"/>
      <c r="IBP427" s="141"/>
      <c r="IBQ427" s="141"/>
      <c r="IBR427" s="141"/>
      <c r="IBS427" s="141"/>
      <c r="IBT427" s="141"/>
      <c r="IBU427" s="141"/>
      <c r="IBV427" s="141"/>
      <c r="IBW427" s="141"/>
      <c r="IBX427" s="141"/>
      <c r="IBY427" s="141"/>
      <c r="IBZ427" s="141"/>
      <c r="ICA427" s="141"/>
      <c r="ICB427" s="141"/>
      <c r="ICC427" s="141"/>
      <c r="ICD427" s="141"/>
      <c r="ICE427" s="141"/>
      <c r="ICF427" s="141"/>
      <c r="ICG427" s="141"/>
      <c r="ICH427" s="141"/>
      <c r="ICI427" s="141"/>
      <c r="ICJ427" s="141"/>
      <c r="ICK427" s="141"/>
      <c r="ICL427" s="141"/>
      <c r="ICM427" s="141"/>
      <c r="ICN427" s="141"/>
      <c r="ICO427" s="141"/>
      <c r="ICP427" s="141"/>
      <c r="ICQ427" s="141"/>
      <c r="ICR427" s="141"/>
      <c r="ICS427" s="141"/>
      <c r="ICT427" s="141"/>
      <c r="ICU427" s="141"/>
      <c r="ICV427" s="141"/>
      <c r="ICW427" s="141"/>
      <c r="ICX427" s="141"/>
      <c r="ICY427" s="141"/>
      <c r="ICZ427" s="141"/>
      <c r="IDA427" s="141"/>
      <c r="IDB427" s="141"/>
      <c r="IDC427" s="141"/>
      <c r="IDD427" s="141"/>
      <c r="IDE427" s="141"/>
      <c r="IDF427" s="141"/>
      <c r="IDG427" s="141"/>
      <c r="IDH427" s="141"/>
      <c r="IDI427" s="141"/>
      <c r="IDJ427" s="141"/>
      <c r="IDK427" s="141"/>
      <c r="IDL427" s="141"/>
      <c r="IDM427" s="141"/>
      <c r="IDN427" s="141"/>
      <c r="IDO427" s="141"/>
      <c r="IDP427" s="141"/>
      <c r="IDQ427" s="141"/>
      <c r="IDR427" s="141"/>
      <c r="IDS427" s="141"/>
      <c r="IDT427" s="141"/>
      <c r="IDU427" s="141"/>
      <c r="IDV427" s="141"/>
      <c r="IDW427" s="141"/>
      <c r="IDX427" s="141"/>
      <c r="IDY427" s="141"/>
      <c r="IDZ427" s="141"/>
      <c r="IEA427" s="141"/>
      <c r="IEB427" s="141"/>
      <c r="IEC427" s="141"/>
      <c r="IED427" s="141"/>
      <c r="IEE427" s="141"/>
      <c r="IEF427" s="141"/>
      <c r="IEG427" s="141"/>
      <c r="IEH427" s="141"/>
      <c r="IEI427" s="141"/>
      <c r="IEJ427" s="141"/>
      <c r="IEK427" s="141"/>
      <c r="IEL427" s="141"/>
      <c r="IEM427" s="141"/>
      <c r="IEN427" s="141"/>
      <c r="IEO427" s="141"/>
      <c r="IEP427" s="141"/>
      <c r="IEQ427" s="141"/>
      <c r="IER427" s="141"/>
      <c r="IES427" s="141"/>
      <c r="IET427" s="141"/>
      <c r="IEU427" s="141"/>
      <c r="IEV427" s="141"/>
      <c r="IEW427" s="141"/>
      <c r="IEX427" s="141"/>
      <c r="IEY427" s="141"/>
      <c r="IEZ427" s="141"/>
      <c r="IFA427" s="141"/>
      <c r="IFB427" s="141"/>
      <c r="IFC427" s="141"/>
      <c r="IFD427" s="141"/>
      <c r="IFE427" s="141"/>
      <c r="IFF427" s="141"/>
      <c r="IFG427" s="141"/>
      <c r="IFH427" s="141"/>
      <c r="IFI427" s="141"/>
      <c r="IFJ427" s="141"/>
      <c r="IFK427" s="141"/>
      <c r="IFL427" s="141"/>
      <c r="IFM427" s="141"/>
      <c r="IFN427" s="141"/>
      <c r="IFO427" s="141"/>
      <c r="IFP427" s="141"/>
      <c r="IFQ427" s="141"/>
      <c r="IFR427" s="141"/>
      <c r="IFS427" s="141"/>
      <c r="IFT427" s="141"/>
      <c r="IFU427" s="141"/>
      <c r="IFV427" s="141"/>
      <c r="IFW427" s="141"/>
      <c r="IFX427" s="141"/>
      <c r="IFY427" s="141"/>
      <c r="IFZ427" s="141"/>
      <c r="IGA427" s="141"/>
      <c r="IGB427" s="141"/>
      <c r="IGC427" s="141"/>
      <c r="IGD427" s="141"/>
      <c r="IGE427" s="141"/>
      <c r="IGF427" s="141"/>
      <c r="IGG427" s="141"/>
      <c r="IGH427" s="141"/>
      <c r="IGI427" s="141"/>
      <c r="IGJ427" s="141"/>
      <c r="IGK427" s="141"/>
      <c r="IGL427" s="141"/>
      <c r="IGM427" s="141"/>
      <c r="IGN427" s="141"/>
      <c r="IGO427" s="141"/>
      <c r="IGP427" s="141"/>
      <c r="IGQ427" s="141"/>
      <c r="IGR427" s="141"/>
      <c r="IGS427" s="141"/>
      <c r="IGT427" s="141"/>
      <c r="IGU427" s="141"/>
      <c r="IGV427" s="141"/>
      <c r="IGW427" s="141"/>
      <c r="IGX427" s="141"/>
      <c r="IGY427" s="141"/>
      <c r="IGZ427" s="141"/>
      <c r="IHA427" s="141"/>
      <c r="IHB427" s="141"/>
      <c r="IHC427" s="141"/>
      <c r="IHD427" s="141"/>
      <c r="IHE427" s="141"/>
      <c r="IHF427" s="141"/>
      <c r="IHG427" s="141"/>
      <c r="IHH427" s="141"/>
      <c r="IHI427" s="141"/>
      <c r="IHJ427" s="141"/>
      <c r="IHK427" s="141"/>
      <c r="IHL427" s="141"/>
      <c r="IHM427" s="141"/>
      <c r="IHN427" s="141"/>
      <c r="IHO427" s="141"/>
      <c r="IHP427" s="141"/>
      <c r="IHQ427" s="141"/>
      <c r="IHR427" s="141"/>
      <c r="IHS427" s="141"/>
      <c r="IHT427" s="141"/>
      <c r="IHU427" s="141"/>
      <c r="IHV427" s="141"/>
      <c r="IHW427" s="141"/>
      <c r="IHX427" s="141"/>
      <c r="IHY427" s="141"/>
      <c r="IHZ427" s="141"/>
      <c r="IIA427" s="141"/>
      <c r="IIB427" s="141"/>
      <c r="IIC427" s="141"/>
      <c r="IID427" s="141"/>
      <c r="IIE427" s="141"/>
      <c r="IIF427" s="141"/>
      <c r="IIG427" s="141"/>
      <c r="IIH427" s="141"/>
      <c r="III427" s="141"/>
      <c r="IIJ427" s="141"/>
      <c r="IIK427" s="141"/>
      <c r="IIL427" s="141"/>
      <c r="IIM427" s="141"/>
      <c r="IIN427" s="141"/>
      <c r="IIO427" s="141"/>
      <c r="IIP427" s="141"/>
      <c r="IIQ427" s="141"/>
      <c r="IIR427" s="141"/>
      <c r="IIS427" s="141"/>
      <c r="IIT427" s="141"/>
      <c r="IIU427" s="141"/>
      <c r="IIV427" s="141"/>
      <c r="IIW427" s="141"/>
      <c r="IIX427" s="141"/>
      <c r="IIY427" s="141"/>
      <c r="IIZ427" s="141"/>
      <c r="IJA427" s="141"/>
      <c r="IJB427" s="141"/>
      <c r="IJC427" s="141"/>
      <c r="IJD427" s="141"/>
      <c r="IJE427" s="141"/>
      <c r="IJF427" s="141"/>
      <c r="IJG427" s="141"/>
      <c r="IJH427" s="141"/>
      <c r="IJI427" s="141"/>
      <c r="IJJ427" s="141"/>
      <c r="IJK427" s="141"/>
      <c r="IJL427" s="141"/>
      <c r="IJM427" s="141"/>
      <c r="IJN427" s="141"/>
      <c r="IJO427" s="141"/>
      <c r="IJP427" s="141"/>
      <c r="IJQ427" s="141"/>
      <c r="IJR427" s="141"/>
      <c r="IJS427" s="141"/>
      <c r="IJT427" s="141"/>
      <c r="IJU427" s="141"/>
      <c r="IJV427" s="141"/>
      <c r="IJW427" s="141"/>
      <c r="IJX427" s="141"/>
      <c r="IJY427" s="141"/>
      <c r="IJZ427" s="141"/>
      <c r="IKA427" s="141"/>
      <c r="IKB427" s="141"/>
      <c r="IKC427" s="141"/>
      <c r="IKD427" s="141"/>
      <c r="IKE427" s="141"/>
      <c r="IKF427" s="141"/>
      <c r="IKG427" s="141"/>
      <c r="IKH427" s="141"/>
      <c r="IKI427" s="141"/>
      <c r="IKJ427" s="141"/>
      <c r="IKK427" s="141"/>
      <c r="IKL427" s="141"/>
      <c r="IKM427" s="141"/>
      <c r="IKN427" s="141"/>
      <c r="IKO427" s="141"/>
      <c r="IKP427" s="141"/>
      <c r="IKQ427" s="141"/>
      <c r="IKR427" s="141"/>
      <c r="IKS427" s="141"/>
      <c r="IKT427" s="141"/>
      <c r="IKU427" s="141"/>
      <c r="IKV427" s="141"/>
      <c r="IKW427" s="141"/>
      <c r="IKX427" s="141"/>
      <c r="IKY427" s="141"/>
      <c r="IKZ427" s="141"/>
      <c r="ILA427" s="141"/>
      <c r="ILB427" s="141"/>
      <c r="ILC427" s="141"/>
      <c r="ILD427" s="141"/>
      <c r="ILE427" s="141"/>
      <c r="ILF427" s="141"/>
      <c r="ILG427" s="141"/>
      <c r="ILH427" s="141"/>
      <c r="ILI427" s="141"/>
      <c r="ILJ427" s="141"/>
      <c r="ILK427" s="141"/>
      <c r="ILL427" s="141"/>
      <c r="ILM427" s="141"/>
      <c r="ILN427" s="141"/>
      <c r="ILO427" s="141"/>
      <c r="ILP427" s="141"/>
      <c r="ILQ427" s="141"/>
      <c r="ILR427" s="141"/>
      <c r="ILS427" s="141"/>
      <c r="ILT427" s="141"/>
      <c r="ILU427" s="141"/>
      <c r="ILV427" s="141"/>
      <c r="ILW427" s="141"/>
      <c r="ILX427" s="141"/>
      <c r="ILY427" s="141"/>
      <c r="ILZ427" s="141"/>
      <c r="IMA427" s="141"/>
      <c r="IMB427" s="141"/>
      <c r="IMC427" s="141"/>
      <c r="IMD427" s="141"/>
      <c r="IME427" s="141"/>
      <c r="IMF427" s="141"/>
      <c r="IMG427" s="141"/>
      <c r="IMH427" s="141"/>
      <c r="IMI427" s="141"/>
      <c r="IMJ427" s="141"/>
      <c r="IMK427" s="141"/>
      <c r="IML427" s="141"/>
      <c r="IMM427" s="141"/>
      <c r="IMN427" s="141"/>
      <c r="IMO427" s="141"/>
      <c r="IMP427" s="141"/>
      <c r="IMQ427" s="141"/>
      <c r="IMR427" s="141"/>
      <c r="IMS427" s="141"/>
      <c r="IMT427" s="141"/>
      <c r="IMU427" s="141"/>
      <c r="IMV427" s="141"/>
      <c r="IMW427" s="141"/>
      <c r="IMX427" s="141"/>
      <c r="IMY427" s="141"/>
      <c r="IMZ427" s="141"/>
      <c r="INA427" s="141"/>
      <c r="INB427" s="141"/>
      <c r="INC427" s="141"/>
      <c r="IND427" s="141"/>
      <c r="INE427" s="141"/>
      <c r="INF427" s="141"/>
      <c r="ING427" s="141"/>
      <c r="INH427" s="141"/>
      <c r="INI427" s="141"/>
      <c r="INJ427" s="141"/>
      <c r="INK427" s="141"/>
      <c r="INL427" s="141"/>
      <c r="INM427" s="141"/>
      <c r="INN427" s="141"/>
      <c r="INO427" s="141"/>
      <c r="INP427" s="141"/>
      <c r="INQ427" s="141"/>
      <c r="INR427" s="141"/>
      <c r="INS427" s="141"/>
      <c r="INT427" s="141"/>
      <c r="INU427" s="141"/>
      <c r="INV427" s="141"/>
      <c r="INW427" s="141"/>
      <c r="INX427" s="141"/>
      <c r="INY427" s="141"/>
      <c r="INZ427" s="141"/>
      <c r="IOA427" s="141"/>
      <c r="IOB427" s="141"/>
      <c r="IOC427" s="141"/>
      <c r="IOD427" s="141"/>
      <c r="IOE427" s="141"/>
      <c r="IOF427" s="141"/>
      <c r="IOG427" s="141"/>
      <c r="IOH427" s="141"/>
      <c r="IOI427" s="141"/>
      <c r="IOJ427" s="141"/>
      <c r="IOK427" s="141"/>
      <c r="IOL427" s="141"/>
      <c r="IOM427" s="141"/>
      <c r="ION427" s="141"/>
      <c r="IOO427" s="141"/>
      <c r="IOP427" s="141"/>
      <c r="IOQ427" s="141"/>
      <c r="IOR427" s="141"/>
      <c r="IOS427" s="141"/>
      <c r="IOT427" s="141"/>
      <c r="IOU427" s="141"/>
      <c r="IOV427" s="141"/>
      <c r="IOW427" s="141"/>
      <c r="IOX427" s="141"/>
      <c r="IOY427" s="141"/>
      <c r="IOZ427" s="141"/>
      <c r="IPA427" s="141"/>
      <c r="IPB427" s="141"/>
      <c r="IPC427" s="141"/>
      <c r="IPD427" s="141"/>
      <c r="IPE427" s="141"/>
      <c r="IPF427" s="141"/>
      <c r="IPG427" s="141"/>
      <c r="IPH427" s="141"/>
      <c r="IPI427" s="141"/>
      <c r="IPJ427" s="141"/>
      <c r="IPK427" s="141"/>
      <c r="IPL427" s="141"/>
      <c r="IPM427" s="141"/>
      <c r="IPN427" s="141"/>
      <c r="IPO427" s="141"/>
      <c r="IPP427" s="141"/>
      <c r="IPQ427" s="141"/>
      <c r="IPR427" s="141"/>
      <c r="IPS427" s="141"/>
      <c r="IPT427" s="141"/>
      <c r="IPU427" s="141"/>
      <c r="IPV427" s="141"/>
      <c r="IPW427" s="141"/>
      <c r="IPX427" s="141"/>
      <c r="IPY427" s="141"/>
      <c r="IPZ427" s="141"/>
      <c r="IQA427" s="141"/>
      <c r="IQB427" s="141"/>
      <c r="IQC427" s="141"/>
      <c r="IQD427" s="141"/>
      <c r="IQE427" s="141"/>
      <c r="IQF427" s="141"/>
      <c r="IQG427" s="141"/>
      <c r="IQH427" s="141"/>
      <c r="IQI427" s="141"/>
      <c r="IQJ427" s="141"/>
      <c r="IQK427" s="141"/>
      <c r="IQL427" s="141"/>
      <c r="IQM427" s="141"/>
      <c r="IQN427" s="141"/>
      <c r="IQO427" s="141"/>
      <c r="IQP427" s="141"/>
      <c r="IQQ427" s="141"/>
      <c r="IQR427" s="141"/>
      <c r="IQS427" s="141"/>
      <c r="IQT427" s="141"/>
      <c r="IQU427" s="141"/>
      <c r="IQV427" s="141"/>
      <c r="IQW427" s="141"/>
      <c r="IQX427" s="141"/>
      <c r="IQY427" s="141"/>
      <c r="IQZ427" s="141"/>
      <c r="IRA427" s="141"/>
      <c r="IRB427" s="141"/>
      <c r="IRC427" s="141"/>
      <c r="IRD427" s="141"/>
      <c r="IRE427" s="141"/>
      <c r="IRF427" s="141"/>
      <c r="IRG427" s="141"/>
      <c r="IRH427" s="141"/>
      <c r="IRI427" s="141"/>
      <c r="IRJ427" s="141"/>
      <c r="IRK427" s="141"/>
      <c r="IRL427" s="141"/>
      <c r="IRM427" s="141"/>
      <c r="IRN427" s="141"/>
      <c r="IRO427" s="141"/>
      <c r="IRP427" s="141"/>
      <c r="IRQ427" s="141"/>
      <c r="IRR427" s="141"/>
      <c r="IRS427" s="141"/>
      <c r="IRT427" s="141"/>
      <c r="IRU427" s="141"/>
      <c r="IRV427" s="141"/>
      <c r="IRW427" s="141"/>
      <c r="IRX427" s="141"/>
      <c r="IRY427" s="141"/>
      <c r="IRZ427" s="141"/>
      <c r="ISA427" s="141"/>
      <c r="ISB427" s="141"/>
      <c r="ISC427" s="141"/>
      <c r="ISD427" s="141"/>
      <c r="ISE427" s="141"/>
      <c r="ISF427" s="141"/>
      <c r="ISG427" s="141"/>
      <c r="ISH427" s="141"/>
      <c r="ISI427" s="141"/>
      <c r="ISJ427" s="141"/>
      <c r="ISK427" s="141"/>
      <c r="ISL427" s="141"/>
      <c r="ISM427" s="141"/>
      <c r="ISN427" s="141"/>
      <c r="ISO427" s="141"/>
      <c r="ISP427" s="141"/>
      <c r="ISQ427" s="141"/>
      <c r="ISR427" s="141"/>
      <c r="ISS427" s="141"/>
      <c r="IST427" s="141"/>
      <c r="ISU427" s="141"/>
      <c r="ISV427" s="141"/>
      <c r="ISW427" s="141"/>
      <c r="ISX427" s="141"/>
      <c r="ISY427" s="141"/>
      <c r="ISZ427" s="141"/>
      <c r="ITA427" s="141"/>
      <c r="ITB427" s="141"/>
      <c r="ITC427" s="141"/>
      <c r="ITD427" s="141"/>
      <c r="ITE427" s="141"/>
      <c r="ITF427" s="141"/>
      <c r="ITG427" s="141"/>
      <c r="ITH427" s="141"/>
      <c r="ITI427" s="141"/>
      <c r="ITJ427" s="141"/>
      <c r="ITK427" s="141"/>
      <c r="ITL427" s="141"/>
      <c r="ITM427" s="141"/>
      <c r="ITN427" s="141"/>
      <c r="ITO427" s="141"/>
      <c r="ITP427" s="141"/>
      <c r="ITQ427" s="141"/>
      <c r="ITR427" s="141"/>
      <c r="ITS427" s="141"/>
      <c r="ITT427" s="141"/>
      <c r="ITU427" s="141"/>
      <c r="ITV427" s="141"/>
      <c r="ITW427" s="141"/>
      <c r="ITX427" s="141"/>
      <c r="ITY427" s="141"/>
      <c r="ITZ427" s="141"/>
      <c r="IUA427" s="141"/>
      <c r="IUB427" s="141"/>
      <c r="IUC427" s="141"/>
      <c r="IUD427" s="141"/>
      <c r="IUE427" s="141"/>
      <c r="IUF427" s="141"/>
      <c r="IUG427" s="141"/>
      <c r="IUH427" s="141"/>
      <c r="IUI427" s="141"/>
      <c r="IUJ427" s="141"/>
      <c r="IUK427" s="141"/>
      <c r="IUL427" s="141"/>
      <c r="IUM427" s="141"/>
      <c r="IUN427" s="141"/>
      <c r="IUO427" s="141"/>
      <c r="IUP427" s="141"/>
      <c r="IUQ427" s="141"/>
      <c r="IUR427" s="141"/>
      <c r="IUS427" s="141"/>
      <c r="IUT427" s="141"/>
      <c r="IUU427" s="141"/>
      <c r="IUV427" s="141"/>
      <c r="IUW427" s="141"/>
      <c r="IUX427" s="141"/>
      <c r="IUY427" s="141"/>
      <c r="IUZ427" s="141"/>
      <c r="IVA427" s="141"/>
      <c r="IVB427" s="141"/>
      <c r="IVC427" s="141"/>
      <c r="IVD427" s="141"/>
      <c r="IVE427" s="141"/>
      <c r="IVF427" s="141"/>
      <c r="IVG427" s="141"/>
      <c r="IVH427" s="141"/>
      <c r="IVI427" s="141"/>
      <c r="IVJ427" s="141"/>
      <c r="IVK427" s="141"/>
      <c r="IVL427" s="141"/>
      <c r="IVM427" s="141"/>
      <c r="IVN427" s="141"/>
      <c r="IVO427" s="141"/>
      <c r="IVP427" s="141"/>
      <c r="IVQ427" s="141"/>
      <c r="IVR427" s="141"/>
      <c r="IVS427" s="141"/>
      <c r="IVT427" s="141"/>
      <c r="IVU427" s="141"/>
      <c r="IVV427" s="141"/>
      <c r="IVW427" s="141"/>
      <c r="IVX427" s="141"/>
      <c r="IVY427" s="141"/>
      <c r="IVZ427" s="141"/>
      <c r="IWA427" s="141"/>
      <c r="IWB427" s="141"/>
      <c r="IWC427" s="141"/>
      <c r="IWD427" s="141"/>
      <c r="IWE427" s="141"/>
      <c r="IWF427" s="141"/>
      <c r="IWG427" s="141"/>
      <c r="IWH427" s="141"/>
      <c r="IWI427" s="141"/>
      <c r="IWJ427" s="141"/>
      <c r="IWK427" s="141"/>
      <c r="IWL427" s="141"/>
      <c r="IWM427" s="141"/>
      <c r="IWN427" s="141"/>
      <c r="IWO427" s="141"/>
      <c r="IWP427" s="141"/>
      <c r="IWQ427" s="141"/>
      <c r="IWR427" s="141"/>
      <c r="IWS427" s="141"/>
      <c r="IWT427" s="141"/>
      <c r="IWU427" s="141"/>
      <c r="IWV427" s="141"/>
      <c r="IWW427" s="141"/>
      <c r="IWX427" s="141"/>
      <c r="IWY427" s="141"/>
      <c r="IWZ427" s="141"/>
      <c r="IXA427" s="141"/>
      <c r="IXB427" s="141"/>
      <c r="IXC427" s="141"/>
      <c r="IXD427" s="141"/>
      <c r="IXE427" s="141"/>
      <c r="IXF427" s="141"/>
      <c r="IXG427" s="141"/>
      <c r="IXH427" s="141"/>
      <c r="IXI427" s="141"/>
      <c r="IXJ427" s="141"/>
      <c r="IXK427" s="141"/>
      <c r="IXL427" s="141"/>
      <c r="IXM427" s="141"/>
      <c r="IXN427" s="141"/>
      <c r="IXO427" s="141"/>
      <c r="IXP427" s="141"/>
      <c r="IXQ427" s="141"/>
      <c r="IXR427" s="141"/>
      <c r="IXS427" s="141"/>
      <c r="IXT427" s="141"/>
      <c r="IXU427" s="141"/>
      <c r="IXV427" s="141"/>
      <c r="IXW427" s="141"/>
      <c r="IXX427" s="141"/>
      <c r="IXY427" s="141"/>
      <c r="IXZ427" s="141"/>
      <c r="IYA427" s="141"/>
      <c r="IYB427" s="141"/>
      <c r="IYC427" s="141"/>
      <c r="IYD427" s="141"/>
      <c r="IYE427" s="141"/>
      <c r="IYF427" s="141"/>
      <c r="IYG427" s="141"/>
      <c r="IYH427" s="141"/>
      <c r="IYI427" s="141"/>
      <c r="IYJ427" s="141"/>
      <c r="IYK427" s="141"/>
      <c r="IYL427" s="141"/>
      <c r="IYM427" s="141"/>
      <c r="IYN427" s="141"/>
      <c r="IYO427" s="141"/>
      <c r="IYP427" s="141"/>
      <c r="IYQ427" s="141"/>
      <c r="IYR427" s="141"/>
      <c r="IYS427" s="141"/>
      <c r="IYT427" s="141"/>
      <c r="IYU427" s="141"/>
      <c r="IYV427" s="141"/>
      <c r="IYW427" s="141"/>
      <c r="IYX427" s="141"/>
      <c r="IYY427" s="141"/>
      <c r="IYZ427" s="141"/>
      <c r="IZA427" s="141"/>
      <c r="IZB427" s="141"/>
      <c r="IZC427" s="141"/>
      <c r="IZD427" s="141"/>
      <c r="IZE427" s="141"/>
      <c r="IZF427" s="141"/>
      <c r="IZG427" s="141"/>
      <c r="IZH427" s="141"/>
      <c r="IZI427" s="141"/>
      <c r="IZJ427" s="141"/>
      <c r="IZK427" s="141"/>
      <c r="IZL427" s="141"/>
      <c r="IZM427" s="141"/>
      <c r="IZN427" s="141"/>
      <c r="IZO427" s="141"/>
      <c r="IZP427" s="141"/>
      <c r="IZQ427" s="141"/>
      <c r="IZR427" s="141"/>
      <c r="IZS427" s="141"/>
      <c r="IZT427" s="141"/>
      <c r="IZU427" s="141"/>
      <c r="IZV427" s="141"/>
      <c r="IZW427" s="141"/>
      <c r="IZX427" s="141"/>
      <c r="IZY427" s="141"/>
      <c r="IZZ427" s="141"/>
      <c r="JAA427" s="141"/>
      <c r="JAB427" s="141"/>
      <c r="JAC427" s="141"/>
      <c r="JAD427" s="141"/>
      <c r="JAE427" s="141"/>
      <c r="JAF427" s="141"/>
      <c r="JAG427" s="141"/>
      <c r="JAH427" s="141"/>
      <c r="JAI427" s="141"/>
      <c r="JAJ427" s="141"/>
      <c r="JAK427" s="141"/>
      <c r="JAL427" s="141"/>
      <c r="JAM427" s="141"/>
      <c r="JAN427" s="141"/>
      <c r="JAO427" s="141"/>
      <c r="JAP427" s="141"/>
      <c r="JAQ427" s="141"/>
      <c r="JAR427" s="141"/>
      <c r="JAS427" s="141"/>
      <c r="JAT427" s="141"/>
      <c r="JAU427" s="141"/>
      <c r="JAV427" s="141"/>
      <c r="JAW427" s="141"/>
      <c r="JAX427" s="141"/>
      <c r="JAY427" s="141"/>
      <c r="JAZ427" s="141"/>
      <c r="JBA427" s="141"/>
      <c r="JBB427" s="141"/>
      <c r="JBC427" s="141"/>
      <c r="JBD427" s="141"/>
      <c r="JBE427" s="141"/>
      <c r="JBF427" s="141"/>
      <c r="JBG427" s="141"/>
      <c r="JBH427" s="141"/>
      <c r="JBI427" s="141"/>
      <c r="JBJ427" s="141"/>
      <c r="JBK427" s="141"/>
      <c r="JBL427" s="141"/>
      <c r="JBM427" s="141"/>
      <c r="JBN427" s="141"/>
      <c r="JBO427" s="141"/>
      <c r="JBP427" s="141"/>
      <c r="JBQ427" s="141"/>
      <c r="JBR427" s="141"/>
      <c r="JBS427" s="141"/>
      <c r="JBT427" s="141"/>
      <c r="JBU427" s="141"/>
      <c r="JBV427" s="141"/>
      <c r="JBW427" s="141"/>
      <c r="JBX427" s="141"/>
      <c r="JBY427" s="141"/>
      <c r="JBZ427" s="141"/>
      <c r="JCA427" s="141"/>
      <c r="JCB427" s="141"/>
      <c r="JCC427" s="141"/>
      <c r="JCD427" s="141"/>
      <c r="JCE427" s="141"/>
      <c r="JCF427" s="141"/>
      <c r="JCG427" s="141"/>
      <c r="JCH427" s="141"/>
      <c r="JCI427" s="141"/>
      <c r="JCJ427" s="141"/>
      <c r="JCK427" s="141"/>
      <c r="JCL427" s="141"/>
      <c r="JCM427" s="141"/>
      <c r="JCN427" s="141"/>
      <c r="JCO427" s="141"/>
      <c r="JCP427" s="141"/>
      <c r="JCQ427" s="141"/>
      <c r="JCR427" s="141"/>
      <c r="JCS427" s="141"/>
      <c r="JCT427" s="141"/>
      <c r="JCU427" s="141"/>
      <c r="JCV427" s="141"/>
      <c r="JCW427" s="141"/>
      <c r="JCX427" s="141"/>
      <c r="JCY427" s="141"/>
      <c r="JCZ427" s="141"/>
      <c r="JDA427" s="141"/>
      <c r="JDB427" s="141"/>
      <c r="JDC427" s="141"/>
      <c r="JDD427" s="141"/>
      <c r="JDE427" s="141"/>
      <c r="JDF427" s="141"/>
      <c r="JDG427" s="141"/>
      <c r="JDH427" s="141"/>
      <c r="JDI427" s="141"/>
      <c r="JDJ427" s="141"/>
      <c r="JDK427" s="141"/>
      <c r="JDL427" s="141"/>
      <c r="JDM427" s="141"/>
      <c r="JDN427" s="141"/>
      <c r="JDO427" s="141"/>
      <c r="JDP427" s="141"/>
      <c r="JDQ427" s="141"/>
      <c r="JDR427" s="141"/>
      <c r="JDS427" s="141"/>
      <c r="JDT427" s="141"/>
      <c r="JDU427" s="141"/>
      <c r="JDV427" s="141"/>
      <c r="JDW427" s="141"/>
      <c r="JDX427" s="141"/>
      <c r="JDY427" s="141"/>
      <c r="JDZ427" s="141"/>
      <c r="JEA427" s="141"/>
      <c r="JEB427" s="141"/>
      <c r="JEC427" s="141"/>
      <c r="JED427" s="141"/>
      <c r="JEE427" s="141"/>
      <c r="JEF427" s="141"/>
      <c r="JEG427" s="141"/>
      <c r="JEH427" s="141"/>
      <c r="JEI427" s="141"/>
      <c r="JEJ427" s="141"/>
      <c r="JEK427" s="141"/>
      <c r="JEL427" s="141"/>
      <c r="JEM427" s="141"/>
      <c r="JEN427" s="141"/>
      <c r="JEO427" s="141"/>
      <c r="JEP427" s="141"/>
      <c r="JEQ427" s="141"/>
      <c r="JER427" s="141"/>
      <c r="JES427" s="141"/>
      <c r="JET427" s="141"/>
      <c r="JEU427" s="141"/>
      <c r="JEV427" s="141"/>
      <c r="JEW427" s="141"/>
      <c r="JEX427" s="141"/>
      <c r="JEY427" s="141"/>
      <c r="JEZ427" s="141"/>
      <c r="JFA427" s="141"/>
      <c r="JFB427" s="141"/>
      <c r="JFC427" s="141"/>
      <c r="JFD427" s="141"/>
      <c r="JFE427" s="141"/>
      <c r="JFF427" s="141"/>
      <c r="JFG427" s="141"/>
      <c r="JFH427" s="141"/>
      <c r="JFI427" s="141"/>
      <c r="JFJ427" s="141"/>
      <c r="JFK427" s="141"/>
      <c r="JFL427" s="141"/>
      <c r="JFM427" s="141"/>
      <c r="JFN427" s="141"/>
      <c r="JFO427" s="141"/>
      <c r="JFP427" s="141"/>
      <c r="JFQ427" s="141"/>
      <c r="JFR427" s="141"/>
      <c r="JFS427" s="141"/>
      <c r="JFT427" s="141"/>
      <c r="JFU427" s="141"/>
      <c r="JFV427" s="141"/>
      <c r="JFW427" s="141"/>
      <c r="JFX427" s="141"/>
      <c r="JFY427" s="141"/>
      <c r="JFZ427" s="141"/>
      <c r="JGA427" s="141"/>
      <c r="JGB427" s="141"/>
      <c r="JGC427" s="141"/>
      <c r="JGD427" s="141"/>
      <c r="JGE427" s="141"/>
      <c r="JGF427" s="141"/>
      <c r="JGG427" s="141"/>
      <c r="JGH427" s="141"/>
      <c r="JGI427" s="141"/>
      <c r="JGJ427" s="141"/>
      <c r="JGK427" s="141"/>
      <c r="JGL427" s="141"/>
      <c r="JGM427" s="141"/>
      <c r="JGN427" s="141"/>
      <c r="JGO427" s="141"/>
      <c r="JGP427" s="141"/>
      <c r="JGQ427" s="141"/>
      <c r="JGR427" s="141"/>
      <c r="JGS427" s="141"/>
      <c r="JGT427" s="141"/>
      <c r="JGU427" s="141"/>
      <c r="JGV427" s="141"/>
      <c r="JGW427" s="141"/>
      <c r="JGX427" s="141"/>
      <c r="JGY427" s="141"/>
      <c r="JGZ427" s="141"/>
      <c r="JHA427" s="141"/>
      <c r="JHB427" s="141"/>
      <c r="JHC427" s="141"/>
      <c r="JHD427" s="141"/>
      <c r="JHE427" s="141"/>
      <c r="JHF427" s="141"/>
      <c r="JHG427" s="141"/>
      <c r="JHH427" s="141"/>
      <c r="JHI427" s="141"/>
      <c r="JHJ427" s="141"/>
      <c r="JHK427" s="141"/>
      <c r="JHL427" s="141"/>
      <c r="JHM427" s="141"/>
      <c r="JHN427" s="141"/>
      <c r="JHO427" s="141"/>
      <c r="JHP427" s="141"/>
      <c r="JHQ427" s="141"/>
      <c r="JHR427" s="141"/>
      <c r="JHS427" s="141"/>
      <c r="JHT427" s="141"/>
      <c r="JHU427" s="141"/>
      <c r="JHV427" s="141"/>
      <c r="JHW427" s="141"/>
      <c r="JHX427" s="141"/>
      <c r="JHY427" s="141"/>
      <c r="JHZ427" s="141"/>
      <c r="JIA427" s="141"/>
      <c r="JIB427" s="141"/>
      <c r="JIC427" s="141"/>
      <c r="JID427" s="141"/>
      <c r="JIE427" s="141"/>
      <c r="JIF427" s="141"/>
      <c r="JIG427" s="141"/>
      <c r="JIH427" s="141"/>
      <c r="JII427" s="141"/>
      <c r="JIJ427" s="141"/>
      <c r="JIK427" s="141"/>
      <c r="JIL427" s="141"/>
      <c r="JIM427" s="141"/>
      <c r="JIN427" s="141"/>
      <c r="JIO427" s="141"/>
      <c r="JIP427" s="141"/>
      <c r="JIQ427" s="141"/>
      <c r="JIR427" s="141"/>
      <c r="JIS427" s="141"/>
      <c r="JIT427" s="141"/>
      <c r="JIU427" s="141"/>
      <c r="JIV427" s="141"/>
      <c r="JIW427" s="141"/>
      <c r="JIX427" s="141"/>
      <c r="JIY427" s="141"/>
      <c r="JIZ427" s="141"/>
      <c r="JJA427" s="141"/>
      <c r="JJB427" s="141"/>
      <c r="JJC427" s="141"/>
      <c r="JJD427" s="141"/>
      <c r="JJE427" s="141"/>
      <c r="JJF427" s="141"/>
      <c r="JJG427" s="141"/>
      <c r="JJH427" s="141"/>
      <c r="JJI427" s="141"/>
      <c r="JJJ427" s="141"/>
      <c r="JJK427" s="141"/>
      <c r="JJL427" s="141"/>
      <c r="JJM427" s="141"/>
      <c r="JJN427" s="141"/>
      <c r="JJO427" s="141"/>
      <c r="JJP427" s="141"/>
      <c r="JJQ427" s="141"/>
      <c r="JJR427" s="141"/>
      <c r="JJS427" s="141"/>
      <c r="JJT427" s="141"/>
      <c r="JJU427" s="141"/>
      <c r="JJV427" s="141"/>
      <c r="JJW427" s="141"/>
      <c r="JJX427" s="141"/>
      <c r="JJY427" s="141"/>
      <c r="JJZ427" s="141"/>
      <c r="JKA427" s="141"/>
      <c r="JKB427" s="141"/>
      <c r="JKC427" s="141"/>
      <c r="JKD427" s="141"/>
      <c r="JKE427" s="141"/>
      <c r="JKF427" s="141"/>
      <c r="JKG427" s="141"/>
      <c r="JKH427" s="141"/>
      <c r="JKI427" s="141"/>
      <c r="JKJ427" s="141"/>
      <c r="JKK427" s="141"/>
      <c r="JKL427" s="141"/>
      <c r="JKM427" s="141"/>
      <c r="JKN427" s="141"/>
      <c r="JKO427" s="141"/>
      <c r="JKP427" s="141"/>
      <c r="JKQ427" s="141"/>
      <c r="JKR427" s="141"/>
      <c r="JKS427" s="141"/>
      <c r="JKT427" s="141"/>
      <c r="JKU427" s="141"/>
      <c r="JKV427" s="141"/>
      <c r="JKW427" s="141"/>
      <c r="JKX427" s="141"/>
      <c r="JKY427" s="141"/>
      <c r="JKZ427" s="141"/>
      <c r="JLA427" s="141"/>
      <c r="JLB427" s="141"/>
      <c r="JLC427" s="141"/>
      <c r="JLD427" s="141"/>
      <c r="JLE427" s="141"/>
      <c r="JLF427" s="141"/>
      <c r="JLG427" s="141"/>
      <c r="JLH427" s="141"/>
      <c r="JLI427" s="141"/>
      <c r="JLJ427" s="141"/>
      <c r="JLK427" s="141"/>
      <c r="JLL427" s="141"/>
      <c r="JLM427" s="141"/>
      <c r="JLN427" s="141"/>
      <c r="JLO427" s="141"/>
      <c r="JLP427" s="141"/>
      <c r="JLQ427" s="141"/>
      <c r="JLR427" s="141"/>
      <c r="JLS427" s="141"/>
      <c r="JLT427" s="141"/>
      <c r="JLU427" s="141"/>
      <c r="JLV427" s="141"/>
      <c r="JLW427" s="141"/>
      <c r="JLX427" s="141"/>
      <c r="JLY427" s="141"/>
      <c r="JLZ427" s="141"/>
      <c r="JMA427" s="141"/>
      <c r="JMB427" s="141"/>
      <c r="JMC427" s="141"/>
      <c r="JMD427" s="141"/>
      <c r="JME427" s="141"/>
      <c r="JMF427" s="141"/>
      <c r="JMG427" s="141"/>
      <c r="JMH427" s="141"/>
      <c r="JMI427" s="141"/>
      <c r="JMJ427" s="141"/>
      <c r="JMK427" s="141"/>
      <c r="JML427" s="141"/>
      <c r="JMM427" s="141"/>
      <c r="JMN427" s="141"/>
      <c r="JMO427" s="141"/>
      <c r="JMP427" s="141"/>
      <c r="JMQ427" s="141"/>
      <c r="JMR427" s="141"/>
      <c r="JMS427" s="141"/>
      <c r="JMT427" s="141"/>
      <c r="JMU427" s="141"/>
      <c r="JMV427" s="141"/>
      <c r="JMW427" s="141"/>
      <c r="JMX427" s="141"/>
      <c r="JMY427" s="141"/>
      <c r="JMZ427" s="141"/>
      <c r="JNA427" s="141"/>
      <c r="JNB427" s="141"/>
      <c r="JNC427" s="141"/>
      <c r="JND427" s="141"/>
      <c r="JNE427" s="141"/>
      <c r="JNF427" s="141"/>
      <c r="JNG427" s="141"/>
      <c r="JNH427" s="141"/>
      <c r="JNI427" s="141"/>
      <c r="JNJ427" s="141"/>
      <c r="JNK427" s="141"/>
      <c r="JNL427" s="141"/>
      <c r="JNM427" s="141"/>
      <c r="JNN427" s="141"/>
      <c r="JNO427" s="141"/>
      <c r="JNP427" s="141"/>
      <c r="JNQ427" s="141"/>
      <c r="JNR427" s="141"/>
      <c r="JNS427" s="141"/>
      <c r="JNT427" s="141"/>
      <c r="JNU427" s="141"/>
      <c r="JNV427" s="141"/>
      <c r="JNW427" s="141"/>
      <c r="JNX427" s="141"/>
      <c r="JNY427" s="141"/>
      <c r="JNZ427" s="141"/>
      <c r="JOA427" s="141"/>
      <c r="JOB427" s="141"/>
      <c r="JOC427" s="141"/>
      <c r="JOD427" s="141"/>
      <c r="JOE427" s="141"/>
      <c r="JOF427" s="141"/>
      <c r="JOG427" s="141"/>
      <c r="JOH427" s="141"/>
      <c r="JOI427" s="141"/>
      <c r="JOJ427" s="141"/>
      <c r="JOK427" s="141"/>
      <c r="JOL427" s="141"/>
      <c r="JOM427" s="141"/>
      <c r="JON427" s="141"/>
      <c r="JOO427" s="141"/>
      <c r="JOP427" s="141"/>
      <c r="JOQ427" s="141"/>
      <c r="JOR427" s="141"/>
      <c r="JOS427" s="141"/>
      <c r="JOT427" s="141"/>
      <c r="JOU427" s="141"/>
      <c r="JOV427" s="141"/>
      <c r="JOW427" s="141"/>
      <c r="JOX427" s="141"/>
      <c r="JOY427" s="141"/>
      <c r="JOZ427" s="141"/>
      <c r="JPA427" s="141"/>
      <c r="JPB427" s="141"/>
      <c r="JPC427" s="141"/>
      <c r="JPD427" s="141"/>
      <c r="JPE427" s="141"/>
      <c r="JPF427" s="141"/>
      <c r="JPG427" s="141"/>
      <c r="JPH427" s="141"/>
      <c r="JPI427" s="141"/>
      <c r="JPJ427" s="141"/>
      <c r="JPK427" s="141"/>
      <c r="JPL427" s="141"/>
      <c r="JPM427" s="141"/>
      <c r="JPN427" s="141"/>
      <c r="JPO427" s="141"/>
      <c r="JPP427" s="141"/>
      <c r="JPQ427" s="141"/>
      <c r="JPR427" s="141"/>
      <c r="JPS427" s="141"/>
      <c r="JPT427" s="141"/>
      <c r="JPU427" s="141"/>
      <c r="JPV427" s="141"/>
      <c r="JPW427" s="141"/>
      <c r="JPX427" s="141"/>
      <c r="JPY427" s="141"/>
      <c r="JPZ427" s="141"/>
      <c r="JQA427" s="141"/>
      <c r="JQB427" s="141"/>
      <c r="JQC427" s="141"/>
      <c r="JQD427" s="141"/>
      <c r="JQE427" s="141"/>
      <c r="JQF427" s="141"/>
      <c r="JQG427" s="141"/>
      <c r="JQH427" s="141"/>
      <c r="JQI427" s="141"/>
      <c r="JQJ427" s="141"/>
      <c r="JQK427" s="141"/>
      <c r="JQL427" s="141"/>
      <c r="JQM427" s="141"/>
      <c r="JQN427" s="141"/>
      <c r="JQO427" s="141"/>
      <c r="JQP427" s="141"/>
      <c r="JQQ427" s="141"/>
      <c r="JQR427" s="141"/>
      <c r="JQS427" s="141"/>
      <c r="JQT427" s="141"/>
      <c r="JQU427" s="141"/>
      <c r="JQV427" s="141"/>
      <c r="JQW427" s="141"/>
      <c r="JQX427" s="141"/>
      <c r="JQY427" s="141"/>
      <c r="JQZ427" s="141"/>
      <c r="JRA427" s="141"/>
      <c r="JRB427" s="141"/>
      <c r="JRC427" s="141"/>
      <c r="JRD427" s="141"/>
      <c r="JRE427" s="141"/>
      <c r="JRF427" s="141"/>
      <c r="JRG427" s="141"/>
      <c r="JRH427" s="141"/>
      <c r="JRI427" s="141"/>
      <c r="JRJ427" s="141"/>
      <c r="JRK427" s="141"/>
      <c r="JRL427" s="141"/>
      <c r="JRM427" s="141"/>
      <c r="JRN427" s="141"/>
      <c r="JRO427" s="141"/>
      <c r="JRP427" s="141"/>
      <c r="JRQ427" s="141"/>
      <c r="JRR427" s="141"/>
      <c r="JRS427" s="141"/>
      <c r="JRT427" s="141"/>
      <c r="JRU427" s="141"/>
      <c r="JRV427" s="141"/>
      <c r="JRW427" s="141"/>
      <c r="JRX427" s="141"/>
      <c r="JRY427" s="141"/>
      <c r="JRZ427" s="141"/>
      <c r="JSA427" s="141"/>
      <c r="JSB427" s="141"/>
      <c r="JSC427" s="141"/>
      <c r="JSD427" s="141"/>
      <c r="JSE427" s="141"/>
      <c r="JSF427" s="141"/>
      <c r="JSG427" s="141"/>
      <c r="JSH427" s="141"/>
      <c r="JSI427" s="141"/>
      <c r="JSJ427" s="141"/>
      <c r="JSK427" s="141"/>
      <c r="JSL427" s="141"/>
      <c r="JSM427" s="141"/>
      <c r="JSN427" s="141"/>
      <c r="JSO427" s="141"/>
      <c r="JSP427" s="141"/>
      <c r="JSQ427" s="141"/>
      <c r="JSR427" s="141"/>
      <c r="JSS427" s="141"/>
      <c r="JST427" s="141"/>
      <c r="JSU427" s="141"/>
      <c r="JSV427" s="141"/>
      <c r="JSW427" s="141"/>
      <c r="JSX427" s="141"/>
      <c r="JSY427" s="141"/>
      <c r="JSZ427" s="141"/>
      <c r="JTA427" s="141"/>
      <c r="JTB427" s="141"/>
      <c r="JTC427" s="141"/>
      <c r="JTD427" s="141"/>
      <c r="JTE427" s="141"/>
      <c r="JTF427" s="141"/>
      <c r="JTG427" s="141"/>
      <c r="JTH427" s="141"/>
      <c r="JTI427" s="141"/>
      <c r="JTJ427" s="141"/>
      <c r="JTK427" s="141"/>
      <c r="JTL427" s="141"/>
      <c r="JTM427" s="141"/>
      <c r="JTN427" s="141"/>
      <c r="JTO427" s="141"/>
      <c r="JTP427" s="141"/>
      <c r="JTQ427" s="141"/>
      <c r="JTR427" s="141"/>
      <c r="JTS427" s="141"/>
      <c r="JTT427" s="141"/>
      <c r="JTU427" s="141"/>
      <c r="JTV427" s="141"/>
      <c r="JTW427" s="141"/>
      <c r="JTX427" s="141"/>
      <c r="JTY427" s="141"/>
      <c r="JTZ427" s="141"/>
      <c r="JUA427" s="141"/>
      <c r="JUB427" s="141"/>
      <c r="JUC427" s="141"/>
      <c r="JUD427" s="141"/>
      <c r="JUE427" s="141"/>
      <c r="JUF427" s="141"/>
      <c r="JUG427" s="141"/>
      <c r="JUH427" s="141"/>
      <c r="JUI427" s="141"/>
      <c r="JUJ427" s="141"/>
      <c r="JUK427" s="141"/>
      <c r="JUL427" s="141"/>
      <c r="JUM427" s="141"/>
      <c r="JUN427" s="141"/>
      <c r="JUO427" s="141"/>
      <c r="JUP427" s="141"/>
      <c r="JUQ427" s="141"/>
      <c r="JUR427" s="141"/>
      <c r="JUS427" s="141"/>
      <c r="JUT427" s="141"/>
      <c r="JUU427" s="141"/>
      <c r="JUV427" s="141"/>
      <c r="JUW427" s="141"/>
      <c r="JUX427" s="141"/>
      <c r="JUY427" s="141"/>
      <c r="JUZ427" s="141"/>
      <c r="JVA427" s="141"/>
      <c r="JVB427" s="141"/>
      <c r="JVC427" s="141"/>
      <c r="JVD427" s="141"/>
      <c r="JVE427" s="141"/>
      <c r="JVF427" s="141"/>
      <c r="JVG427" s="141"/>
      <c r="JVH427" s="141"/>
      <c r="JVI427" s="141"/>
      <c r="JVJ427" s="141"/>
      <c r="JVK427" s="141"/>
      <c r="JVL427" s="141"/>
      <c r="JVM427" s="141"/>
      <c r="JVN427" s="141"/>
      <c r="JVO427" s="141"/>
      <c r="JVP427" s="141"/>
      <c r="JVQ427" s="141"/>
      <c r="JVR427" s="141"/>
      <c r="JVS427" s="141"/>
      <c r="JVT427" s="141"/>
      <c r="JVU427" s="141"/>
      <c r="JVV427" s="141"/>
      <c r="JVW427" s="141"/>
      <c r="JVX427" s="141"/>
      <c r="JVY427" s="141"/>
      <c r="JVZ427" s="141"/>
      <c r="JWA427" s="141"/>
      <c r="JWB427" s="141"/>
      <c r="JWC427" s="141"/>
      <c r="JWD427" s="141"/>
      <c r="JWE427" s="141"/>
      <c r="JWF427" s="141"/>
      <c r="JWG427" s="141"/>
      <c r="JWH427" s="141"/>
      <c r="JWI427" s="141"/>
      <c r="JWJ427" s="141"/>
      <c r="JWK427" s="141"/>
      <c r="JWL427" s="141"/>
      <c r="JWM427" s="141"/>
      <c r="JWN427" s="141"/>
      <c r="JWO427" s="141"/>
      <c r="JWP427" s="141"/>
      <c r="JWQ427" s="141"/>
      <c r="JWR427" s="141"/>
      <c r="JWS427" s="141"/>
      <c r="JWT427" s="141"/>
      <c r="JWU427" s="141"/>
      <c r="JWV427" s="141"/>
      <c r="JWW427" s="141"/>
      <c r="JWX427" s="141"/>
      <c r="JWY427" s="141"/>
      <c r="JWZ427" s="141"/>
      <c r="JXA427" s="141"/>
      <c r="JXB427" s="141"/>
      <c r="JXC427" s="141"/>
      <c r="JXD427" s="141"/>
      <c r="JXE427" s="141"/>
      <c r="JXF427" s="141"/>
      <c r="JXG427" s="141"/>
      <c r="JXH427" s="141"/>
      <c r="JXI427" s="141"/>
      <c r="JXJ427" s="141"/>
      <c r="JXK427" s="141"/>
      <c r="JXL427" s="141"/>
      <c r="JXM427" s="141"/>
      <c r="JXN427" s="141"/>
      <c r="JXO427" s="141"/>
      <c r="JXP427" s="141"/>
      <c r="JXQ427" s="141"/>
      <c r="JXR427" s="141"/>
      <c r="JXS427" s="141"/>
      <c r="JXT427" s="141"/>
      <c r="JXU427" s="141"/>
      <c r="JXV427" s="141"/>
      <c r="JXW427" s="141"/>
      <c r="JXX427" s="141"/>
      <c r="JXY427" s="141"/>
      <c r="JXZ427" s="141"/>
      <c r="JYA427" s="141"/>
      <c r="JYB427" s="141"/>
      <c r="JYC427" s="141"/>
      <c r="JYD427" s="141"/>
      <c r="JYE427" s="141"/>
      <c r="JYF427" s="141"/>
      <c r="JYG427" s="141"/>
      <c r="JYH427" s="141"/>
      <c r="JYI427" s="141"/>
      <c r="JYJ427" s="141"/>
      <c r="JYK427" s="141"/>
      <c r="JYL427" s="141"/>
      <c r="JYM427" s="141"/>
      <c r="JYN427" s="141"/>
      <c r="JYO427" s="141"/>
      <c r="JYP427" s="141"/>
      <c r="JYQ427" s="141"/>
      <c r="JYR427" s="141"/>
      <c r="JYS427" s="141"/>
      <c r="JYT427" s="141"/>
      <c r="JYU427" s="141"/>
      <c r="JYV427" s="141"/>
      <c r="JYW427" s="141"/>
      <c r="JYX427" s="141"/>
      <c r="JYY427" s="141"/>
      <c r="JYZ427" s="141"/>
      <c r="JZA427" s="141"/>
      <c r="JZB427" s="141"/>
      <c r="JZC427" s="141"/>
      <c r="JZD427" s="141"/>
      <c r="JZE427" s="141"/>
      <c r="JZF427" s="141"/>
      <c r="JZG427" s="141"/>
      <c r="JZH427" s="141"/>
      <c r="JZI427" s="141"/>
      <c r="JZJ427" s="141"/>
      <c r="JZK427" s="141"/>
      <c r="JZL427" s="141"/>
      <c r="JZM427" s="141"/>
      <c r="JZN427" s="141"/>
      <c r="JZO427" s="141"/>
      <c r="JZP427" s="141"/>
      <c r="JZQ427" s="141"/>
      <c r="JZR427" s="141"/>
      <c r="JZS427" s="141"/>
      <c r="JZT427" s="141"/>
      <c r="JZU427" s="141"/>
      <c r="JZV427" s="141"/>
      <c r="JZW427" s="141"/>
      <c r="JZX427" s="141"/>
      <c r="JZY427" s="141"/>
      <c r="JZZ427" s="141"/>
      <c r="KAA427" s="141"/>
      <c r="KAB427" s="141"/>
      <c r="KAC427" s="141"/>
      <c r="KAD427" s="141"/>
      <c r="KAE427" s="141"/>
      <c r="KAF427" s="141"/>
      <c r="KAG427" s="141"/>
      <c r="KAH427" s="141"/>
      <c r="KAI427" s="141"/>
      <c r="KAJ427" s="141"/>
      <c r="KAK427" s="141"/>
      <c r="KAL427" s="141"/>
      <c r="KAM427" s="141"/>
      <c r="KAN427" s="141"/>
      <c r="KAO427" s="141"/>
      <c r="KAP427" s="141"/>
      <c r="KAQ427" s="141"/>
      <c r="KAR427" s="141"/>
      <c r="KAS427" s="141"/>
      <c r="KAT427" s="141"/>
      <c r="KAU427" s="141"/>
      <c r="KAV427" s="141"/>
      <c r="KAW427" s="141"/>
      <c r="KAX427" s="141"/>
      <c r="KAY427" s="141"/>
      <c r="KAZ427" s="141"/>
      <c r="KBA427" s="141"/>
      <c r="KBB427" s="141"/>
      <c r="KBC427" s="141"/>
      <c r="KBD427" s="141"/>
      <c r="KBE427" s="141"/>
      <c r="KBF427" s="141"/>
      <c r="KBG427" s="141"/>
      <c r="KBH427" s="141"/>
      <c r="KBI427" s="141"/>
      <c r="KBJ427" s="141"/>
      <c r="KBK427" s="141"/>
      <c r="KBL427" s="141"/>
      <c r="KBM427" s="141"/>
      <c r="KBN427" s="141"/>
      <c r="KBO427" s="141"/>
      <c r="KBP427" s="141"/>
      <c r="KBQ427" s="141"/>
      <c r="KBR427" s="141"/>
      <c r="KBS427" s="141"/>
      <c r="KBT427" s="141"/>
      <c r="KBU427" s="141"/>
      <c r="KBV427" s="141"/>
      <c r="KBW427" s="141"/>
      <c r="KBX427" s="141"/>
      <c r="KBY427" s="141"/>
      <c r="KBZ427" s="141"/>
      <c r="KCA427" s="141"/>
      <c r="KCB427" s="141"/>
      <c r="KCC427" s="141"/>
      <c r="KCD427" s="141"/>
      <c r="KCE427" s="141"/>
      <c r="KCF427" s="141"/>
      <c r="KCG427" s="141"/>
      <c r="KCH427" s="141"/>
      <c r="KCI427" s="141"/>
      <c r="KCJ427" s="141"/>
      <c r="KCK427" s="141"/>
      <c r="KCL427" s="141"/>
      <c r="KCM427" s="141"/>
      <c r="KCN427" s="141"/>
      <c r="KCO427" s="141"/>
      <c r="KCP427" s="141"/>
      <c r="KCQ427" s="141"/>
      <c r="KCR427" s="141"/>
      <c r="KCS427" s="141"/>
      <c r="KCT427" s="141"/>
      <c r="KCU427" s="141"/>
      <c r="KCV427" s="141"/>
      <c r="KCW427" s="141"/>
      <c r="KCX427" s="141"/>
      <c r="KCY427" s="141"/>
      <c r="KCZ427" s="141"/>
      <c r="KDA427" s="141"/>
      <c r="KDB427" s="141"/>
      <c r="KDC427" s="141"/>
      <c r="KDD427" s="141"/>
      <c r="KDE427" s="141"/>
      <c r="KDF427" s="141"/>
      <c r="KDG427" s="141"/>
      <c r="KDH427" s="141"/>
      <c r="KDI427" s="141"/>
      <c r="KDJ427" s="141"/>
      <c r="KDK427" s="141"/>
      <c r="KDL427" s="141"/>
      <c r="KDM427" s="141"/>
      <c r="KDN427" s="141"/>
      <c r="KDO427" s="141"/>
      <c r="KDP427" s="141"/>
      <c r="KDQ427" s="141"/>
      <c r="KDR427" s="141"/>
      <c r="KDS427" s="141"/>
      <c r="KDT427" s="141"/>
      <c r="KDU427" s="141"/>
      <c r="KDV427" s="141"/>
      <c r="KDW427" s="141"/>
      <c r="KDX427" s="141"/>
      <c r="KDY427" s="141"/>
      <c r="KDZ427" s="141"/>
      <c r="KEA427" s="141"/>
      <c r="KEB427" s="141"/>
      <c r="KEC427" s="141"/>
      <c r="KED427" s="141"/>
      <c r="KEE427" s="141"/>
      <c r="KEF427" s="141"/>
      <c r="KEG427" s="141"/>
      <c r="KEH427" s="141"/>
      <c r="KEI427" s="141"/>
      <c r="KEJ427" s="141"/>
      <c r="KEK427" s="141"/>
      <c r="KEL427" s="141"/>
      <c r="KEM427" s="141"/>
      <c r="KEN427" s="141"/>
      <c r="KEO427" s="141"/>
      <c r="KEP427" s="141"/>
      <c r="KEQ427" s="141"/>
      <c r="KER427" s="141"/>
      <c r="KES427" s="141"/>
      <c r="KET427" s="141"/>
      <c r="KEU427" s="141"/>
      <c r="KEV427" s="141"/>
      <c r="KEW427" s="141"/>
      <c r="KEX427" s="141"/>
      <c r="KEY427" s="141"/>
      <c r="KEZ427" s="141"/>
      <c r="KFA427" s="141"/>
      <c r="KFB427" s="141"/>
      <c r="KFC427" s="141"/>
      <c r="KFD427" s="141"/>
      <c r="KFE427" s="141"/>
      <c r="KFF427" s="141"/>
      <c r="KFG427" s="141"/>
      <c r="KFH427" s="141"/>
      <c r="KFI427" s="141"/>
      <c r="KFJ427" s="141"/>
      <c r="KFK427" s="141"/>
      <c r="KFL427" s="141"/>
      <c r="KFM427" s="141"/>
      <c r="KFN427" s="141"/>
      <c r="KFO427" s="141"/>
      <c r="KFP427" s="141"/>
      <c r="KFQ427" s="141"/>
      <c r="KFR427" s="141"/>
      <c r="KFS427" s="141"/>
      <c r="KFT427" s="141"/>
      <c r="KFU427" s="141"/>
      <c r="KFV427" s="141"/>
      <c r="KFW427" s="141"/>
      <c r="KFX427" s="141"/>
      <c r="KFY427" s="141"/>
      <c r="KFZ427" s="141"/>
      <c r="KGA427" s="141"/>
      <c r="KGB427" s="141"/>
      <c r="KGC427" s="141"/>
      <c r="KGD427" s="141"/>
      <c r="KGE427" s="141"/>
      <c r="KGF427" s="141"/>
      <c r="KGG427" s="141"/>
      <c r="KGH427" s="141"/>
      <c r="KGI427" s="141"/>
      <c r="KGJ427" s="141"/>
      <c r="KGK427" s="141"/>
      <c r="KGL427" s="141"/>
      <c r="KGM427" s="141"/>
      <c r="KGN427" s="141"/>
      <c r="KGO427" s="141"/>
      <c r="KGP427" s="141"/>
      <c r="KGQ427" s="141"/>
      <c r="KGR427" s="141"/>
      <c r="KGS427" s="141"/>
      <c r="KGT427" s="141"/>
      <c r="KGU427" s="141"/>
      <c r="KGV427" s="141"/>
      <c r="KGW427" s="141"/>
      <c r="KGX427" s="141"/>
      <c r="KGY427" s="141"/>
      <c r="KGZ427" s="141"/>
      <c r="KHA427" s="141"/>
      <c r="KHB427" s="141"/>
      <c r="KHC427" s="141"/>
      <c r="KHD427" s="141"/>
      <c r="KHE427" s="141"/>
      <c r="KHF427" s="141"/>
      <c r="KHG427" s="141"/>
      <c r="KHH427" s="141"/>
      <c r="KHI427" s="141"/>
      <c r="KHJ427" s="141"/>
      <c r="KHK427" s="141"/>
      <c r="KHL427" s="141"/>
      <c r="KHM427" s="141"/>
      <c r="KHN427" s="141"/>
      <c r="KHO427" s="141"/>
      <c r="KHP427" s="141"/>
      <c r="KHQ427" s="141"/>
      <c r="KHR427" s="141"/>
      <c r="KHS427" s="141"/>
      <c r="KHT427" s="141"/>
      <c r="KHU427" s="141"/>
      <c r="KHV427" s="141"/>
      <c r="KHW427" s="141"/>
      <c r="KHX427" s="141"/>
      <c r="KHY427" s="141"/>
      <c r="KHZ427" s="141"/>
      <c r="KIA427" s="141"/>
      <c r="KIB427" s="141"/>
      <c r="KIC427" s="141"/>
      <c r="KID427" s="141"/>
      <c r="KIE427" s="141"/>
      <c r="KIF427" s="141"/>
      <c r="KIG427" s="141"/>
      <c r="KIH427" s="141"/>
      <c r="KII427" s="141"/>
      <c r="KIJ427" s="141"/>
      <c r="KIK427" s="141"/>
      <c r="KIL427" s="141"/>
      <c r="KIM427" s="141"/>
      <c r="KIN427" s="141"/>
      <c r="KIO427" s="141"/>
      <c r="KIP427" s="141"/>
      <c r="KIQ427" s="141"/>
      <c r="KIR427" s="141"/>
      <c r="KIS427" s="141"/>
      <c r="KIT427" s="141"/>
      <c r="KIU427" s="141"/>
      <c r="KIV427" s="141"/>
      <c r="KIW427" s="141"/>
      <c r="KIX427" s="141"/>
      <c r="KIY427" s="141"/>
      <c r="KIZ427" s="141"/>
      <c r="KJA427" s="141"/>
      <c r="KJB427" s="141"/>
      <c r="KJC427" s="141"/>
      <c r="KJD427" s="141"/>
      <c r="KJE427" s="141"/>
      <c r="KJF427" s="141"/>
      <c r="KJG427" s="141"/>
      <c r="KJH427" s="141"/>
      <c r="KJI427" s="141"/>
      <c r="KJJ427" s="141"/>
      <c r="KJK427" s="141"/>
      <c r="KJL427" s="141"/>
      <c r="KJM427" s="141"/>
      <c r="KJN427" s="141"/>
      <c r="KJO427" s="141"/>
      <c r="KJP427" s="141"/>
      <c r="KJQ427" s="141"/>
      <c r="KJR427" s="141"/>
      <c r="KJS427" s="141"/>
      <c r="KJT427" s="141"/>
      <c r="KJU427" s="141"/>
      <c r="KJV427" s="141"/>
      <c r="KJW427" s="141"/>
      <c r="KJX427" s="141"/>
      <c r="KJY427" s="141"/>
      <c r="KJZ427" s="141"/>
      <c r="KKA427" s="141"/>
      <c r="KKB427" s="141"/>
      <c r="KKC427" s="141"/>
      <c r="KKD427" s="141"/>
      <c r="KKE427" s="141"/>
      <c r="KKF427" s="141"/>
      <c r="KKG427" s="141"/>
      <c r="KKH427" s="141"/>
      <c r="KKI427" s="141"/>
      <c r="KKJ427" s="141"/>
      <c r="KKK427" s="141"/>
      <c r="KKL427" s="141"/>
      <c r="KKM427" s="141"/>
      <c r="KKN427" s="141"/>
      <c r="KKO427" s="141"/>
      <c r="KKP427" s="141"/>
      <c r="KKQ427" s="141"/>
      <c r="KKR427" s="141"/>
      <c r="KKS427" s="141"/>
      <c r="KKT427" s="141"/>
      <c r="KKU427" s="141"/>
      <c r="KKV427" s="141"/>
      <c r="KKW427" s="141"/>
      <c r="KKX427" s="141"/>
      <c r="KKY427" s="141"/>
      <c r="KKZ427" s="141"/>
      <c r="KLA427" s="141"/>
      <c r="KLB427" s="141"/>
      <c r="KLC427" s="141"/>
      <c r="KLD427" s="141"/>
      <c r="KLE427" s="141"/>
      <c r="KLF427" s="141"/>
      <c r="KLG427" s="141"/>
      <c r="KLH427" s="141"/>
      <c r="KLI427" s="141"/>
      <c r="KLJ427" s="141"/>
      <c r="KLK427" s="141"/>
      <c r="KLL427" s="141"/>
      <c r="KLM427" s="141"/>
      <c r="KLN427" s="141"/>
      <c r="KLO427" s="141"/>
      <c r="KLP427" s="141"/>
      <c r="KLQ427" s="141"/>
      <c r="KLR427" s="141"/>
      <c r="KLS427" s="141"/>
      <c r="KLT427" s="141"/>
      <c r="KLU427" s="141"/>
      <c r="KLV427" s="141"/>
      <c r="KLW427" s="141"/>
      <c r="KLX427" s="141"/>
      <c r="KLY427" s="141"/>
      <c r="KLZ427" s="141"/>
      <c r="KMA427" s="141"/>
      <c r="KMB427" s="141"/>
      <c r="KMC427" s="141"/>
      <c r="KMD427" s="141"/>
      <c r="KME427" s="141"/>
      <c r="KMF427" s="141"/>
      <c r="KMG427" s="141"/>
      <c r="KMH427" s="141"/>
      <c r="KMI427" s="141"/>
      <c r="KMJ427" s="141"/>
      <c r="KMK427" s="141"/>
      <c r="KML427" s="141"/>
      <c r="KMM427" s="141"/>
      <c r="KMN427" s="141"/>
      <c r="KMO427" s="141"/>
      <c r="KMP427" s="141"/>
      <c r="KMQ427" s="141"/>
      <c r="KMR427" s="141"/>
      <c r="KMS427" s="141"/>
      <c r="KMT427" s="141"/>
      <c r="KMU427" s="141"/>
      <c r="KMV427" s="141"/>
      <c r="KMW427" s="141"/>
      <c r="KMX427" s="141"/>
      <c r="KMY427" s="141"/>
      <c r="KMZ427" s="141"/>
      <c r="KNA427" s="141"/>
      <c r="KNB427" s="141"/>
      <c r="KNC427" s="141"/>
      <c r="KND427" s="141"/>
      <c r="KNE427" s="141"/>
      <c r="KNF427" s="141"/>
      <c r="KNG427" s="141"/>
      <c r="KNH427" s="141"/>
      <c r="KNI427" s="141"/>
      <c r="KNJ427" s="141"/>
      <c r="KNK427" s="141"/>
      <c r="KNL427" s="141"/>
      <c r="KNM427" s="141"/>
      <c r="KNN427" s="141"/>
      <c r="KNO427" s="141"/>
      <c r="KNP427" s="141"/>
      <c r="KNQ427" s="141"/>
      <c r="KNR427" s="141"/>
      <c r="KNS427" s="141"/>
      <c r="KNT427" s="141"/>
      <c r="KNU427" s="141"/>
      <c r="KNV427" s="141"/>
      <c r="KNW427" s="141"/>
      <c r="KNX427" s="141"/>
      <c r="KNY427" s="141"/>
      <c r="KNZ427" s="141"/>
      <c r="KOA427" s="141"/>
      <c r="KOB427" s="141"/>
      <c r="KOC427" s="141"/>
      <c r="KOD427" s="141"/>
      <c r="KOE427" s="141"/>
      <c r="KOF427" s="141"/>
      <c r="KOG427" s="141"/>
      <c r="KOH427" s="141"/>
      <c r="KOI427" s="141"/>
      <c r="KOJ427" s="141"/>
      <c r="KOK427" s="141"/>
      <c r="KOL427" s="141"/>
      <c r="KOM427" s="141"/>
      <c r="KON427" s="141"/>
      <c r="KOO427" s="141"/>
      <c r="KOP427" s="141"/>
      <c r="KOQ427" s="141"/>
      <c r="KOR427" s="141"/>
      <c r="KOS427" s="141"/>
      <c r="KOT427" s="141"/>
      <c r="KOU427" s="141"/>
      <c r="KOV427" s="141"/>
      <c r="KOW427" s="141"/>
      <c r="KOX427" s="141"/>
      <c r="KOY427" s="141"/>
      <c r="KOZ427" s="141"/>
      <c r="KPA427" s="141"/>
      <c r="KPB427" s="141"/>
      <c r="KPC427" s="141"/>
      <c r="KPD427" s="141"/>
      <c r="KPE427" s="141"/>
      <c r="KPF427" s="141"/>
      <c r="KPG427" s="141"/>
      <c r="KPH427" s="141"/>
      <c r="KPI427" s="141"/>
      <c r="KPJ427" s="141"/>
      <c r="KPK427" s="141"/>
      <c r="KPL427" s="141"/>
      <c r="KPM427" s="141"/>
      <c r="KPN427" s="141"/>
      <c r="KPO427" s="141"/>
      <c r="KPP427" s="141"/>
      <c r="KPQ427" s="141"/>
      <c r="KPR427" s="141"/>
      <c r="KPS427" s="141"/>
      <c r="KPT427" s="141"/>
      <c r="KPU427" s="141"/>
      <c r="KPV427" s="141"/>
      <c r="KPW427" s="141"/>
      <c r="KPX427" s="141"/>
      <c r="KPY427" s="141"/>
      <c r="KPZ427" s="141"/>
      <c r="KQA427" s="141"/>
      <c r="KQB427" s="141"/>
      <c r="KQC427" s="141"/>
      <c r="KQD427" s="141"/>
      <c r="KQE427" s="141"/>
      <c r="KQF427" s="141"/>
      <c r="KQG427" s="141"/>
      <c r="KQH427" s="141"/>
      <c r="KQI427" s="141"/>
      <c r="KQJ427" s="141"/>
      <c r="KQK427" s="141"/>
      <c r="KQL427" s="141"/>
      <c r="KQM427" s="141"/>
      <c r="KQN427" s="141"/>
      <c r="KQO427" s="141"/>
      <c r="KQP427" s="141"/>
      <c r="KQQ427" s="141"/>
      <c r="KQR427" s="141"/>
      <c r="KQS427" s="141"/>
      <c r="KQT427" s="141"/>
      <c r="KQU427" s="141"/>
      <c r="KQV427" s="141"/>
      <c r="KQW427" s="141"/>
      <c r="KQX427" s="141"/>
      <c r="KQY427" s="141"/>
      <c r="KQZ427" s="141"/>
      <c r="KRA427" s="141"/>
      <c r="KRB427" s="141"/>
      <c r="KRC427" s="141"/>
      <c r="KRD427" s="141"/>
      <c r="KRE427" s="141"/>
      <c r="KRF427" s="141"/>
      <c r="KRG427" s="141"/>
      <c r="KRH427" s="141"/>
      <c r="KRI427" s="141"/>
      <c r="KRJ427" s="141"/>
      <c r="KRK427" s="141"/>
      <c r="KRL427" s="141"/>
      <c r="KRM427" s="141"/>
      <c r="KRN427" s="141"/>
      <c r="KRO427" s="141"/>
      <c r="KRP427" s="141"/>
      <c r="KRQ427" s="141"/>
      <c r="KRR427" s="141"/>
      <c r="KRS427" s="141"/>
      <c r="KRT427" s="141"/>
      <c r="KRU427" s="141"/>
      <c r="KRV427" s="141"/>
      <c r="KRW427" s="141"/>
      <c r="KRX427" s="141"/>
      <c r="KRY427" s="141"/>
      <c r="KRZ427" s="141"/>
      <c r="KSA427" s="141"/>
      <c r="KSB427" s="141"/>
      <c r="KSC427" s="141"/>
      <c r="KSD427" s="141"/>
      <c r="KSE427" s="141"/>
      <c r="KSF427" s="141"/>
      <c r="KSG427" s="141"/>
      <c r="KSH427" s="141"/>
      <c r="KSI427" s="141"/>
      <c r="KSJ427" s="141"/>
      <c r="KSK427" s="141"/>
      <c r="KSL427" s="141"/>
      <c r="KSM427" s="141"/>
      <c r="KSN427" s="141"/>
      <c r="KSO427" s="141"/>
      <c r="KSP427" s="141"/>
      <c r="KSQ427" s="141"/>
      <c r="KSR427" s="141"/>
      <c r="KSS427" s="141"/>
      <c r="KST427" s="141"/>
      <c r="KSU427" s="141"/>
      <c r="KSV427" s="141"/>
      <c r="KSW427" s="141"/>
      <c r="KSX427" s="141"/>
      <c r="KSY427" s="141"/>
      <c r="KSZ427" s="141"/>
      <c r="KTA427" s="141"/>
      <c r="KTB427" s="141"/>
      <c r="KTC427" s="141"/>
      <c r="KTD427" s="141"/>
      <c r="KTE427" s="141"/>
      <c r="KTF427" s="141"/>
      <c r="KTG427" s="141"/>
      <c r="KTH427" s="141"/>
      <c r="KTI427" s="141"/>
      <c r="KTJ427" s="141"/>
      <c r="KTK427" s="141"/>
      <c r="KTL427" s="141"/>
      <c r="KTM427" s="141"/>
      <c r="KTN427" s="141"/>
      <c r="KTO427" s="141"/>
      <c r="KTP427" s="141"/>
      <c r="KTQ427" s="141"/>
      <c r="KTR427" s="141"/>
      <c r="KTS427" s="141"/>
      <c r="KTT427" s="141"/>
      <c r="KTU427" s="141"/>
      <c r="KTV427" s="141"/>
      <c r="KTW427" s="141"/>
      <c r="KTX427" s="141"/>
      <c r="KTY427" s="141"/>
      <c r="KTZ427" s="141"/>
      <c r="KUA427" s="141"/>
      <c r="KUB427" s="141"/>
      <c r="KUC427" s="141"/>
      <c r="KUD427" s="141"/>
      <c r="KUE427" s="141"/>
      <c r="KUF427" s="141"/>
      <c r="KUG427" s="141"/>
      <c r="KUH427" s="141"/>
      <c r="KUI427" s="141"/>
      <c r="KUJ427" s="141"/>
      <c r="KUK427" s="141"/>
      <c r="KUL427" s="141"/>
      <c r="KUM427" s="141"/>
      <c r="KUN427" s="141"/>
      <c r="KUO427" s="141"/>
      <c r="KUP427" s="141"/>
      <c r="KUQ427" s="141"/>
      <c r="KUR427" s="141"/>
      <c r="KUS427" s="141"/>
      <c r="KUT427" s="141"/>
      <c r="KUU427" s="141"/>
      <c r="KUV427" s="141"/>
      <c r="KUW427" s="141"/>
      <c r="KUX427" s="141"/>
      <c r="KUY427" s="141"/>
      <c r="KUZ427" s="141"/>
      <c r="KVA427" s="141"/>
      <c r="KVB427" s="141"/>
      <c r="KVC427" s="141"/>
      <c r="KVD427" s="141"/>
      <c r="KVE427" s="141"/>
      <c r="KVF427" s="141"/>
      <c r="KVG427" s="141"/>
      <c r="KVH427" s="141"/>
      <c r="KVI427" s="141"/>
      <c r="KVJ427" s="141"/>
      <c r="KVK427" s="141"/>
      <c r="KVL427" s="141"/>
      <c r="KVM427" s="141"/>
      <c r="KVN427" s="141"/>
      <c r="KVO427" s="141"/>
      <c r="KVP427" s="141"/>
      <c r="KVQ427" s="141"/>
      <c r="KVR427" s="141"/>
      <c r="KVS427" s="141"/>
      <c r="KVT427" s="141"/>
      <c r="KVU427" s="141"/>
      <c r="KVV427" s="141"/>
      <c r="KVW427" s="141"/>
      <c r="KVX427" s="141"/>
      <c r="KVY427" s="141"/>
      <c r="KVZ427" s="141"/>
      <c r="KWA427" s="141"/>
      <c r="KWB427" s="141"/>
      <c r="KWC427" s="141"/>
      <c r="KWD427" s="141"/>
      <c r="KWE427" s="141"/>
      <c r="KWF427" s="141"/>
      <c r="KWG427" s="141"/>
      <c r="KWH427" s="141"/>
      <c r="KWI427" s="141"/>
      <c r="KWJ427" s="141"/>
      <c r="KWK427" s="141"/>
      <c r="KWL427" s="141"/>
      <c r="KWM427" s="141"/>
      <c r="KWN427" s="141"/>
      <c r="KWO427" s="141"/>
      <c r="KWP427" s="141"/>
      <c r="KWQ427" s="141"/>
      <c r="KWR427" s="141"/>
      <c r="KWS427" s="141"/>
      <c r="KWT427" s="141"/>
      <c r="KWU427" s="141"/>
      <c r="KWV427" s="141"/>
      <c r="KWW427" s="141"/>
      <c r="KWX427" s="141"/>
      <c r="KWY427" s="141"/>
      <c r="KWZ427" s="141"/>
      <c r="KXA427" s="141"/>
      <c r="KXB427" s="141"/>
      <c r="KXC427" s="141"/>
      <c r="KXD427" s="141"/>
      <c r="KXE427" s="141"/>
      <c r="KXF427" s="141"/>
      <c r="KXG427" s="141"/>
      <c r="KXH427" s="141"/>
      <c r="KXI427" s="141"/>
      <c r="KXJ427" s="141"/>
      <c r="KXK427" s="141"/>
      <c r="KXL427" s="141"/>
      <c r="KXM427" s="141"/>
      <c r="KXN427" s="141"/>
      <c r="KXO427" s="141"/>
      <c r="KXP427" s="141"/>
      <c r="KXQ427" s="141"/>
      <c r="KXR427" s="141"/>
      <c r="KXS427" s="141"/>
      <c r="KXT427" s="141"/>
      <c r="KXU427" s="141"/>
      <c r="KXV427" s="141"/>
      <c r="KXW427" s="141"/>
      <c r="KXX427" s="141"/>
      <c r="KXY427" s="141"/>
      <c r="KXZ427" s="141"/>
      <c r="KYA427" s="141"/>
      <c r="KYB427" s="141"/>
      <c r="KYC427" s="141"/>
      <c r="KYD427" s="141"/>
      <c r="KYE427" s="141"/>
      <c r="KYF427" s="141"/>
      <c r="KYG427" s="141"/>
      <c r="KYH427" s="141"/>
      <c r="KYI427" s="141"/>
      <c r="KYJ427" s="141"/>
      <c r="KYK427" s="141"/>
      <c r="KYL427" s="141"/>
      <c r="KYM427" s="141"/>
      <c r="KYN427" s="141"/>
      <c r="KYO427" s="141"/>
      <c r="KYP427" s="141"/>
      <c r="KYQ427" s="141"/>
      <c r="KYR427" s="141"/>
      <c r="KYS427" s="141"/>
      <c r="KYT427" s="141"/>
      <c r="KYU427" s="141"/>
      <c r="KYV427" s="141"/>
      <c r="KYW427" s="141"/>
      <c r="KYX427" s="141"/>
      <c r="KYY427" s="141"/>
      <c r="KYZ427" s="141"/>
      <c r="KZA427" s="141"/>
      <c r="KZB427" s="141"/>
      <c r="KZC427" s="141"/>
      <c r="KZD427" s="141"/>
      <c r="KZE427" s="141"/>
      <c r="KZF427" s="141"/>
      <c r="KZG427" s="141"/>
      <c r="KZH427" s="141"/>
      <c r="KZI427" s="141"/>
      <c r="KZJ427" s="141"/>
      <c r="KZK427" s="141"/>
      <c r="KZL427" s="141"/>
      <c r="KZM427" s="141"/>
      <c r="KZN427" s="141"/>
      <c r="KZO427" s="141"/>
      <c r="KZP427" s="141"/>
      <c r="KZQ427" s="141"/>
      <c r="KZR427" s="141"/>
      <c r="KZS427" s="141"/>
      <c r="KZT427" s="141"/>
      <c r="KZU427" s="141"/>
      <c r="KZV427" s="141"/>
      <c r="KZW427" s="141"/>
      <c r="KZX427" s="141"/>
      <c r="KZY427" s="141"/>
      <c r="KZZ427" s="141"/>
      <c r="LAA427" s="141"/>
      <c r="LAB427" s="141"/>
      <c r="LAC427" s="141"/>
      <c r="LAD427" s="141"/>
      <c r="LAE427" s="141"/>
      <c r="LAF427" s="141"/>
      <c r="LAG427" s="141"/>
      <c r="LAH427" s="141"/>
      <c r="LAI427" s="141"/>
      <c r="LAJ427" s="141"/>
      <c r="LAK427" s="141"/>
      <c r="LAL427" s="141"/>
      <c r="LAM427" s="141"/>
      <c r="LAN427" s="141"/>
      <c r="LAO427" s="141"/>
      <c r="LAP427" s="141"/>
      <c r="LAQ427" s="141"/>
      <c r="LAR427" s="141"/>
      <c r="LAS427" s="141"/>
      <c r="LAT427" s="141"/>
      <c r="LAU427" s="141"/>
      <c r="LAV427" s="141"/>
      <c r="LAW427" s="141"/>
      <c r="LAX427" s="141"/>
      <c r="LAY427" s="141"/>
      <c r="LAZ427" s="141"/>
      <c r="LBA427" s="141"/>
      <c r="LBB427" s="141"/>
      <c r="LBC427" s="141"/>
      <c r="LBD427" s="141"/>
      <c r="LBE427" s="141"/>
      <c r="LBF427" s="141"/>
      <c r="LBG427" s="141"/>
      <c r="LBH427" s="141"/>
      <c r="LBI427" s="141"/>
      <c r="LBJ427" s="141"/>
      <c r="LBK427" s="141"/>
      <c r="LBL427" s="141"/>
      <c r="LBM427" s="141"/>
      <c r="LBN427" s="141"/>
      <c r="LBO427" s="141"/>
      <c r="LBP427" s="141"/>
      <c r="LBQ427" s="141"/>
      <c r="LBR427" s="141"/>
      <c r="LBS427" s="141"/>
      <c r="LBT427" s="141"/>
      <c r="LBU427" s="141"/>
      <c r="LBV427" s="141"/>
      <c r="LBW427" s="141"/>
      <c r="LBX427" s="141"/>
      <c r="LBY427" s="141"/>
      <c r="LBZ427" s="141"/>
      <c r="LCA427" s="141"/>
      <c r="LCB427" s="141"/>
      <c r="LCC427" s="141"/>
      <c r="LCD427" s="141"/>
      <c r="LCE427" s="141"/>
      <c r="LCF427" s="141"/>
      <c r="LCG427" s="141"/>
      <c r="LCH427" s="141"/>
      <c r="LCI427" s="141"/>
      <c r="LCJ427" s="141"/>
      <c r="LCK427" s="141"/>
      <c r="LCL427" s="141"/>
      <c r="LCM427" s="141"/>
      <c r="LCN427" s="141"/>
      <c r="LCO427" s="141"/>
      <c r="LCP427" s="141"/>
      <c r="LCQ427" s="141"/>
      <c r="LCR427" s="141"/>
      <c r="LCS427" s="141"/>
      <c r="LCT427" s="141"/>
      <c r="LCU427" s="141"/>
      <c r="LCV427" s="141"/>
      <c r="LCW427" s="141"/>
      <c r="LCX427" s="141"/>
      <c r="LCY427" s="141"/>
      <c r="LCZ427" s="141"/>
      <c r="LDA427" s="141"/>
      <c r="LDB427" s="141"/>
      <c r="LDC427" s="141"/>
      <c r="LDD427" s="141"/>
      <c r="LDE427" s="141"/>
      <c r="LDF427" s="141"/>
      <c r="LDG427" s="141"/>
      <c r="LDH427" s="141"/>
      <c r="LDI427" s="141"/>
      <c r="LDJ427" s="141"/>
      <c r="LDK427" s="141"/>
      <c r="LDL427" s="141"/>
      <c r="LDM427" s="141"/>
      <c r="LDN427" s="141"/>
      <c r="LDO427" s="141"/>
      <c r="LDP427" s="141"/>
      <c r="LDQ427" s="141"/>
      <c r="LDR427" s="141"/>
      <c r="LDS427" s="141"/>
      <c r="LDT427" s="141"/>
      <c r="LDU427" s="141"/>
      <c r="LDV427" s="141"/>
      <c r="LDW427" s="141"/>
      <c r="LDX427" s="141"/>
      <c r="LDY427" s="141"/>
      <c r="LDZ427" s="141"/>
      <c r="LEA427" s="141"/>
      <c r="LEB427" s="141"/>
      <c r="LEC427" s="141"/>
      <c r="LED427" s="141"/>
      <c r="LEE427" s="141"/>
      <c r="LEF427" s="141"/>
      <c r="LEG427" s="141"/>
      <c r="LEH427" s="141"/>
      <c r="LEI427" s="141"/>
      <c r="LEJ427" s="141"/>
      <c r="LEK427" s="141"/>
      <c r="LEL427" s="141"/>
      <c r="LEM427" s="141"/>
      <c r="LEN427" s="141"/>
      <c r="LEO427" s="141"/>
      <c r="LEP427" s="141"/>
      <c r="LEQ427" s="141"/>
      <c r="LER427" s="141"/>
      <c r="LES427" s="141"/>
      <c r="LET427" s="141"/>
      <c r="LEU427" s="141"/>
      <c r="LEV427" s="141"/>
      <c r="LEW427" s="141"/>
      <c r="LEX427" s="141"/>
      <c r="LEY427" s="141"/>
      <c r="LEZ427" s="141"/>
      <c r="LFA427" s="141"/>
      <c r="LFB427" s="141"/>
      <c r="LFC427" s="141"/>
      <c r="LFD427" s="141"/>
      <c r="LFE427" s="141"/>
      <c r="LFF427" s="141"/>
      <c r="LFG427" s="141"/>
      <c r="LFH427" s="141"/>
      <c r="LFI427" s="141"/>
      <c r="LFJ427" s="141"/>
      <c r="LFK427" s="141"/>
      <c r="LFL427" s="141"/>
      <c r="LFM427" s="141"/>
      <c r="LFN427" s="141"/>
      <c r="LFO427" s="141"/>
      <c r="LFP427" s="141"/>
      <c r="LFQ427" s="141"/>
      <c r="LFR427" s="141"/>
      <c r="LFS427" s="141"/>
      <c r="LFT427" s="141"/>
      <c r="LFU427" s="141"/>
      <c r="LFV427" s="141"/>
      <c r="LFW427" s="141"/>
      <c r="LFX427" s="141"/>
      <c r="LFY427" s="141"/>
      <c r="LFZ427" s="141"/>
      <c r="LGA427" s="141"/>
      <c r="LGB427" s="141"/>
      <c r="LGC427" s="141"/>
      <c r="LGD427" s="141"/>
      <c r="LGE427" s="141"/>
      <c r="LGF427" s="141"/>
      <c r="LGG427" s="141"/>
      <c r="LGH427" s="141"/>
      <c r="LGI427" s="141"/>
      <c r="LGJ427" s="141"/>
      <c r="LGK427" s="141"/>
      <c r="LGL427" s="141"/>
      <c r="LGM427" s="141"/>
      <c r="LGN427" s="141"/>
      <c r="LGO427" s="141"/>
      <c r="LGP427" s="141"/>
      <c r="LGQ427" s="141"/>
      <c r="LGR427" s="141"/>
      <c r="LGS427" s="141"/>
      <c r="LGT427" s="141"/>
      <c r="LGU427" s="141"/>
      <c r="LGV427" s="141"/>
      <c r="LGW427" s="141"/>
      <c r="LGX427" s="141"/>
      <c r="LGY427" s="141"/>
      <c r="LGZ427" s="141"/>
      <c r="LHA427" s="141"/>
      <c r="LHB427" s="141"/>
      <c r="LHC427" s="141"/>
      <c r="LHD427" s="141"/>
      <c r="LHE427" s="141"/>
      <c r="LHF427" s="141"/>
      <c r="LHG427" s="141"/>
      <c r="LHH427" s="141"/>
      <c r="LHI427" s="141"/>
      <c r="LHJ427" s="141"/>
      <c r="LHK427" s="141"/>
      <c r="LHL427" s="141"/>
      <c r="LHM427" s="141"/>
      <c r="LHN427" s="141"/>
      <c r="LHO427" s="141"/>
      <c r="LHP427" s="141"/>
      <c r="LHQ427" s="141"/>
      <c r="LHR427" s="141"/>
      <c r="LHS427" s="141"/>
      <c r="LHT427" s="141"/>
      <c r="LHU427" s="141"/>
      <c r="LHV427" s="141"/>
      <c r="LHW427" s="141"/>
      <c r="LHX427" s="141"/>
      <c r="LHY427" s="141"/>
      <c r="LHZ427" s="141"/>
      <c r="LIA427" s="141"/>
      <c r="LIB427" s="141"/>
      <c r="LIC427" s="141"/>
      <c r="LID427" s="141"/>
      <c r="LIE427" s="141"/>
      <c r="LIF427" s="141"/>
      <c r="LIG427" s="141"/>
      <c r="LIH427" s="141"/>
      <c r="LII427" s="141"/>
      <c r="LIJ427" s="141"/>
      <c r="LIK427" s="141"/>
      <c r="LIL427" s="141"/>
      <c r="LIM427" s="141"/>
      <c r="LIN427" s="141"/>
      <c r="LIO427" s="141"/>
      <c r="LIP427" s="141"/>
      <c r="LIQ427" s="141"/>
      <c r="LIR427" s="141"/>
      <c r="LIS427" s="141"/>
      <c r="LIT427" s="141"/>
      <c r="LIU427" s="141"/>
      <c r="LIV427" s="141"/>
      <c r="LIW427" s="141"/>
      <c r="LIX427" s="141"/>
      <c r="LIY427" s="141"/>
      <c r="LIZ427" s="141"/>
      <c r="LJA427" s="141"/>
      <c r="LJB427" s="141"/>
      <c r="LJC427" s="141"/>
      <c r="LJD427" s="141"/>
      <c r="LJE427" s="141"/>
      <c r="LJF427" s="141"/>
      <c r="LJG427" s="141"/>
      <c r="LJH427" s="141"/>
      <c r="LJI427" s="141"/>
      <c r="LJJ427" s="141"/>
      <c r="LJK427" s="141"/>
      <c r="LJL427" s="141"/>
      <c r="LJM427" s="141"/>
      <c r="LJN427" s="141"/>
      <c r="LJO427" s="141"/>
      <c r="LJP427" s="141"/>
      <c r="LJQ427" s="141"/>
      <c r="LJR427" s="141"/>
      <c r="LJS427" s="141"/>
      <c r="LJT427" s="141"/>
      <c r="LJU427" s="141"/>
      <c r="LJV427" s="141"/>
      <c r="LJW427" s="141"/>
      <c r="LJX427" s="141"/>
      <c r="LJY427" s="141"/>
      <c r="LJZ427" s="141"/>
      <c r="LKA427" s="141"/>
      <c r="LKB427" s="141"/>
      <c r="LKC427" s="141"/>
      <c r="LKD427" s="141"/>
      <c r="LKE427" s="141"/>
      <c r="LKF427" s="141"/>
      <c r="LKG427" s="141"/>
      <c r="LKH427" s="141"/>
      <c r="LKI427" s="141"/>
      <c r="LKJ427" s="141"/>
      <c r="LKK427" s="141"/>
      <c r="LKL427" s="141"/>
      <c r="LKM427" s="141"/>
      <c r="LKN427" s="141"/>
      <c r="LKO427" s="141"/>
      <c r="LKP427" s="141"/>
      <c r="LKQ427" s="141"/>
      <c r="LKR427" s="141"/>
      <c r="LKS427" s="141"/>
      <c r="LKT427" s="141"/>
      <c r="LKU427" s="141"/>
      <c r="LKV427" s="141"/>
      <c r="LKW427" s="141"/>
      <c r="LKX427" s="141"/>
      <c r="LKY427" s="141"/>
      <c r="LKZ427" s="141"/>
      <c r="LLA427" s="141"/>
      <c r="LLB427" s="141"/>
      <c r="LLC427" s="141"/>
      <c r="LLD427" s="141"/>
      <c r="LLE427" s="141"/>
      <c r="LLF427" s="141"/>
      <c r="LLG427" s="141"/>
      <c r="LLH427" s="141"/>
      <c r="LLI427" s="141"/>
      <c r="LLJ427" s="141"/>
      <c r="LLK427" s="141"/>
      <c r="LLL427" s="141"/>
      <c r="LLM427" s="141"/>
      <c r="LLN427" s="141"/>
      <c r="LLO427" s="141"/>
      <c r="LLP427" s="141"/>
      <c r="LLQ427" s="141"/>
      <c r="LLR427" s="141"/>
      <c r="LLS427" s="141"/>
      <c r="LLT427" s="141"/>
      <c r="LLU427" s="141"/>
      <c r="LLV427" s="141"/>
      <c r="LLW427" s="141"/>
      <c r="LLX427" s="141"/>
      <c r="LLY427" s="141"/>
      <c r="LLZ427" s="141"/>
      <c r="LMA427" s="141"/>
      <c r="LMB427" s="141"/>
      <c r="LMC427" s="141"/>
      <c r="LMD427" s="141"/>
      <c r="LME427" s="141"/>
      <c r="LMF427" s="141"/>
      <c r="LMG427" s="141"/>
      <c r="LMH427" s="141"/>
      <c r="LMI427" s="141"/>
      <c r="LMJ427" s="141"/>
      <c r="LMK427" s="141"/>
      <c r="LML427" s="141"/>
      <c r="LMM427" s="141"/>
      <c r="LMN427" s="141"/>
      <c r="LMO427" s="141"/>
      <c r="LMP427" s="141"/>
      <c r="LMQ427" s="141"/>
      <c r="LMR427" s="141"/>
      <c r="LMS427" s="141"/>
      <c r="LMT427" s="141"/>
      <c r="LMU427" s="141"/>
      <c r="LMV427" s="141"/>
      <c r="LMW427" s="141"/>
      <c r="LMX427" s="141"/>
      <c r="LMY427" s="141"/>
      <c r="LMZ427" s="141"/>
      <c r="LNA427" s="141"/>
      <c r="LNB427" s="141"/>
      <c r="LNC427" s="141"/>
      <c r="LND427" s="141"/>
      <c r="LNE427" s="141"/>
      <c r="LNF427" s="141"/>
      <c r="LNG427" s="141"/>
      <c r="LNH427" s="141"/>
      <c r="LNI427" s="141"/>
      <c r="LNJ427" s="141"/>
      <c r="LNK427" s="141"/>
      <c r="LNL427" s="141"/>
      <c r="LNM427" s="141"/>
      <c r="LNN427" s="141"/>
      <c r="LNO427" s="141"/>
      <c r="LNP427" s="141"/>
      <c r="LNQ427" s="141"/>
      <c r="LNR427" s="141"/>
      <c r="LNS427" s="141"/>
      <c r="LNT427" s="141"/>
      <c r="LNU427" s="141"/>
      <c r="LNV427" s="141"/>
      <c r="LNW427" s="141"/>
      <c r="LNX427" s="141"/>
      <c r="LNY427" s="141"/>
      <c r="LNZ427" s="141"/>
      <c r="LOA427" s="141"/>
      <c r="LOB427" s="141"/>
      <c r="LOC427" s="141"/>
      <c r="LOD427" s="141"/>
      <c r="LOE427" s="141"/>
      <c r="LOF427" s="141"/>
      <c r="LOG427" s="141"/>
      <c r="LOH427" s="141"/>
      <c r="LOI427" s="141"/>
      <c r="LOJ427" s="141"/>
      <c r="LOK427" s="141"/>
      <c r="LOL427" s="141"/>
      <c r="LOM427" s="141"/>
      <c r="LON427" s="141"/>
      <c r="LOO427" s="141"/>
      <c r="LOP427" s="141"/>
      <c r="LOQ427" s="141"/>
      <c r="LOR427" s="141"/>
      <c r="LOS427" s="141"/>
      <c r="LOT427" s="141"/>
      <c r="LOU427" s="141"/>
      <c r="LOV427" s="141"/>
      <c r="LOW427" s="141"/>
      <c r="LOX427" s="141"/>
      <c r="LOY427" s="141"/>
      <c r="LOZ427" s="141"/>
      <c r="LPA427" s="141"/>
      <c r="LPB427" s="141"/>
      <c r="LPC427" s="141"/>
      <c r="LPD427" s="141"/>
      <c r="LPE427" s="141"/>
      <c r="LPF427" s="141"/>
      <c r="LPG427" s="141"/>
      <c r="LPH427" s="141"/>
      <c r="LPI427" s="141"/>
      <c r="LPJ427" s="141"/>
      <c r="LPK427" s="141"/>
      <c r="LPL427" s="141"/>
      <c r="LPM427" s="141"/>
      <c r="LPN427" s="141"/>
      <c r="LPO427" s="141"/>
      <c r="LPP427" s="141"/>
      <c r="LPQ427" s="141"/>
      <c r="LPR427" s="141"/>
      <c r="LPS427" s="141"/>
      <c r="LPT427" s="141"/>
      <c r="LPU427" s="141"/>
      <c r="LPV427" s="141"/>
      <c r="LPW427" s="141"/>
      <c r="LPX427" s="141"/>
      <c r="LPY427" s="141"/>
      <c r="LPZ427" s="141"/>
      <c r="LQA427" s="141"/>
      <c r="LQB427" s="141"/>
      <c r="LQC427" s="141"/>
      <c r="LQD427" s="141"/>
      <c r="LQE427" s="141"/>
      <c r="LQF427" s="141"/>
      <c r="LQG427" s="141"/>
      <c r="LQH427" s="141"/>
      <c r="LQI427" s="141"/>
      <c r="LQJ427" s="141"/>
      <c r="LQK427" s="141"/>
      <c r="LQL427" s="141"/>
      <c r="LQM427" s="141"/>
      <c r="LQN427" s="141"/>
      <c r="LQO427" s="141"/>
      <c r="LQP427" s="141"/>
      <c r="LQQ427" s="141"/>
      <c r="LQR427" s="141"/>
      <c r="LQS427" s="141"/>
      <c r="LQT427" s="141"/>
      <c r="LQU427" s="141"/>
      <c r="LQV427" s="141"/>
      <c r="LQW427" s="141"/>
      <c r="LQX427" s="141"/>
      <c r="LQY427" s="141"/>
      <c r="LQZ427" s="141"/>
      <c r="LRA427" s="141"/>
      <c r="LRB427" s="141"/>
      <c r="LRC427" s="141"/>
      <c r="LRD427" s="141"/>
      <c r="LRE427" s="141"/>
      <c r="LRF427" s="141"/>
      <c r="LRG427" s="141"/>
      <c r="LRH427" s="141"/>
      <c r="LRI427" s="141"/>
      <c r="LRJ427" s="141"/>
      <c r="LRK427" s="141"/>
      <c r="LRL427" s="141"/>
      <c r="LRM427" s="141"/>
      <c r="LRN427" s="141"/>
      <c r="LRO427" s="141"/>
      <c r="LRP427" s="141"/>
      <c r="LRQ427" s="141"/>
      <c r="LRR427" s="141"/>
      <c r="LRS427" s="141"/>
      <c r="LRT427" s="141"/>
      <c r="LRU427" s="141"/>
      <c r="LRV427" s="141"/>
      <c r="LRW427" s="141"/>
      <c r="LRX427" s="141"/>
      <c r="LRY427" s="141"/>
      <c r="LRZ427" s="141"/>
      <c r="LSA427" s="141"/>
      <c r="LSB427" s="141"/>
      <c r="LSC427" s="141"/>
      <c r="LSD427" s="141"/>
      <c r="LSE427" s="141"/>
      <c r="LSF427" s="141"/>
      <c r="LSG427" s="141"/>
      <c r="LSH427" s="141"/>
      <c r="LSI427" s="141"/>
      <c r="LSJ427" s="141"/>
      <c r="LSK427" s="141"/>
      <c r="LSL427" s="141"/>
      <c r="LSM427" s="141"/>
      <c r="LSN427" s="141"/>
      <c r="LSO427" s="141"/>
      <c r="LSP427" s="141"/>
      <c r="LSQ427" s="141"/>
      <c r="LSR427" s="141"/>
      <c r="LSS427" s="141"/>
      <c r="LST427" s="141"/>
      <c r="LSU427" s="141"/>
      <c r="LSV427" s="141"/>
      <c r="LSW427" s="141"/>
      <c r="LSX427" s="141"/>
      <c r="LSY427" s="141"/>
      <c r="LSZ427" s="141"/>
      <c r="LTA427" s="141"/>
      <c r="LTB427" s="141"/>
      <c r="LTC427" s="141"/>
      <c r="LTD427" s="141"/>
      <c r="LTE427" s="141"/>
      <c r="LTF427" s="141"/>
      <c r="LTG427" s="141"/>
      <c r="LTH427" s="141"/>
      <c r="LTI427" s="141"/>
      <c r="LTJ427" s="141"/>
      <c r="LTK427" s="141"/>
      <c r="LTL427" s="141"/>
      <c r="LTM427" s="141"/>
      <c r="LTN427" s="141"/>
      <c r="LTO427" s="141"/>
      <c r="LTP427" s="141"/>
      <c r="LTQ427" s="141"/>
      <c r="LTR427" s="141"/>
      <c r="LTS427" s="141"/>
      <c r="LTT427" s="141"/>
      <c r="LTU427" s="141"/>
      <c r="LTV427" s="141"/>
      <c r="LTW427" s="141"/>
      <c r="LTX427" s="141"/>
      <c r="LTY427" s="141"/>
      <c r="LTZ427" s="141"/>
      <c r="LUA427" s="141"/>
      <c r="LUB427" s="141"/>
      <c r="LUC427" s="141"/>
      <c r="LUD427" s="141"/>
      <c r="LUE427" s="141"/>
      <c r="LUF427" s="141"/>
      <c r="LUG427" s="141"/>
      <c r="LUH427" s="141"/>
      <c r="LUI427" s="141"/>
      <c r="LUJ427" s="141"/>
      <c r="LUK427" s="141"/>
      <c r="LUL427" s="141"/>
      <c r="LUM427" s="141"/>
      <c r="LUN427" s="141"/>
      <c r="LUO427" s="141"/>
      <c r="LUP427" s="141"/>
      <c r="LUQ427" s="141"/>
      <c r="LUR427" s="141"/>
      <c r="LUS427" s="141"/>
      <c r="LUT427" s="141"/>
      <c r="LUU427" s="141"/>
      <c r="LUV427" s="141"/>
      <c r="LUW427" s="141"/>
      <c r="LUX427" s="141"/>
      <c r="LUY427" s="141"/>
      <c r="LUZ427" s="141"/>
      <c r="LVA427" s="141"/>
      <c r="LVB427" s="141"/>
      <c r="LVC427" s="141"/>
      <c r="LVD427" s="141"/>
      <c r="LVE427" s="141"/>
      <c r="LVF427" s="141"/>
      <c r="LVG427" s="141"/>
      <c r="LVH427" s="141"/>
      <c r="LVI427" s="141"/>
      <c r="LVJ427" s="141"/>
      <c r="LVK427" s="141"/>
      <c r="LVL427" s="141"/>
      <c r="LVM427" s="141"/>
      <c r="LVN427" s="141"/>
      <c r="LVO427" s="141"/>
      <c r="LVP427" s="141"/>
      <c r="LVQ427" s="141"/>
      <c r="LVR427" s="141"/>
      <c r="LVS427" s="141"/>
      <c r="LVT427" s="141"/>
      <c r="LVU427" s="141"/>
      <c r="LVV427" s="141"/>
      <c r="LVW427" s="141"/>
      <c r="LVX427" s="141"/>
      <c r="LVY427" s="141"/>
      <c r="LVZ427" s="141"/>
      <c r="LWA427" s="141"/>
      <c r="LWB427" s="141"/>
      <c r="LWC427" s="141"/>
      <c r="LWD427" s="141"/>
      <c r="LWE427" s="141"/>
      <c r="LWF427" s="141"/>
      <c r="LWG427" s="141"/>
      <c r="LWH427" s="141"/>
      <c r="LWI427" s="141"/>
      <c r="LWJ427" s="141"/>
      <c r="LWK427" s="141"/>
      <c r="LWL427" s="141"/>
      <c r="LWM427" s="141"/>
      <c r="LWN427" s="141"/>
      <c r="LWO427" s="141"/>
      <c r="LWP427" s="141"/>
      <c r="LWQ427" s="141"/>
      <c r="LWR427" s="141"/>
      <c r="LWS427" s="141"/>
      <c r="LWT427" s="141"/>
      <c r="LWU427" s="141"/>
      <c r="LWV427" s="141"/>
      <c r="LWW427" s="141"/>
      <c r="LWX427" s="141"/>
      <c r="LWY427" s="141"/>
      <c r="LWZ427" s="141"/>
      <c r="LXA427" s="141"/>
      <c r="LXB427" s="141"/>
      <c r="LXC427" s="141"/>
      <c r="LXD427" s="141"/>
      <c r="LXE427" s="141"/>
      <c r="LXF427" s="141"/>
      <c r="LXG427" s="141"/>
      <c r="LXH427" s="141"/>
      <c r="LXI427" s="141"/>
      <c r="LXJ427" s="141"/>
      <c r="LXK427" s="141"/>
      <c r="LXL427" s="141"/>
      <c r="LXM427" s="141"/>
      <c r="LXN427" s="141"/>
      <c r="LXO427" s="141"/>
      <c r="LXP427" s="141"/>
      <c r="LXQ427" s="141"/>
      <c r="LXR427" s="141"/>
      <c r="LXS427" s="141"/>
      <c r="LXT427" s="141"/>
      <c r="LXU427" s="141"/>
      <c r="LXV427" s="141"/>
      <c r="LXW427" s="141"/>
      <c r="LXX427" s="141"/>
      <c r="LXY427" s="141"/>
      <c r="LXZ427" s="141"/>
      <c r="LYA427" s="141"/>
      <c r="LYB427" s="141"/>
      <c r="LYC427" s="141"/>
      <c r="LYD427" s="141"/>
      <c r="LYE427" s="141"/>
      <c r="LYF427" s="141"/>
      <c r="LYG427" s="141"/>
      <c r="LYH427" s="141"/>
      <c r="LYI427" s="141"/>
      <c r="LYJ427" s="141"/>
      <c r="LYK427" s="141"/>
      <c r="LYL427" s="141"/>
      <c r="LYM427" s="141"/>
      <c r="LYN427" s="141"/>
      <c r="LYO427" s="141"/>
      <c r="LYP427" s="141"/>
      <c r="LYQ427" s="141"/>
      <c r="LYR427" s="141"/>
      <c r="LYS427" s="141"/>
      <c r="LYT427" s="141"/>
      <c r="LYU427" s="141"/>
      <c r="LYV427" s="141"/>
      <c r="LYW427" s="141"/>
      <c r="LYX427" s="141"/>
      <c r="LYY427" s="141"/>
      <c r="LYZ427" s="141"/>
      <c r="LZA427" s="141"/>
      <c r="LZB427" s="141"/>
      <c r="LZC427" s="141"/>
      <c r="LZD427" s="141"/>
      <c r="LZE427" s="141"/>
      <c r="LZF427" s="141"/>
      <c r="LZG427" s="141"/>
      <c r="LZH427" s="141"/>
      <c r="LZI427" s="141"/>
      <c r="LZJ427" s="141"/>
      <c r="LZK427" s="141"/>
      <c r="LZL427" s="141"/>
      <c r="LZM427" s="141"/>
      <c r="LZN427" s="141"/>
      <c r="LZO427" s="141"/>
      <c r="LZP427" s="141"/>
      <c r="LZQ427" s="141"/>
      <c r="LZR427" s="141"/>
      <c r="LZS427" s="141"/>
      <c r="LZT427" s="141"/>
      <c r="LZU427" s="141"/>
      <c r="LZV427" s="141"/>
      <c r="LZW427" s="141"/>
      <c r="LZX427" s="141"/>
      <c r="LZY427" s="141"/>
      <c r="LZZ427" s="141"/>
      <c r="MAA427" s="141"/>
      <c r="MAB427" s="141"/>
      <c r="MAC427" s="141"/>
      <c r="MAD427" s="141"/>
      <c r="MAE427" s="141"/>
      <c r="MAF427" s="141"/>
      <c r="MAG427" s="141"/>
      <c r="MAH427" s="141"/>
      <c r="MAI427" s="141"/>
      <c r="MAJ427" s="141"/>
      <c r="MAK427" s="141"/>
      <c r="MAL427" s="141"/>
      <c r="MAM427" s="141"/>
      <c r="MAN427" s="141"/>
      <c r="MAO427" s="141"/>
      <c r="MAP427" s="141"/>
      <c r="MAQ427" s="141"/>
      <c r="MAR427" s="141"/>
      <c r="MAS427" s="141"/>
      <c r="MAT427" s="141"/>
      <c r="MAU427" s="141"/>
      <c r="MAV427" s="141"/>
      <c r="MAW427" s="141"/>
      <c r="MAX427" s="141"/>
      <c r="MAY427" s="141"/>
      <c r="MAZ427" s="141"/>
      <c r="MBA427" s="141"/>
      <c r="MBB427" s="141"/>
      <c r="MBC427" s="141"/>
      <c r="MBD427" s="141"/>
      <c r="MBE427" s="141"/>
      <c r="MBF427" s="141"/>
      <c r="MBG427" s="141"/>
      <c r="MBH427" s="141"/>
      <c r="MBI427" s="141"/>
      <c r="MBJ427" s="141"/>
      <c r="MBK427" s="141"/>
      <c r="MBL427" s="141"/>
      <c r="MBM427" s="141"/>
      <c r="MBN427" s="141"/>
      <c r="MBO427" s="141"/>
      <c r="MBP427" s="141"/>
      <c r="MBQ427" s="141"/>
      <c r="MBR427" s="141"/>
      <c r="MBS427" s="141"/>
      <c r="MBT427" s="141"/>
      <c r="MBU427" s="141"/>
      <c r="MBV427" s="141"/>
      <c r="MBW427" s="141"/>
      <c r="MBX427" s="141"/>
      <c r="MBY427" s="141"/>
      <c r="MBZ427" s="141"/>
      <c r="MCA427" s="141"/>
      <c r="MCB427" s="141"/>
      <c r="MCC427" s="141"/>
      <c r="MCD427" s="141"/>
      <c r="MCE427" s="141"/>
      <c r="MCF427" s="141"/>
      <c r="MCG427" s="141"/>
      <c r="MCH427" s="141"/>
      <c r="MCI427" s="141"/>
      <c r="MCJ427" s="141"/>
      <c r="MCK427" s="141"/>
      <c r="MCL427" s="141"/>
      <c r="MCM427" s="141"/>
      <c r="MCN427" s="141"/>
      <c r="MCO427" s="141"/>
      <c r="MCP427" s="141"/>
      <c r="MCQ427" s="141"/>
      <c r="MCR427" s="141"/>
      <c r="MCS427" s="141"/>
      <c r="MCT427" s="141"/>
      <c r="MCU427" s="141"/>
      <c r="MCV427" s="141"/>
      <c r="MCW427" s="141"/>
      <c r="MCX427" s="141"/>
      <c r="MCY427" s="141"/>
      <c r="MCZ427" s="141"/>
      <c r="MDA427" s="141"/>
      <c r="MDB427" s="141"/>
      <c r="MDC427" s="141"/>
      <c r="MDD427" s="141"/>
      <c r="MDE427" s="141"/>
      <c r="MDF427" s="141"/>
      <c r="MDG427" s="141"/>
      <c r="MDH427" s="141"/>
      <c r="MDI427" s="141"/>
      <c r="MDJ427" s="141"/>
      <c r="MDK427" s="141"/>
      <c r="MDL427" s="141"/>
      <c r="MDM427" s="141"/>
      <c r="MDN427" s="141"/>
      <c r="MDO427" s="141"/>
      <c r="MDP427" s="141"/>
      <c r="MDQ427" s="141"/>
      <c r="MDR427" s="141"/>
      <c r="MDS427" s="141"/>
      <c r="MDT427" s="141"/>
      <c r="MDU427" s="141"/>
      <c r="MDV427" s="141"/>
      <c r="MDW427" s="141"/>
      <c r="MDX427" s="141"/>
      <c r="MDY427" s="141"/>
      <c r="MDZ427" s="141"/>
      <c r="MEA427" s="141"/>
      <c r="MEB427" s="141"/>
      <c r="MEC427" s="141"/>
      <c r="MED427" s="141"/>
      <c r="MEE427" s="141"/>
      <c r="MEF427" s="141"/>
      <c r="MEG427" s="141"/>
      <c r="MEH427" s="141"/>
      <c r="MEI427" s="141"/>
      <c r="MEJ427" s="141"/>
      <c r="MEK427" s="141"/>
      <c r="MEL427" s="141"/>
      <c r="MEM427" s="141"/>
      <c r="MEN427" s="141"/>
      <c r="MEO427" s="141"/>
      <c r="MEP427" s="141"/>
      <c r="MEQ427" s="141"/>
      <c r="MER427" s="141"/>
      <c r="MES427" s="141"/>
      <c r="MET427" s="141"/>
      <c r="MEU427" s="141"/>
      <c r="MEV427" s="141"/>
      <c r="MEW427" s="141"/>
      <c r="MEX427" s="141"/>
      <c r="MEY427" s="141"/>
      <c r="MEZ427" s="141"/>
      <c r="MFA427" s="141"/>
      <c r="MFB427" s="141"/>
      <c r="MFC427" s="141"/>
      <c r="MFD427" s="141"/>
      <c r="MFE427" s="141"/>
      <c r="MFF427" s="141"/>
      <c r="MFG427" s="141"/>
      <c r="MFH427" s="141"/>
      <c r="MFI427" s="141"/>
      <c r="MFJ427" s="141"/>
      <c r="MFK427" s="141"/>
      <c r="MFL427" s="141"/>
      <c r="MFM427" s="141"/>
      <c r="MFN427" s="141"/>
      <c r="MFO427" s="141"/>
      <c r="MFP427" s="141"/>
      <c r="MFQ427" s="141"/>
      <c r="MFR427" s="141"/>
      <c r="MFS427" s="141"/>
      <c r="MFT427" s="141"/>
      <c r="MFU427" s="141"/>
      <c r="MFV427" s="141"/>
      <c r="MFW427" s="141"/>
      <c r="MFX427" s="141"/>
      <c r="MFY427" s="141"/>
      <c r="MFZ427" s="141"/>
      <c r="MGA427" s="141"/>
      <c r="MGB427" s="141"/>
      <c r="MGC427" s="141"/>
      <c r="MGD427" s="141"/>
      <c r="MGE427" s="141"/>
      <c r="MGF427" s="141"/>
      <c r="MGG427" s="141"/>
      <c r="MGH427" s="141"/>
      <c r="MGI427" s="141"/>
      <c r="MGJ427" s="141"/>
      <c r="MGK427" s="141"/>
      <c r="MGL427" s="141"/>
      <c r="MGM427" s="141"/>
      <c r="MGN427" s="141"/>
      <c r="MGO427" s="141"/>
      <c r="MGP427" s="141"/>
      <c r="MGQ427" s="141"/>
      <c r="MGR427" s="141"/>
      <c r="MGS427" s="141"/>
      <c r="MGT427" s="141"/>
      <c r="MGU427" s="141"/>
      <c r="MGV427" s="141"/>
      <c r="MGW427" s="141"/>
      <c r="MGX427" s="141"/>
      <c r="MGY427" s="141"/>
      <c r="MGZ427" s="141"/>
      <c r="MHA427" s="141"/>
      <c r="MHB427" s="141"/>
      <c r="MHC427" s="141"/>
      <c r="MHD427" s="141"/>
      <c r="MHE427" s="141"/>
      <c r="MHF427" s="141"/>
      <c r="MHG427" s="141"/>
      <c r="MHH427" s="141"/>
      <c r="MHI427" s="141"/>
      <c r="MHJ427" s="141"/>
      <c r="MHK427" s="141"/>
      <c r="MHL427" s="141"/>
      <c r="MHM427" s="141"/>
      <c r="MHN427" s="141"/>
      <c r="MHO427" s="141"/>
      <c r="MHP427" s="141"/>
      <c r="MHQ427" s="141"/>
      <c r="MHR427" s="141"/>
      <c r="MHS427" s="141"/>
      <c r="MHT427" s="141"/>
      <c r="MHU427" s="141"/>
      <c r="MHV427" s="141"/>
      <c r="MHW427" s="141"/>
      <c r="MHX427" s="141"/>
      <c r="MHY427" s="141"/>
      <c r="MHZ427" s="141"/>
      <c r="MIA427" s="141"/>
      <c r="MIB427" s="141"/>
      <c r="MIC427" s="141"/>
      <c r="MID427" s="141"/>
      <c r="MIE427" s="141"/>
      <c r="MIF427" s="141"/>
      <c r="MIG427" s="141"/>
      <c r="MIH427" s="141"/>
      <c r="MII427" s="141"/>
      <c r="MIJ427" s="141"/>
      <c r="MIK427" s="141"/>
      <c r="MIL427" s="141"/>
      <c r="MIM427" s="141"/>
      <c r="MIN427" s="141"/>
      <c r="MIO427" s="141"/>
      <c r="MIP427" s="141"/>
      <c r="MIQ427" s="141"/>
      <c r="MIR427" s="141"/>
      <c r="MIS427" s="141"/>
      <c r="MIT427" s="141"/>
      <c r="MIU427" s="141"/>
      <c r="MIV427" s="141"/>
      <c r="MIW427" s="141"/>
      <c r="MIX427" s="141"/>
      <c r="MIY427" s="141"/>
      <c r="MIZ427" s="141"/>
      <c r="MJA427" s="141"/>
      <c r="MJB427" s="141"/>
      <c r="MJC427" s="141"/>
      <c r="MJD427" s="141"/>
      <c r="MJE427" s="141"/>
      <c r="MJF427" s="141"/>
      <c r="MJG427" s="141"/>
      <c r="MJH427" s="141"/>
      <c r="MJI427" s="141"/>
      <c r="MJJ427" s="141"/>
      <c r="MJK427" s="141"/>
      <c r="MJL427" s="141"/>
      <c r="MJM427" s="141"/>
      <c r="MJN427" s="141"/>
      <c r="MJO427" s="141"/>
      <c r="MJP427" s="141"/>
      <c r="MJQ427" s="141"/>
      <c r="MJR427" s="141"/>
      <c r="MJS427" s="141"/>
      <c r="MJT427" s="141"/>
      <c r="MJU427" s="141"/>
      <c r="MJV427" s="141"/>
      <c r="MJW427" s="141"/>
      <c r="MJX427" s="141"/>
      <c r="MJY427" s="141"/>
      <c r="MJZ427" s="141"/>
      <c r="MKA427" s="141"/>
      <c r="MKB427" s="141"/>
      <c r="MKC427" s="141"/>
      <c r="MKD427" s="141"/>
      <c r="MKE427" s="141"/>
      <c r="MKF427" s="141"/>
      <c r="MKG427" s="141"/>
      <c r="MKH427" s="141"/>
      <c r="MKI427" s="141"/>
      <c r="MKJ427" s="141"/>
      <c r="MKK427" s="141"/>
      <c r="MKL427" s="141"/>
      <c r="MKM427" s="141"/>
      <c r="MKN427" s="141"/>
      <c r="MKO427" s="141"/>
      <c r="MKP427" s="141"/>
      <c r="MKQ427" s="141"/>
      <c r="MKR427" s="141"/>
      <c r="MKS427" s="141"/>
      <c r="MKT427" s="141"/>
      <c r="MKU427" s="141"/>
      <c r="MKV427" s="141"/>
      <c r="MKW427" s="141"/>
      <c r="MKX427" s="141"/>
      <c r="MKY427" s="141"/>
      <c r="MKZ427" s="141"/>
      <c r="MLA427" s="141"/>
      <c r="MLB427" s="141"/>
      <c r="MLC427" s="141"/>
      <c r="MLD427" s="141"/>
      <c r="MLE427" s="141"/>
      <c r="MLF427" s="141"/>
      <c r="MLG427" s="141"/>
      <c r="MLH427" s="141"/>
      <c r="MLI427" s="141"/>
      <c r="MLJ427" s="141"/>
      <c r="MLK427" s="141"/>
      <c r="MLL427" s="141"/>
      <c r="MLM427" s="141"/>
      <c r="MLN427" s="141"/>
      <c r="MLO427" s="141"/>
      <c r="MLP427" s="141"/>
      <c r="MLQ427" s="141"/>
      <c r="MLR427" s="141"/>
      <c r="MLS427" s="141"/>
      <c r="MLT427" s="141"/>
      <c r="MLU427" s="141"/>
      <c r="MLV427" s="141"/>
      <c r="MLW427" s="141"/>
      <c r="MLX427" s="141"/>
      <c r="MLY427" s="141"/>
      <c r="MLZ427" s="141"/>
      <c r="MMA427" s="141"/>
      <c r="MMB427" s="141"/>
      <c r="MMC427" s="141"/>
      <c r="MMD427" s="141"/>
      <c r="MME427" s="141"/>
      <c r="MMF427" s="141"/>
      <c r="MMG427" s="141"/>
      <c r="MMH427" s="141"/>
      <c r="MMI427" s="141"/>
      <c r="MMJ427" s="141"/>
      <c r="MMK427" s="141"/>
      <c r="MML427" s="141"/>
      <c r="MMM427" s="141"/>
      <c r="MMN427" s="141"/>
      <c r="MMO427" s="141"/>
      <c r="MMP427" s="141"/>
      <c r="MMQ427" s="141"/>
      <c r="MMR427" s="141"/>
      <c r="MMS427" s="141"/>
      <c r="MMT427" s="141"/>
      <c r="MMU427" s="141"/>
      <c r="MMV427" s="141"/>
      <c r="MMW427" s="141"/>
      <c r="MMX427" s="141"/>
      <c r="MMY427" s="141"/>
      <c r="MMZ427" s="141"/>
      <c r="MNA427" s="141"/>
      <c r="MNB427" s="141"/>
      <c r="MNC427" s="141"/>
      <c r="MND427" s="141"/>
      <c r="MNE427" s="141"/>
      <c r="MNF427" s="141"/>
      <c r="MNG427" s="141"/>
      <c r="MNH427" s="141"/>
      <c r="MNI427" s="141"/>
      <c r="MNJ427" s="141"/>
      <c r="MNK427" s="141"/>
      <c r="MNL427" s="141"/>
      <c r="MNM427" s="141"/>
      <c r="MNN427" s="141"/>
      <c r="MNO427" s="141"/>
      <c r="MNP427" s="141"/>
      <c r="MNQ427" s="141"/>
      <c r="MNR427" s="141"/>
      <c r="MNS427" s="141"/>
      <c r="MNT427" s="141"/>
      <c r="MNU427" s="141"/>
      <c r="MNV427" s="141"/>
      <c r="MNW427" s="141"/>
      <c r="MNX427" s="141"/>
      <c r="MNY427" s="141"/>
      <c r="MNZ427" s="141"/>
      <c r="MOA427" s="141"/>
      <c r="MOB427" s="141"/>
      <c r="MOC427" s="141"/>
      <c r="MOD427" s="141"/>
      <c r="MOE427" s="141"/>
      <c r="MOF427" s="141"/>
      <c r="MOG427" s="141"/>
      <c r="MOH427" s="141"/>
      <c r="MOI427" s="141"/>
      <c r="MOJ427" s="141"/>
      <c r="MOK427" s="141"/>
      <c r="MOL427" s="141"/>
      <c r="MOM427" s="141"/>
      <c r="MON427" s="141"/>
      <c r="MOO427" s="141"/>
      <c r="MOP427" s="141"/>
      <c r="MOQ427" s="141"/>
      <c r="MOR427" s="141"/>
      <c r="MOS427" s="141"/>
      <c r="MOT427" s="141"/>
      <c r="MOU427" s="141"/>
      <c r="MOV427" s="141"/>
      <c r="MOW427" s="141"/>
      <c r="MOX427" s="141"/>
      <c r="MOY427" s="141"/>
      <c r="MOZ427" s="141"/>
      <c r="MPA427" s="141"/>
      <c r="MPB427" s="141"/>
      <c r="MPC427" s="141"/>
      <c r="MPD427" s="141"/>
      <c r="MPE427" s="141"/>
      <c r="MPF427" s="141"/>
      <c r="MPG427" s="141"/>
      <c r="MPH427" s="141"/>
      <c r="MPI427" s="141"/>
      <c r="MPJ427" s="141"/>
      <c r="MPK427" s="141"/>
      <c r="MPL427" s="141"/>
      <c r="MPM427" s="141"/>
      <c r="MPN427" s="141"/>
      <c r="MPO427" s="141"/>
      <c r="MPP427" s="141"/>
      <c r="MPQ427" s="141"/>
      <c r="MPR427" s="141"/>
      <c r="MPS427" s="141"/>
      <c r="MPT427" s="141"/>
      <c r="MPU427" s="141"/>
      <c r="MPV427" s="141"/>
      <c r="MPW427" s="141"/>
      <c r="MPX427" s="141"/>
      <c r="MPY427" s="141"/>
      <c r="MPZ427" s="141"/>
      <c r="MQA427" s="141"/>
      <c r="MQB427" s="141"/>
      <c r="MQC427" s="141"/>
      <c r="MQD427" s="141"/>
      <c r="MQE427" s="141"/>
      <c r="MQF427" s="141"/>
      <c r="MQG427" s="141"/>
      <c r="MQH427" s="141"/>
      <c r="MQI427" s="141"/>
      <c r="MQJ427" s="141"/>
      <c r="MQK427" s="141"/>
      <c r="MQL427" s="141"/>
      <c r="MQM427" s="141"/>
      <c r="MQN427" s="141"/>
      <c r="MQO427" s="141"/>
      <c r="MQP427" s="141"/>
      <c r="MQQ427" s="141"/>
      <c r="MQR427" s="141"/>
      <c r="MQS427" s="141"/>
      <c r="MQT427" s="141"/>
      <c r="MQU427" s="141"/>
      <c r="MQV427" s="141"/>
      <c r="MQW427" s="141"/>
      <c r="MQX427" s="141"/>
      <c r="MQY427" s="141"/>
      <c r="MQZ427" s="141"/>
      <c r="MRA427" s="141"/>
      <c r="MRB427" s="141"/>
      <c r="MRC427" s="141"/>
      <c r="MRD427" s="141"/>
      <c r="MRE427" s="141"/>
      <c r="MRF427" s="141"/>
      <c r="MRG427" s="141"/>
      <c r="MRH427" s="141"/>
      <c r="MRI427" s="141"/>
      <c r="MRJ427" s="141"/>
      <c r="MRK427" s="141"/>
      <c r="MRL427" s="141"/>
      <c r="MRM427" s="141"/>
      <c r="MRN427" s="141"/>
      <c r="MRO427" s="141"/>
      <c r="MRP427" s="141"/>
      <c r="MRQ427" s="141"/>
      <c r="MRR427" s="141"/>
      <c r="MRS427" s="141"/>
      <c r="MRT427" s="141"/>
      <c r="MRU427" s="141"/>
      <c r="MRV427" s="141"/>
      <c r="MRW427" s="141"/>
      <c r="MRX427" s="141"/>
      <c r="MRY427" s="141"/>
      <c r="MRZ427" s="141"/>
      <c r="MSA427" s="141"/>
      <c r="MSB427" s="141"/>
      <c r="MSC427" s="141"/>
      <c r="MSD427" s="141"/>
      <c r="MSE427" s="141"/>
      <c r="MSF427" s="141"/>
      <c r="MSG427" s="141"/>
      <c r="MSH427" s="141"/>
      <c r="MSI427" s="141"/>
      <c r="MSJ427" s="141"/>
      <c r="MSK427" s="141"/>
      <c r="MSL427" s="141"/>
      <c r="MSM427" s="141"/>
      <c r="MSN427" s="141"/>
      <c r="MSO427" s="141"/>
      <c r="MSP427" s="141"/>
      <c r="MSQ427" s="141"/>
      <c r="MSR427" s="141"/>
      <c r="MSS427" s="141"/>
      <c r="MST427" s="141"/>
      <c r="MSU427" s="141"/>
      <c r="MSV427" s="141"/>
      <c r="MSW427" s="141"/>
      <c r="MSX427" s="141"/>
      <c r="MSY427" s="141"/>
      <c r="MSZ427" s="141"/>
      <c r="MTA427" s="141"/>
      <c r="MTB427" s="141"/>
      <c r="MTC427" s="141"/>
      <c r="MTD427" s="141"/>
      <c r="MTE427" s="141"/>
      <c r="MTF427" s="141"/>
      <c r="MTG427" s="141"/>
      <c r="MTH427" s="141"/>
      <c r="MTI427" s="141"/>
      <c r="MTJ427" s="141"/>
      <c r="MTK427" s="141"/>
      <c r="MTL427" s="141"/>
      <c r="MTM427" s="141"/>
      <c r="MTN427" s="141"/>
      <c r="MTO427" s="141"/>
      <c r="MTP427" s="141"/>
      <c r="MTQ427" s="141"/>
      <c r="MTR427" s="141"/>
      <c r="MTS427" s="141"/>
      <c r="MTT427" s="141"/>
      <c r="MTU427" s="141"/>
      <c r="MTV427" s="141"/>
      <c r="MTW427" s="141"/>
      <c r="MTX427" s="141"/>
      <c r="MTY427" s="141"/>
      <c r="MTZ427" s="141"/>
      <c r="MUA427" s="141"/>
      <c r="MUB427" s="141"/>
      <c r="MUC427" s="141"/>
      <c r="MUD427" s="141"/>
      <c r="MUE427" s="141"/>
      <c r="MUF427" s="141"/>
      <c r="MUG427" s="141"/>
      <c r="MUH427" s="141"/>
      <c r="MUI427" s="141"/>
      <c r="MUJ427" s="141"/>
      <c r="MUK427" s="141"/>
      <c r="MUL427" s="141"/>
      <c r="MUM427" s="141"/>
      <c r="MUN427" s="141"/>
      <c r="MUO427" s="141"/>
      <c r="MUP427" s="141"/>
      <c r="MUQ427" s="141"/>
      <c r="MUR427" s="141"/>
      <c r="MUS427" s="141"/>
      <c r="MUT427" s="141"/>
      <c r="MUU427" s="141"/>
      <c r="MUV427" s="141"/>
      <c r="MUW427" s="141"/>
      <c r="MUX427" s="141"/>
      <c r="MUY427" s="141"/>
      <c r="MUZ427" s="141"/>
      <c r="MVA427" s="141"/>
      <c r="MVB427" s="141"/>
      <c r="MVC427" s="141"/>
      <c r="MVD427" s="141"/>
      <c r="MVE427" s="141"/>
      <c r="MVF427" s="141"/>
      <c r="MVG427" s="141"/>
      <c r="MVH427" s="141"/>
      <c r="MVI427" s="141"/>
      <c r="MVJ427" s="141"/>
      <c r="MVK427" s="141"/>
      <c r="MVL427" s="141"/>
      <c r="MVM427" s="141"/>
      <c r="MVN427" s="141"/>
      <c r="MVO427" s="141"/>
      <c r="MVP427" s="141"/>
      <c r="MVQ427" s="141"/>
      <c r="MVR427" s="141"/>
      <c r="MVS427" s="141"/>
      <c r="MVT427" s="141"/>
      <c r="MVU427" s="141"/>
      <c r="MVV427" s="141"/>
      <c r="MVW427" s="141"/>
      <c r="MVX427" s="141"/>
      <c r="MVY427" s="141"/>
      <c r="MVZ427" s="141"/>
      <c r="MWA427" s="141"/>
      <c r="MWB427" s="141"/>
      <c r="MWC427" s="141"/>
      <c r="MWD427" s="141"/>
      <c r="MWE427" s="141"/>
      <c r="MWF427" s="141"/>
      <c r="MWG427" s="141"/>
      <c r="MWH427" s="141"/>
      <c r="MWI427" s="141"/>
      <c r="MWJ427" s="141"/>
      <c r="MWK427" s="141"/>
      <c r="MWL427" s="141"/>
      <c r="MWM427" s="141"/>
      <c r="MWN427" s="141"/>
      <c r="MWO427" s="141"/>
      <c r="MWP427" s="141"/>
      <c r="MWQ427" s="141"/>
      <c r="MWR427" s="141"/>
      <c r="MWS427" s="141"/>
      <c r="MWT427" s="141"/>
      <c r="MWU427" s="141"/>
      <c r="MWV427" s="141"/>
      <c r="MWW427" s="141"/>
      <c r="MWX427" s="141"/>
      <c r="MWY427" s="141"/>
      <c r="MWZ427" s="141"/>
      <c r="MXA427" s="141"/>
      <c r="MXB427" s="141"/>
      <c r="MXC427" s="141"/>
      <c r="MXD427" s="141"/>
      <c r="MXE427" s="141"/>
      <c r="MXF427" s="141"/>
      <c r="MXG427" s="141"/>
      <c r="MXH427" s="141"/>
      <c r="MXI427" s="141"/>
      <c r="MXJ427" s="141"/>
      <c r="MXK427" s="141"/>
      <c r="MXL427" s="141"/>
      <c r="MXM427" s="141"/>
      <c r="MXN427" s="141"/>
      <c r="MXO427" s="141"/>
      <c r="MXP427" s="141"/>
      <c r="MXQ427" s="141"/>
      <c r="MXR427" s="141"/>
      <c r="MXS427" s="141"/>
      <c r="MXT427" s="141"/>
      <c r="MXU427" s="141"/>
      <c r="MXV427" s="141"/>
      <c r="MXW427" s="141"/>
      <c r="MXX427" s="141"/>
      <c r="MXY427" s="141"/>
      <c r="MXZ427" s="141"/>
      <c r="MYA427" s="141"/>
      <c r="MYB427" s="141"/>
      <c r="MYC427" s="141"/>
      <c r="MYD427" s="141"/>
      <c r="MYE427" s="141"/>
      <c r="MYF427" s="141"/>
      <c r="MYG427" s="141"/>
      <c r="MYH427" s="141"/>
      <c r="MYI427" s="141"/>
      <c r="MYJ427" s="141"/>
      <c r="MYK427" s="141"/>
      <c r="MYL427" s="141"/>
      <c r="MYM427" s="141"/>
      <c r="MYN427" s="141"/>
      <c r="MYO427" s="141"/>
      <c r="MYP427" s="141"/>
      <c r="MYQ427" s="141"/>
      <c r="MYR427" s="141"/>
      <c r="MYS427" s="141"/>
      <c r="MYT427" s="141"/>
      <c r="MYU427" s="141"/>
      <c r="MYV427" s="141"/>
      <c r="MYW427" s="141"/>
      <c r="MYX427" s="141"/>
      <c r="MYY427" s="141"/>
      <c r="MYZ427" s="141"/>
      <c r="MZA427" s="141"/>
      <c r="MZB427" s="141"/>
      <c r="MZC427" s="141"/>
      <c r="MZD427" s="141"/>
      <c r="MZE427" s="141"/>
      <c r="MZF427" s="141"/>
      <c r="MZG427" s="141"/>
      <c r="MZH427" s="141"/>
      <c r="MZI427" s="141"/>
      <c r="MZJ427" s="141"/>
      <c r="MZK427" s="141"/>
      <c r="MZL427" s="141"/>
      <c r="MZM427" s="141"/>
      <c r="MZN427" s="141"/>
      <c r="MZO427" s="141"/>
      <c r="MZP427" s="141"/>
      <c r="MZQ427" s="141"/>
      <c r="MZR427" s="141"/>
      <c r="MZS427" s="141"/>
      <c r="MZT427" s="141"/>
      <c r="MZU427" s="141"/>
      <c r="MZV427" s="141"/>
      <c r="MZW427" s="141"/>
      <c r="MZX427" s="141"/>
      <c r="MZY427" s="141"/>
      <c r="MZZ427" s="141"/>
      <c r="NAA427" s="141"/>
      <c r="NAB427" s="141"/>
      <c r="NAC427" s="141"/>
      <c r="NAD427" s="141"/>
      <c r="NAE427" s="141"/>
      <c r="NAF427" s="141"/>
      <c r="NAG427" s="141"/>
      <c r="NAH427" s="141"/>
      <c r="NAI427" s="141"/>
      <c r="NAJ427" s="141"/>
      <c r="NAK427" s="141"/>
      <c r="NAL427" s="141"/>
      <c r="NAM427" s="141"/>
      <c r="NAN427" s="141"/>
      <c r="NAO427" s="141"/>
      <c r="NAP427" s="141"/>
      <c r="NAQ427" s="141"/>
      <c r="NAR427" s="141"/>
      <c r="NAS427" s="141"/>
      <c r="NAT427" s="141"/>
      <c r="NAU427" s="141"/>
      <c r="NAV427" s="141"/>
      <c r="NAW427" s="141"/>
      <c r="NAX427" s="141"/>
      <c r="NAY427" s="141"/>
      <c r="NAZ427" s="141"/>
      <c r="NBA427" s="141"/>
      <c r="NBB427" s="141"/>
      <c r="NBC427" s="141"/>
      <c r="NBD427" s="141"/>
      <c r="NBE427" s="141"/>
      <c r="NBF427" s="141"/>
      <c r="NBG427" s="141"/>
      <c r="NBH427" s="141"/>
      <c r="NBI427" s="141"/>
      <c r="NBJ427" s="141"/>
      <c r="NBK427" s="141"/>
      <c r="NBL427" s="141"/>
      <c r="NBM427" s="141"/>
      <c r="NBN427" s="141"/>
      <c r="NBO427" s="141"/>
      <c r="NBP427" s="141"/>
      <c r="NBQ427" s="141"/>
      <c r="NBR427" s="141"/>
      <c r="NBS427" s="141"/>
      <c r="NBT427" s="141"/>
      <c r="NBU427" s="141"/>
      <c r="NBV427" s="141"/>
      <c r="NBW427" s="141"/>
      <c r="NBX427" s="141"/>
      <c r="NBY427" s="141"/>
      <c r="NBZ427" s="141"/>
      <c r="NCA427" s="141"/>
      <c r="NCB427" s="141"/>
      <c r="NCC427" s="141"/>
      <c r="NCD427" s="141"/>
      <c r="NCE427" s="141"/>
      <c r="NCF427" s="141"/>
      <c r="NCG427" s="141"/>
      <c r="NCH427" s="141"/>
      <c r="NCI427" s="141"/>
      <c r="NCJ427" s="141"/>
      <c r="NCK427" s="141"/>
      <c r="NCL427" s="141"/>
      <c r="NCM427" s="141"/>
      <c r="NCN427" s="141"/>
      <c r="NCO427" s="141"/>
      <c r="NCP427" s="141"/>
      <c r="NCQ427" s="141"/>
      <c r="NCR427" s="141"/>
      <c r="NCS427" s="141"/>
      <c r="NCT427" s="141"/>
      <c r="NCU427" s="141"/>
      <c r="NCV427" s="141"/>
      <c r="NCW427" s="141"/>
      <c r="NCX427" s="141"/>
      <c r="NCY427" s="141"/>
      <c r="NCZ427" s="141"/>
      <c r="NDA427" s="141"/>
      <c r="NDB427" s="141"/>
      <c r="NDC427" s="141"/>
      <c r="NDD427" s="141"/>
      <c r="NDE427" s="141"/>
      <c r="NDF427" s="141"/>
      <c r="NDG427" s="141"/>
      <c r="NDH427" s="141"/>
      <c r="NDI427" s="141"/>
      <c r="NDJ427" s="141"/>
      <c r="NDK427" s="141"/>
      <c r="NDL427" s="141"/>
      <c r="NDM427" s="141"/>
      <c r="NDN427" s="141"/>
      <c r="NDO427" s="141"/>
      <c r="NDP427" s="141"/>
      <c r="NDQ427" s="141"/>
      <c r="NDR427" s="141"/>
      <c r="NDS427" s="141"/>
      <c r="NDT427" s="141"/>
      <c r="NDU427" s="141"/>
      <c r="NDV427" s="141"/>
      <c r="NDW427" s="141"/>
      <c r="NDX427" s="141"/>
      <c r="NDY427" s="141"/>
      <c r="NDZ427" s="141"/>
      <c r="NEA427" s="141"/>
      <c r="NEB427" s="141"/>
      <c r="NEC427" s="141"/>
      <c r="NED427" s="141"/>
      <c r="NEE427" s="141"/>
      <c r="NEF427" s="141"/>
      <c r="NEG427" s="141"/>
      <c r="NEH427" s="141"/>
      <c r="NEI427" s="141"/>
      <c r="NEJ427" s="141"/>
      <c r="NEK427" s="141"/>
      <c r="NEL427" s="141"/>
      <c r="NEM427" s="141"/>
      <c r="NEN427" s="141"/>
      <c r="NEO427" s="141"/>
      <c r="NEP427" s="141"/>
      <c r="NEQ427" s="141"/>
      <c r="NER427" s="141"/>
      <c r="NES427" s="141"/>
      <c r="NET427" s="141"/>
      <c r="NEU427" s="141"/>
      <c r="NEV427" s="141"/>
      <c r="NEW427" s="141"/>
      <c r="NEX427" s="141"/>
      <c r="NEY427" s="141"/>
      <c r="NEZ427" s="141"/>
      <c r="NFA427" s="141"/>
      <c r="NFB427" s="141"/>
      <c r="NFC427" s="141"/>
      <c r="NFD427" s="141"/>
      <c r="NFE427" s="141"/>
      <c r="NFF427" s="141"/>
      <c r="NFG427" s="141"/>
      <c r="NFH427" s="141"/>
      <c r="NFI427" s="141"/>
      <c r="NFJ427" s="141"/>
      <c r="NFK427" s="141"/>
      <c r="NFL427" s="141"/>
      <c r="NFM427" s="141"/>
      <c r="NFN427" s="141"/>
      <c r="NFO427" s="141"/>
      <c r="NFP427" s="141"/>
      <c r="NFQ427" s="141"/>
      <c r="NFR427" s="141"/>
      <c r="NFS427" s="141"/>
      <c r="NFT427" s="141"/>
      <c r="NFU427" s="141"/>
      <c r="NFV427" s="141"/>
      <c r="NFW427" s="141"/>
      <c r="NFX427" s="141"/>
      <c r="NFY427" s="141"/>
      <c r="NFZ427" s="141"/>
      <c r="NGA427" s="141"/>
      <c r="NGB427" s="141"/>
      <c r="NGC427" s="141"/>
      <c r="NGD427" s="141"/>
      <c r="NGE427" s="141"/>
      <c r="NGF427" s="141"/>
      <c r="NGG427" s="141"/>
      <c r="NGH427" s="141"/>
      <c r="NGI427" s="141"/>
      <c r="NGJ427" s="141"/>
      <c r="NGK427" s="141"/>
      <c r="NGL427" s="141"/>
      <c r="NGM427" s="141"/>
      <c r="NGN427" s="141"/>
      <c r="NGO427" s="141"/>
      <c r="NGP427" s="141"/>
      <c r="NGQ427" s="141"/>
      <c r="NGR427" s="141"/>
      <c r="NGS427" s="141"/>
      <c r="NGT427" s="141"/>
      <c r="NGU427" s="141"/>
      <c r="NGV427" s="141"/>
      <c r="NGW427" s="141"/>
      <c r="NGX427" s="141"/>
      <c r="NGY427" s="141"/>
      <c r="NGZ427" s="141"/>
      <c r="NHA427" s="141"/>
      <c r="NHB427" s="141"/>
      <c r="NHC427" s="141"/>
      <c r="NHD427" s="141"/>
      <c r="NHE427" s="141"/>
      <c r="NHF427" s="141"/>
      <c r="NHG427" s="141"/>
      <c r="NHH427" s="141"/>
      <c r="NHI427" s="141"/>
      <c r="NHJ427" s="141"/>
      <c r="NHK427" s="141"/>
      <c r="NHL427" s="141"/>
      <c r="NHM427" s="141"/>
      <c r="NHN427" s="141"/>
      <c r="NHO427" s="141"/>
      <c r="NHP427" s="141"/>
      <c r="NHQ427" s="141"/>
      <c r="NHR427" s="141"/>
      <c r="NHS427" s="141"/>
      <c r="NHT427" s="141"/>
      <c r="NHU427" s="141"/>
      <c r="NHV427" s="141"/>
      <c r="NHW427" s="141"/>
      <c r="NHX427" s="141"/>
      <c r="NHY427" s="141"/>
      <c r="NHZ427" s="141"/>
      <c r="NIA427" s="141"/>
      <c r="NIB427" s="141"/>
      <c r="NIC427" s="141"/>
      <c r="NID427" s="141"/>
      <c r="NIE427" s="141"/>
      <c r="NIF427" s="141"/>
      <c r="NIG427" s="141"/>
      <c r="NIH427" s="141"/>
      <c r="NII427" s="141"/>
      <c r="NIJ427" s="141"/>
      <c r="NIK427" s="141"/>
      <c r="NIL427" s="141"/>
      <c r="NIM427" s="141"/>
      <c r="NIN427" s="141"/>
      <c r="NIO427" s="141"/>
      <c r="NIP427" s="141"/>
      <c r="NIQ427" s="141"/>
      <c r="NIR427" s="141"/>
      <c r="NIS427" s="141"/>
      <c r="NIT427" s="141"/>
      <c r="NIU427" s="141"/>
      <c r="NIV427" s="141"/>
      <c r="NIW427" s="141"/>
      <c r="NIX427" s="141"/>
      <c r="NIY427" s="141"/>
      <c r="NIZ427" s="141"/>
      <c r="NJA427" s="141"/>
      <c r="NJB427" s="141"/>
      <c r="NJC427" s="141"/>
      <c r="NJD427" s="141"/>
      <c r="NJE427" s="141"/>
      <c r="NJF427" s="141"/>
      <c r="NJG427" s="141"/>
      <c r="NJH427" s="141"/>
      <c r="NJI427" s="141"/>
      <c r="NJJ427" s="141"/>
      <c r="NJK427" s="141"/>
      <c r="NJL427" s="141"/>
      <c r="NJM427" s="141"/>
      <c r="NJN427" s="141"/>
      <c r="NJO427" s="141"/>
      <c r="NJP427" s="141"/>
      <c r="NJQ427" s="141"/>
      <c r="NJR427" s="141"/>
      <c r="NJS427" s="141"/>
      <c r="NJT427" s="141"/>
      <c r="NJU427" s="141"/>
      <c r="NJV427" s="141"/>
      <c r="NJW427" s="141"/>
      <c r="NJX427" s="141"/>
      <c r="NJY427" s="141"/>
      <c r="NJZ427" s="141"/>
      <c r="NKA427" s="141"/>
      <c r="NKB427" s="141"/>
      <c r="NKC427" s="141"/>
      <c r="NKD427" s="141"/>
      <c r="NKE427" s="141"/>
      <c r="NKF427" s="141"/>
      <c r="NKG427" s="141"/>
      <c r="NKH427" s="141"/>
      <c r="NKI427" s="141"/>
      <c r="NKJ427" s="141"/>
      <c r="NKK427" s="141"/>
      <c r="NKL427" s="141"/>
      <c r="NKM427" s="141"/>
      <c r="NKN427" s="141"/>
      <c r="NKO427" s="141"/>
      <c r="NKP427" s="141"/>
      <c r="NKQ427" s="141"/>
      <c r="NKR427" s="141"/>
      <c r="NKS427" s="141"/>
      <c r="NKT427" s="141"/>
      <c r="NKU427" s="141"/>
      <c r="NKV427" s="141"/>
      <c r="NKW427" s="141"/>
      <c r="NKX427" s="141"/>
      <c r="NKY427" s="141"/>
      <c r="NKZ427" s="141"/>
      <c r="NLA427" s="141"/>
      <c r="NLB427" s="141"/>
      <c r="NLC427" s="141"/>
      <c r="NLD427" s="141"/>
      <c r="NLE427" s="141"/>
      <c r="NLF427" s="141"/>
      <c r="NLG427" s="141"/>
      <c r="NLH427" s="141"/>
      <c r="NLI427" s="141"/>
      <c r="NLJ427" s="141"/>
      <c r="NLK427" s="141"/>
      <c r="NLL427" s="141"/>
      <c r="NLM427" s="141"/>
      <c r="NLN427" s="141"/>
      <c r="NLO427" s="141"/>
      <c r="NLP427" s="141"/>
      <c r="NLQ427" s="141"/>
      <c r="NLR427" s="141"/>
      <c r="NLS427" s="141"/>
      <c r="NLT427" s="141"/>
      <c r="NLU427" s="141"/>
      <c r="NLV427" s="141"/>
      <c r="NLW427" s="141"/>
      <c r="NLX427" s="141"/>
      <c r="NLY427" s="141"/>
      <c r="NLZ427" s="141"/>
      <c r="NMA427" s="141"/>
      <c r="NMB427" s="141"/>
      <c r="NMC427" s="141"/>
      <c r="NMD427" s="141"/>
      <c r="NME427" s="141"/>
      <c r="NMF427" s="141"/>
      <c r="NMG427" s="141"/>
      <c r="NMH427" s="141"/>
      <c r="NMI427" s="141"/>
      <c r="NMJ427" s="141"/>
      <c r="NMK427" s="141"/>
      <c r="NML427" s="141"/>
      <c r="NMM427" s="141"/>
      <c r="NMN427" s="141"/>
      <c r="NMO427" s="141"/>
      <c r="NMP427" s="141"/>
      <c r="NMQ427" s="141"/>
      <c r="NMR427" s="141"/>
      <c r="NMS427" s="141"/>
      <c r="NMT427" s="141"/>
      <c r="NMU427" s="141"/>
      <c r="NMV427" s="141"/>
      <c r="NMW427" s="141"/>
      <c r="NMX427" s="141"/>
      <c r="NMY427" s="141"/>
      <c r="NMZ427" s="141"/>
      <c r="NNA427" s="141"/>
      <c r="NNB427" s="141"/>
      <c r="NNC427" s="141"/>
      <c r="NND427" s="141"/>
      <c r="NNE427" s="141"/>
      <c r="NNF427" s="141"/>
      <c r="NNG427" s="141"/>
      <c r="NNH427" s="141"/>
      <c r="NNI427" s="141"/>
      <c r="NNJ427" s="141"/>
      <c r="NNK427" s="141"/>
      <c r="NNL427" s="141"/>
      <c r="NNM427" s="141"/>
      <c r="NNN427" s="141"/>
      <c r="NNO427" s="141"/>
      <c r="NNP427" s="141"/>
      <c r="NNQ427" s="141"/>
      <c r="NNR427" s="141"/>
      <c r="NNS427" s="141"/>
      <c r="NNT427" s="141"/>
      <c r="NNU427" s="141"/>
      <c r="NNV427" s="141"/>
      <c r="NNW427" s="141"/>
      <c r="NNX427" s="141"/>
      <c r="NNY427" s="141"/>
      <c r="NNZ427" s="141"/>
      <c r="NOA427" s="141"/>
      <c r="NOB427" s="141"/>
      <c r="NOC427" s="141"/>
      <c r="NOD427" s="141"/>
      <c r="NOE427" s="141"/>
      <c r="NOF427" s="141"/>
      <c r="NOG427" s="141"/>
      <c r="NOH427" s="141"/>
      <c r="NOI427" s="141"/>
      <c r="NOJ427" s="141"/>
      <c r="NOK427" s="141"/>
      <c r="NOL427" s="141"/>
      <c r="NOM427" s="141"/>
      <c r="NON427" s="141"/>
      <c r="NOO427" s="141"/>
      <c r="NOP427" s="141"/>
      <c r="NOQ427" s="141"/>
      <c r="NOR427" s="141"/>
      <c r="NOS427" s="141"/>
      <c r="NOT427" s="141"/>
      <c r="NOU427" s="141"/>
      <c r="NOV427" s="141"/>
      <c r="NOW427" s="141"/>
      <c r="NOX427" s="141"/>
      <c r="NOY427" s="141"/>
      <c r="NOZ427" s="141"/>
      <c r="NPA427" s="141"/>
      <c r="NPB427" s="141"/>
      <c r="NPC427" s="141"/>
      <c r="NPD427" s="141"/>
      <c r="NPE427" s="141"/>
      <c r="NPF427" s="141"/>
      <c r="NPG427" s="141"/>
      <c r="NPH427" s="141"/>
      <c r="NPI427" s="141"/>
      <c r="NPJ427" s="141"/>
      <c r="NPK427" s="141"/>
      <c r="NPL427" s="141"/>
      <c r="NPM427" s="141"/>
      <c r="NPN427" s="141"/>
      <c r="NPO427" s="141"/>
      <c r="NPP427" s="141"/>
      <c r="NPQ427" s="141"/>
      <c r="NPR427" s="141"/>
      <c r="NPS427" s="141"/>
      <c r="NPT427" s="141"/>
      <c r="NPU427" s="141"/>
      <c r="NPV427" s="141"/>
      <c r="NPW427" s="141"/>
      <c r="NPX427" s="141"/>
      <c r="NPY427" s="141"/>
      <c r="NPZ427" s="141"/>
      <c r="NQA427" s="141"/>
      <c r="NQB427" s="141"/>
      <c r="NQC427" s="141"/>
      <c r="NQD427" s="141"/>
      <c r="NQE427" s="141"/>
      <c r="NQF427" s="141"/>
      <c r="NQG427" s="141"/>
      <c r="NQH427" s="141"/>
      <c r="NQI427" s="141"/>
      <c r="NQJ427" s="141"/>
      <c r="NQK427" s="141"/>
      <c r="NQL427" s="141"/>
      <c r="NQM427" s="141"/>
      <c r="NQN427" s="141"/>
      <c r="NQO427" s="141"/>
      <c r="NQP427" s="141"/>
      <c r="NQQ427" s="141"/>
      <c r="NQR427" s="141"/>
      <c r="NQS427" s="141"/>
      <c r="NQT427" s="141"/>
      <c r="NQU427" s="141"/>
      <c r="NQV427" s="141"/>
      <c r="NQW427" s="141"/>
      <c r="NQX427" s="141"/>
      <c r="NQY427" s="141"/>
      <c r="NQZ427" s="141"/>
      <c r="NRA427" s="141"/>
      <c r="NRB427" s="141"/>
      <c r="NRC427" s="141"/>
      <c r="NRD427" s="141"/>
      <c r="NRE427" s="141"/>
      <c r="NRF427" s="141"/>
      <c r="NRG427" s="141"/>
      <c r="NRH427" s="141"/>
      <c r="NRI427" s="141"/>
      <c r="NRJ427" s="141"/>
      <c r="NRK427" s="141"/>
      <c r="NRL427" s="141"/>
      <c r="NRM427" s="141"/>
      <c r="NRN427" s="141"/>
      <c r="NRO427" s="141"/>
      <c r="NRP427" s="141"/>
      <c r="NRQ427" s="141"/>
      <c r="NRR427" s="141"/>
      <c r="NRS427" s="141"/>
      <c r="NRT427" s="141"/>
      <c r="NRU427" s="141"/>
      <c r="NRV427" s="141"/>
      <c r="NRW427" s="141"/>
      <c r="NRX427" s="141"/>
      <c r="NRY427" s="141"/>
      <c r="NRZ427" s="141"/>
      <c r="NSA427" s="141"/>
      <c r="NSB427" s="141"/>
      <c r="NSC427" s="141"/>
      <c r="NSD427" s="141"/>
      <c r="NSE427" s="141"/>
      <c r="NSF427" s="141"/>
      <c r="NSG427" s="141"/>
      <c r="NSH427" s="141"/>
      <c r="NSI427" s="141"/>
      <c r="NSJ427" s="141"/>
      <c r="NSK427" s="141"/>
      <c r="NSL427" s="141"/>
      <c r="NSM427" s="141"/>
      <c r="NSN427" s="141"/>
      <c r="NSO427" s="141"/>
      <c r="NSP427" s="141"/>
      <c r="NSQ427" s="141"/>
      <c r="NSR427" s="141"/>
      <c r="NSS427" s="141"/>
      <c r="NST427" s="141"/>
      <c r="NSU427" s="141"/>
      <c r="NSV427" s="141"/>
      <c r="NSW427" s="141"/>
      <c r="NSX427" s="141"/>
      <c r="NSY427" s="141"/>
      <c r="NSZ427" s="141"/>
      <c r="NTA427" s="141"/>
      <c r="NTB427" s="141"/>
      <c r="NTC427" s="141"/>
      <c r="NTD427" s="141"/>
      <c r="NTE427" s="141"/>
      <c r="NTF427" s="141"/>
      <c r="NTG427" s="141"/>
      <c r="NTH427" s="141"/>
      <c r="NTI427" s="141"/>
      <c r="NTJ427" s="141"/>
      <c r="NTK427" s="141"/>
      <c r="NTL427" s="141"/>
      <c r="NTM427" s="141"/>
      <c r="NTN427" s="141"/>
      <c r="NTO427" s="141"/>
      <c r="NTP427" s="141"/>
      <c r="NTQ427" s="141"/>
      <c r="NTR427" s="141"/>
      <c r="NTS427" s="141"/>
      <c r="NTT427" s="141"/>
      <c r="NTU427" s="141"/>
      <c r="NTV427" s="141"/>
      <c r="NTW427" s="141"/>
      <c r="NTX427" s="141"/>
      <c r="NTY427" s="141"/>
      <c r="NTZ427" s="141"/>
      <c r="NUA427" s="141"/>
      <c r="NUB427" s="141"/>
      <c r="NUC427" s="141"/>
      <c r="NUD427" s="141"/>
      <c r="NUE427" s="141"/>
      <c r="NUF427" s="141"/>
      <c r="NUG427" s="141"/>
      <c r="NUH427" s="141"/>
      <c r="NUI427" s="141"/>
      <c r="NUJ427" s="141"/>
      <c r="NUK427" s="141"/>
      <c r="NUL427" s="141"/>
      <c r="NUM427" s="141"/>
      <c r="NUN427" s="141"/>
      <c r="NUO427" s="141"/>
      <c r="NUP427" s="141"/>
      <c r="NUQ427" s="141"/>
      <c r="NUR427" s="141"/>
      <c r="NUS427" s="141"/>
      <c r="NUT427" s="141"/>
      <c r="NUU427" s="141"/>
      <c r="NUV427" s="141"/>
      <c r="NUW427" s="141"/>
      <c r="NUX427" s="141"/>
      <c r="NUY427" s="141"/>
      <c r="NUZ427" s="141"/>
      <c r="NVA427" s="141"/>
      <c r="NVB427" s="141"/>
      <c r="NVC427" s="141"/>
      <c r="NVD427" s="141"/>
      <c r="NVE427" s="141"/>
      <c r="NVF427" s="141"/>
      <c r="NVG427" s="141"/>
      <c r="NVH427" s="141"/>
      <c r="NVI427" s="141"/>
      <c r="NVJ427" s="141"/>
      <c r="NVK427" s="141"/>
      <c r="NVL427" s="141"/>
      <c r="NVM427" s="141"/>
      <c r="NVN427" s="141"/>
      <c r="NVO427" s="141"/>
      <c r="NVP427" s="141"/>
      <c r="NVQ427" s="141"/>
      <c r="NVR427" s="141"/>
      <c r="NVS427" s="141"/>
      <c r="NVT427" s="141"/>
      <c r="NVU427" s="141"/>
      <c r="NVV427" s="141"/>
      <c r="NVW427" s="141"/>
      <c r="NVX427" s="141"/>
      <c r="NVY427" s="141"/>
      <c r="NVZ427" s="141"/>
      <c r="NWA427" s="141"/>
      <c r="NWB427" s="141"/>
      <c r="NWC427" s="141"/>
      <c r="NWD427" s="141"/>
      <c r="NWE427" s="141"/>
      <c r="NWF427" s="141"/>
      <c r="NWG427" s="141"/>
      <c r="NWH427" s="141"/>
      <c r="NWI427" s="141"/>
      <c r="NWJ427" s="141"/>
      <c r="NWK427" s="141"/>
      <c r="NWL427" s="141"/>
      <c r="NWM427" s="141"/>
      <c r="NWN427" s="141"/>
      <c r="NWO427" s="141"/>
      <c r="NWP427" s="141"/>
      <c r="NWQ427" s="141"/>
      <c r="NWR427" s="141"/>
      <c r="NWS427" s="141"/>
      <c r="NWT427" s="141"/>
      <c r="NWU427" s="141"/>
      <c r="NWV427" s="141"/>
      <c r="NWW427" s="141"/>
      <c r="NWX427" s="141"/>
      <c r="NWY427" s="141"/>
      <c r="NWZ427" s="141"/>
      <c r="NXA427" s="141"/>
      <c r="NXB427" s="141"/>
      <c r="NXC427" s="141"/>
      <c r="NXD427" s="141"/>
      <c r="NXE427" s="141"/>
      <c r="NXF427" s="141"/>
      <c r="NXG427" s="141"/>
      <c r="NXH427" s="141"/>
      <c r="NXI427" s="141"/>
      <c r="NXJ427" s="141"/>
      <c r="NXK427" s="141"/>
      <c r="NXL427" s="141"/>
      <c r="NXM427" s="141"/>
      <c r="NXN427" s="141"/>
      <c r="NXO427" s="141"/>
      <c r="NXP427" s="141"/>
      <c r="NXQ427" s="141"/>
      <c r="NXR427" s="141"/>
      <c r="NXS427" s="141"/>
      <c r="NXT427" s="141"/>
      <c r="NXU427" s="141"/>
      <c r="NXV427" s="141"/>
      <c r="NXW427" s="141"/>
      <c r="NXX427" s="141"/>
      <c r="NXY427" s="141"/>
      <c r="NXZ427" s="141"/>
      <c r="NYA427" s="141"/>
      <c r="NYB427" s="141"/>
      <c r="NYC427" s="141"/>
      <c r="NYD427" s="141"/>
      <c r="NYE427" s="141"/>
      <c r="NYF427" s="141"/>
      <c r="NYG427" s="141"/>
      <c r="NYH427" s="141"/>
      <c r="NYI427" s="141"/>
      <c r="NYJ427" s="141"/>
      <c r="NYK427" s="141"/>
      <c r="NYL427" s="141"/>
      <c r="NYM427" s="141"/>
      <c r="NYN427" s="141"/>
      <c r="NYO427" s="141"/>
      <c r="NYP427" s="141"/>
      <c r="NYQ427" s="141"/>
      <c r="NYR427" s="141"/>
      <c r="NYS427" s="141"/>
      <c r="NYT427" s="141"/>
      <c r="NYU427" s="141"/>
      <c r="NYV427" s="141"/>
      <c r="NYW427" s="141"/>
      <c r="NYX427" s="141"/>
      <c r="NYY427" s="141"/>
      <c r="NYZ427" s="141"/>
      <c r="NZA427" s="141"/>
      <c r="NZB427" s="141"/>
      <c r="NZC427" s="141"/>
      <c r="NZD427" s="141"/>
      <c r="NZE427" s="141"/>
      <c r="NZF427" s="141"/>
      <c r="NZG427" s="141"/>
      <c r="NZH427" s="141"/>
      <c r="NZI427" s="141"/>
      <c r="NZJ427" s="141"/>
      <c r="NZK427" s="141"/>
      <c r="NZL427" s="141"/>
      <c r="NZM427" s="141"/>
      <c r="NZN427" s="141"/>
      <c r="NZO427" s="141"/>
      <c r="NZP427" s="141"/>
      <c r="NZQ427" s="141"/>
      <c r="NZR427" s="141"/>
      <c r="NZS427" s="141"/>
      <c r="NZT427" s="141"/>
      <c r="NZU427" s="141"/>
      <c r="NZV427" s="141"/>
      <c r="NZW427" s="141"/>
      <c r="NZX427" s="141"/>
      <c r="NZY427" s="141"/>
      <c r="NZZ427" s="141"/>
      <c r="OAA427" s="141"/>
      <c r="OAB427" s="141"/>
      <c r="OAC427" s="141"/>
      <c r="OAD427" s="141"/>
      <c r="OAE427" s="141"/>
      <c r="OAF427" s="141"/>
      <c r="OAG427" s="141"/>
      <c r="OAH427" s="141"/>
      <c r="OAI427" s="141"/>
      <c r="OAJ427" s="141"/>
      <c r="OAK427" s="141"/>
      <c r="OAL427" s="141"/>
      <c r="OAM427" s="141"/>
      <c r="OAN427" s="141"/>
      <c r="OAO427" s="141"/>
      <c r="OAP427" s="141"/>
      <c r="OAQ427" s="141"/>
      <c r="OAR427" s="141"/>
      <c r="OAS427" s="141"/>
      <c r="OAT427" s="141"/>
      <c r="OAU427" s="141"/>
      <c r="OAV427" s="141"/>
      <c r="OAW427" s="141"/>
      <c r="OAX427" s="141"/>
      <c r="OAY427" s="141"/>
      <c r="OAZ427" s="141"/>
      <c r="OBA427" s="141"/>
      <c r="OBB427" s="141"/>
      <c r="OBC427" s="141"/>
      <c r="OBD427" s="141"/>
      <c r="OBE427" s="141"/>
      <c r="OBF427" s="141"/>
      <c r="OBG427" s="141"/>
      <c r="OBH427" s="141"/>
      <c r="OBI427" s="141"/>
      <c r="OBJ427" s="141"/>
      <c r="OBK427" s="141"/>
      <c r="OBL427" s="141"/>
      <c r="OBM427" s="141"/>
      <c r="OBN427" s="141"/>
      <c r="OBO427" s="141"/>
      <c r="OBP427" s="141"/>
      <c r="OBQ427" s="141"/>
      <c r="OBR427" s="141"/>
      <c r="OBS427" s="141"/>
      <c r="OBT427" s="141"/>
      <c r="OBU427" s="141"/>
      <c r="OBV427" s="141"/>
      <c r="OBW427" s="141"/>
      <c r="OBX427" s="141"/>
      <c r="OBY427" s="141"/>
      <c r="OBZ427" s="141"/>
      <c r="OCA427" s="141"/>
      <c r="OCB427" s="141"/>
      <c r="OCC427" s="141"/>
      <c r="OCD427" s="141"/>
      <c r="OCE427" s="141"/>
      <c r="OCF427" s="141"/>
      <c r="OCG427" s="141"/>
      <c r="OCH427" s="141"/>
      <c r="OCI427" s="141"/>
      <c r="OCJ427" s="141"/>
      <c r="OCK427" s="141"/>
      <c r="OCL427" s="141"/>
      <c r="OCM427" s="141"/>
      <c r="OCN427" s="141"/>
      <c r="OCO427" s="141"/>
      <c r="OCP427" s="141"/>
      <c r="OCQ427" s="141"/>
      <c r="OCR427" s="141"/>
      <c r="OCS427" s="141"/>
      <c r="OCT427" s="141"/>
      <c r="OCU427" s="141"/>
      <c r="OCV427" s="141"/>
      <c r="OCW427" s="141"/>
      <c r="OCX427" s="141"/>
      <c r="OCY427" s="141"/>
      <c r="OCZ427" s="141"/>
      <c r="ODA427" s="141"/>
      <c r="ODB427" s="141"/>
      <c r="ODC427" s="141"/>
      <c r="ODD427" s="141"/>
      <c r="ODE427" s="141"/>
      <c r="ODF427" s="141"/>
      <c r="ODG427" s="141"/>
      <c r="ODH427" s="141"/>
      <c r="ODI427" s="141"/>
      <c r="ODJ427" s="141"/>
      <c r="ODK427" s="141"/>
      <c r="ODL427" s="141"/>
      <c r="ODM427" s="141"/>
      <c r="ODN427" s="141"/>
      <c r="ODO427" s="141"/>
      <c r="ODP427" s="141"/>
      <c r="ODQ427" s="141"/>
      <c r="ODR427" s="141"/>
      <c r="ODS427" s="141"/>
      <c r="ODT427" s="141"/>
      <c r="ODU427" s="141"/>
      <c r="ODV427" s="141"/>
      <c r="ODW427" s="141"/>
      <c r="ODX427" s="141"/>
      <c r="ODY427" s="141"/>
      <c r="ODZ427" s="141"/>
      <c r="OEA427" s="141"/>
      <c r="OEB427" s="141"/>
      <c r="OEC427" s="141"/>
      <c r="OED427" s="141"/>
      <c r="OEE427" s="141"/>
      <c r="OEF427" s="141"/>
      <c r="OEG427" s="141"/>
      <c r="OEH427" s="141"/>
      <c r="OEI427" s="141"/>
      <c r="OEJ427" s="141"/>
      <c r="OEK427" s="141"/>
      <c r="OEL427" s="141"/>
      <c r="OEM427" s="141"/>
      <c r="OEN427" s="141"/>
      <c r="OEO427" s="141"/>
      <c r="OEP427" s="141"/>
      <c r="OEQ427" s="141"/>
      <c r="OER427" s="141"/>
      <c r="OES427" s="141"/>
      <c r="OET427" s="141"/>
      <c r="OEU427" s="141"/>
      <c r="OEV427" s="141"/>
      <c r="OEW427" s="141"/>
      <c r="OEX427" s="141"/>
      <c r="OEY427" s="141"/>
      <c r="OEZ427" s="141"/>
      <c r="OFA427" s="141"/>
      <c r="OFB427" s="141"/>
      <c r="OFC427" s="141"/>
      <c r="OFD427" s="141"/>
      <c r="OFE427" s="141"/>
      <c r="OFF427" s="141"/>
      <c r="OFG427" s="141"/>
      <c r="OFH427" s="141"/>
      <c r="OFI427" s="141"/>
      <c r="OFJ427" s="141"/>
      <c r="OFK427" s="141"/>
      <c r="OFL427" s="141"/>
      <c r="OFM427" s="141"/>
      <c r="OFN427" s="141"/>
      <c r="OFO427" s="141"/>
      <c r="OFP427" s="141"/>
      <c r="OFQ427" s="141"/>
      <c r="OFR427" s="141"/>
      <c r="OFS427" s="141"/>
      <c r="OFT427" s="141"/>
      <c r="OFU427" s="141"/>
      <c r="OFV427" s="141"/>
      <c r="OFW427" s="141"/>
      <c r="OFX427" s="141"/>
      <c r="OFY427" s="141"/>
      <c r="OFZ427" s="141"/>
      <c r="OGA427" s="141"/>
      <c r="OGB427" s="141"/>
      <c r="OGC427" s="141"/>
      <c r="OGD427" s="141"/>
      <c r="OGE427" s="141"/>
      <c r="OGF427" s="141"/>
      <c r="OGG427" s="141"/>
      <c r="OGH427" s="141"/>
      <c r="OGI427" s="141"/>
      <c r="OGJ427" s="141"/>
      <c r="OGK427" s="141"/>
      <c r="OGL427" s="141"/>
      <c r="OGM427" s="141"/>
      <c r="OGN427" s="141"/>
      <c r="OGO427" s="141"/>
      <c r="OGP427" s="141"/>
      <c r="OGQ427" s="141"/>
      <c r="OGR427" s="141"/>
      <c r="OGS427" s="141"/>
      <c r="OGT427" s="141"/>
      <c r="OGU427" s="141"/>
      <c r="OGV427" s="141"/>
      <c r="OGW427" s="141"/>
      <c r="OGX427" s="141"/>
      <c r="OGY427" s="141"/>
      <c r="OGZ427" s="141"/>
      <c r="OHA427" s="141"/>
      <c r="OHB427" s="141"/>
      <c r="OHC427" s="141"/>
      <c r="OHD427" s="141"/>
      <c r="OHE427" s="141"/>
      <c r="OHF427" s="141"/>
      <c r="OHG427" s="141"/>
      <c r="OHH427" s="141"/>
      <c r="OHI427" s="141"/>
      <c r="OHJ427" s="141"/>
      <c r="OHK427" s="141"/>
      <c r="OHL427" s="141"/>
      <c r="OHM427" s="141"/>
      <c r="OHN427" s="141"/>
      <c r="OHO427" s="141"/>
      <c r="OHP427" s="141"/>
      <c r="OHQ427" s="141"/>
      <c r="OHR427" s="141"/>
      <c r="OHS427" s="141"/>
      <c r="OHT427" s="141"/>
      <c r="OHU427" s="141"/>
      <c r="OHV427" s="141"/>
      <c r="OHW427" s="141"/>
      <c r="OHX427" s="141"/>
      <c r="OHY427" s="141"/>
      <c r="OHZ427" s="141"/>
      <c r="OIA427" s="141"/>
      <c r="OIB427" s="141"/>
      <c r="OIC427" s="141"/>
      <c r="OID427" s="141"/>
      <c r="OIE427" s="141"/>
      <c r="OIF427" s="141"/>
      <c r="OIG427" s="141"/>
      <c r="OIH427" s="141"/>
      <c r="OII427" s="141"/>
      <c r="OIJ427" s="141"/>
      <c r="OIK427" s="141"/>
      <c r="OIL427" s="141"/>
      <c r="OIM427" s="141"/>
      <c r="OIN427" s="141"/>
      <c r="OIO427" s="141"/>
      <c r="OIP427" s="141"/>
      <c r="OIQ427" s="141"/>
      <c r="OIR427" s="141"/>
      <c r="OIS427" s="141"/>
      <c r="OIT427" s="141"/>
      <c r="OIU427" s="141"/>
      <c r="OIV427" s="141"/>
      <c r="OIW427" s="141"/>
      <c r="OIX427" s="141"/>
      <c r="OIY427" s="141"/>
      <c r="OIZ427" s="141"/>
      <c r="OJA427" s="141"/>
      <c r="OJB427" s="141"/>
      <c r="OJC427" s="141"/>
      <c r="OJD427" s="141"/>
      <c r="OJE427" s="141"/>
      <c r="OJF427" s="141"/>
      <c r="OJG427" s="141"/>
      <c r="OJH427" s="141"/>
      <c r="OJI427" s="141"/>
      <c r="OJJ427" s="141"/>
      <c r="OJK427" s="141"/>
      <c r="OJL427" s="141"/>
      <c r="OJM427" s="141"/>
      <c r="OJN427" s="141"/>
      <c r="OJO427" s="141"/>
      <c r="OJP427" s="141"/>
      <c r="OJQ427" s="141"/>
      <c r="OJR427" s="141"/>
      <c r="OJS427" s="141"/>
      <c r="OJT427" s="141"/>
      <c r="OJU427" s="141"/>
      <c r="OJV427" s="141"/>
      <c r="OJW427" s="141"/>
      <c r="OJX427" s="141"/>
      <c r="OJY427" s="141"/>
      <c r="OJZ427" s="141"/>
      <c r="OKA427" s="141"/>
      <c r="OKB427" s="141"/>
      <c r="OKC427" s="141"/>
      <c r="OKD427" s="141"/>
      <c r="OKE427" s="141"/>
      <c r="OKF427" s="141"/>
      <c r="OKG427" s="141"/>
      <c r="OKH427" s="141"/>
      <c r="OKI427" s="141"/>
      <c r="OKJ427" s="141"/>
      <c r="OKK427" s="141"/>
      <c r="OKL427" s="141"/>
      <c r="OKM427" s="141"/>
      <c r="OKN427" s="141"/>
      <c r="OKO427" s="141"/>
      <c r="OKP427" s="141"/>
      <c r="OKQ427" s="141"/>
      <c r="OKR427" s="141"/>
      <c r="OKS427" s="141"/>
      <c r="OKT427" s="141"/>
      <c r="OKU427" s="141"/>
      <c r="OKV427" s="141"/>
      <c r="OKW427" s="141"/>
      <c r="OKX427" s="141"/>
      <c r="OKY427" s="141"/>
      <c r="OKZ427" s="141"/>
      <c r="OLA427" s="141"/>
      <c r="OLB427" s="141"/>
      <c r="OLC427" s="141"/>
      <c r="OLD427" s="141"/>
      <c r="OLE427" s="141"/>
      <c r="OLF427" s="141"/>
      <c r="OLG427" s="141"/>
      <c r="OLH427" s="141"/>
      <c r="OLI427" s="141"/>
      <c r="OLJ427" s="141"/>
      <c r="OLK427" s="141"/>
      <c r="OLL427" s="141"/>
      <c r="OLM427" s="141"/>
      <c r="OLN427" s="141"/>
      <c r="OLO427" s="141"/>
      <c r="OLP427" s="141"/>
      <c r="OLQ427" s="141"/>
      <c r="OLR427" s="141"/>
      <c r="OLS427" s="141"/>
      <c r="OLT427" s="141"/>
      <c r="OLU427" s="141"/>
      <c r="OLV427" s="141"/>
      <c r="OLW427" s="141"/>
      <c r="OLX427" s="141"/>
      <c r="OLY427" s="141"/>
      <c r="OLZ427" s="141"/>
      <c r="OMA427" s="141"/>
      <c r="OMB427" s="141"/>
      <c r="OMC427" s="141"/>
      <c r="OMD427" s="141"/>
      <c r="OME427" s="141"/>
      <c r="OMF427" s="141"/>
      <c r="OMG427" s="141"/>
      <c r="OMH427" s="141"/>
      <c r="OMI427" s="141"/>
      <c r="OMJ427" s="141"/>
      <c r="OMK427" s="141"/>
      <c r="OML427" s="141"/>
      <c r="OMM427" s="141"/>
      <c r="OMN427" s="141"/>
      <c r="OMO427" s="141"/>
      <c r="OMP427" s="141"/>
      <c r="OMQ427" s="141"/>
      <c r="OMR427" s="141"/>
      <c r="OMS427" s="141"/>
      <c r="OMT427" s="141"/>
      <c r="OMU427" s="141"/>
      <c r="OMV427" s="141"/>
      <c r="OMW427" s="141"/>
      <c r="OMX427" s="141"/>
      <c r="OMY427" s="141"/>
      <c r="OMZ427" s="141"/>
      <c r="ONA427" s="141"/>
      <c r="ONB427" s="141"/>
      <c r="ONC427" s="141"/>
      <c r="OND427" s="141"/>
      <c r="ONE427" s="141"/>
      <c r="ONF427" s="141"/>
      <c r="ONG427" s="141"/>
      <c r="ONH427" s="141"/>
      <c r="ONI427" s="141"/>
      <c r="ONJ427" s="141"/>
      <c r="ONK427" s="141"/>
      <c r="ONL427" s="141"/>
      <c r="ONM427" s="141"/>
      <c r="ONN427" s="141"/>
      <c r="ONO427" s="141"/>
      <c r="ONP427" s="141"/>
      <c r="ONQ427" s="141"/>
      <c r="ONR427" s="141"/>
      <c r="ONS427" s="141"/>
      <c r="ONT427" s="141"/>
      <c r="ONU427" s="141"/>
      <c r="ONV427" s="141"/>
      <c r="ONW427" s="141"/>
      <c r="ONX427" s="141"/>
      <c r="ONY427" s="141"/>
      <c r="ONZ427" s="141"/>
      <c r="OOA427" s="141"/>
      <c r="OOB427" s="141"/>
      <c r="OOC427" s="141"/>
      <c r="OOD427" s="141"/>
      <c r="OOE427" s="141"/>
      <c r="OOF427" s="141"/>
      <c r="OOG427" s="141"/>
      <c r="OOH427" s="141"/>
      <c r="OOI427" s="141"/>
      <c r="OOJ427" s="141"/>
      <c r="OOK427" s="141"/>
      <c r="OOL427" s="141"/>
      <c r="OOM427" s="141"/>
      <c r="OON427" s="141"/>
      <c r="OOO427" s="141"/>
      <c r="OOP427" s="141"/>
      <c r="OOQ427" s="141"/>
      <c r="OOR427" s="141"/>
      <c r="OOS427" s="141"/>
      <c r="OOT427" s="141"/>
      <c r="OOU427" s="141"/>
      <c r="OOV427" s="141"/>
      <c r="OOW427" s="141"/>
      <c r="OOX427" s="141"/>
      <c r="OOY427" s="141"/>
      <c r="OOZ427" s="141"/>
      <c r="OPA427" s="141"/>
      <c r="OPB427" s="141"/>
      <c r="OPC427" s="141"/>
      <c r="OPD427" s="141"/>
      <c r="OPE427" s="141"/>
      <c r="OPF427" s="141"/>
      <c r="OPG427" s="141"/>
      <c r="OPH427" s="141"/>
      <c r="OPI427" s="141"/>
      <c r="OPJ427" s="141"/>
      <c r="OPK427" s="141"/>
      <c r="OPL427" s="141"/>
      <c r="OPM427" s="141"/>
      <c r="OPN427" s="141"/>
      <c r="OPO427" s="141"/>
      <c r="OPP427" s="141"/>
      <c r="OPQ427" s="141"/>
      <c r="OPR427" s="141"/>
      <c r="OPS427" s="141"/>
      <c r="OPT427" s="141"/>
      <c r="OPU427" s="141"/>
      <c r="OPV427" s="141"/>
      <c r="OPW427" s="141"/>
      <c r="OPX427" s="141"/>
      <c r="OPY427" s="141"/>
      <c r="OPZ427" s="141"/>
      <c r="OQA427" s="141"/>
      <c r="OQB427" s="141"/>
      <c r="OQC427" s="141"/>
      <c r="OQD427" s="141"/>
      <c r="OQE427" s="141"/>
      <c r="OQF427" s="141"/>
      <c r="OQG427" s="141"/>
      <c r="OQH427" s="141"/>
      <c r="OQI427" s="141"/>
      <c r="OQJ427" s="141"/>
      <c r="OQK427" s="141"/>
      <c r="OQL427" s="141"/>
      <c r="OQM427" s="141"/>
      <c r="OQN427" s="141"/>
      <c r="OQO427" s="141"/>
      <c r="OQP427" s="141"/>
      <c r="OQQ427" s="141"/>
      <c r="OQR427" s="141"/>
      <c r="OQS427" s="141"/>
      <c r="OQT427" s="141"/>
      <c r="OQU427" s="141"/>
      <c r="OQV427" s="141"/>
      <c r="OQW427" s="141"/>
      <c r="OQX427" s="141"/>
      <c r="OQY427" s="141"/>
      <c r="OQZ427" s="141"/>
      <c r="ORA427" s="141"/>
      <c r="ORB427" s="141"/>
      <c r="ORC427" s="141"/>
      <c r="ORD427" s="141"/>
      <c r="ORE427" s="141"/>
      <c r="ORF427" s="141"/>
      <c r="ORG427" s="141"/>
      <c r="ORH427" s="141"/>
      <c r="ORI427" s="141"/>
      <c r="ORJ427" s="141"/>
      <c r="ORK427" s="141"/>
      <c r="ORL427" s="141"/>
      <c r="ORM427" s="141"/>
      <c r="ORN427" s="141"/>
      <c r="ORO427" s="141"/>
      <c r="ORP427" s="141"/>
      <c r="ORQ427" s="141"/>
      <c r="ORR427" s="141"/>
      <c r="ORS427" s="141"/>
      <c r="ORT427" s="141"/>
      <c r="ORU427" s="141"/>
      <c r="ORV427" s="141"/>
      <c r="ORW427" s="141"/>
      <c r="ORX427" s="141"/>
      <c r="ORY427" s="141"/>
      <c r="ORZ427" s="141"/>
      <c r="OSA427" s="141"/>
      <c r="OSB427" s="141"/>
      <c r="OSC427" s="141"/>
      <c r="OSD427" s="141"/>
      <c r="OSE427" s="141"/>
      <c r="OSF427" s="141"/>
      <c r="OSG427" s="141"/>
      <c r="OSH427" s="141"/>
      <c r="OSI427" s="141"/>
      <c r="OSJ427" s="141"/>
      <c r="OSK427" s="141"/>
      <c r="OSL427" s="141"/>
      <c r="OSM427" s="141"/>
      <c r="OSN427" s="141"/>
      <c r="OSO427" s="141"/>
      <c r="OSP427" s="141"/>
      <c r="OSQ427" s="141"/>
      <c r="OSR427" s="141"/>
      <c r="OSS427" s="141"/>
      <c r="OST427" s="141"/>
      <c r="OSU427" s="141"/>
      <c r="OSV427" s="141"/>
      <c r="OSW427" s="141"/>
      <c r="OSX427" s="141"/>
      <c r="OSY427" s="141"/>
      <c r="OSZ427" s="141"/>
      <c r="OTA427" s="141"/>
      <c r="OTB427" s="141"/>
      <c r="OTC427" s="141"/>
      <c r="OTD427" s="141"/>
      <c r="OTE427" s="141"/>
      <c r="OTF427" s="141"/>
      <c r="OTG427" s="141"/>
      <c r="OTH427" s="141"/>
      <c r="OTI427" s="141"/>
      <c r="OTJ427" s="141"/>
      <c r="OTK427" s="141"/>
      <c r="OTL427" s="141"/>
      <c r="OTM427" s="141"/>
      <c r="OTN427" s="141"/>
      <c r="OTO427" s="141"/>
      <c r="OTP427" s="141"/>
      <c r="OTQ427" s="141"/>
      <c r="OTR427" s="141"/>
      <c r="OTS427" s="141"/>
      <c r="OTT427" s="141"/>
      <c r="OTU427" s="141"/>
      <c r="OTV427" s="141"/>
      <c r="OTW427" s="141"/>
      <c r="OTX427" s="141"/>
      <c r="OTY427" s="141"/>
      <c r="OTZ427" s="141"/>
      <c r="OUA427" s="141"/>
      <c r="OUB427" s="141"/>
      <c r="OUC427" s="141"/>
      <c r="OUD427" s="141"/>
      <c r="OUE427" s="141"/>
      <c r="OUF427" s="141"/>
      <c r="OUG427" s="141"/>
      <c r="OUH427" s="141"/>
      <c r="OUI427" s="141"/>
      <c r="OUJ427" s="141"/>
      <c r="OUK427" s="141"/>
      <c r="OUL427" s="141"/>
      <c r="OUM427" s="141"/>
      <c r="OUN427" s="141"/>
      <c r="OUO427" s="141"/>
      <c r="OUP427" s="141"/>
      <c r="OUQ427" s="141"/>
      <c r="OUR427" s="141"/>
      <c r="OUS427" s="141"/>
      <c r="OUT427" s="141"/>
      <c r="OUU427" s="141"/>
      <c r="OUV427" s="141"/>
      <c r="OUW427" s="141"/>
      <c r="OUX427" s="141"/>
      <c r="OUY427" s="141"/>
      <c r="OUZ427" s="141"/>
      <c r="OVA427" s="141"/>
      <c r="OVB427" s="141"/>
      <c r="OVC427" s="141"/>
      <c r="OVD427" s="141"/>
      <c r="OVE427" s="141"/>
      <c r="OVF427" s="141"/>
      <c r="OVG427" s="141"/>
      <c r="OVH427" s="141"/>
      <c r="OVI427" s="141"/>
      <c r="OVJ427" s="141"/>
      <c r="OVK427" s="141"/>
      <c r="OVL427" s="141"/>
      <c r="OVM427" s="141"/>
      <c r="OVN427" s="141"/>
      <c r="OVO427" s="141"/>
      <c r="OVP427" s="141"/>
      <c r="OVQ427" s="141"/>
      <c r="OVR427" s="141"/>
      <c r="OVS427" s="141"/>
      <c r="OVT427" s="141"/>
      <c r="OVU427" s="141"/>
      <c r="OVV427" s="141"/>
      <c r="OVW427" s="141"/>
      <c r="OVX427" s="141"/>
      <c r="OVY427" s="141"/>
      <c r="OVZ427" s="141"/>
      <c r="OWA427" s="141"/>
      <c r="OWB427" s="141"/>
      <c r="OWC427" s="141"/>
      <c r="OWD427" s="141"/>
      <c r="OWE427" s="141"/>
      <c r="OWF427" s="141"/>
      <c r="OWG427" s="141"/>
      <c r="OWH427" s="141"/>
      <c r="OWI427" s="141"/>
      <c r="OWJ427" s="141"/>
      <c r="OWK427" s="141"/>
      <c r="OWL427" s="141"/>
      <c r="OWM427" s="141"/>
      <c r="OWN427" s="141"/>
      <c r="OWO427" s="141"/>
      <c r="OWP427" s="141"/>
      <c r="OWQ427" s="141"/>
      <c r="OWR427" s="141"/>
      <c r="OWS427" s="141"/>
      <c r="OWT427" s="141"/>
      <c r="OWU427" s="141"/>
      <c r="OWV427" s="141"/>
      <c r="OWW427" s="141"/>
      <c r="OWX427" s="141"/>
      <c r="OWY427" s="141"/>
      <c r="OWZ427" s="141"/>
      <c r="OXA427" s="141"/>
      <c r="OXB427" s="141"/>
      <c r="OXC427" s="141"/>
      <c r="OXD427" s="141"/>
      <c r="OXE427" s="141"/>
      <c r="OXF427" s="141"/>
      <c r="OXG427" s="141"/>
      <c r="OXH427" s="141"/>
      <c r="OXI427" s="141"/>
      <c r="OXJ427" s="141"/>
      <c r="OXK427" s="141"/>
      <c r="OXL427" s="141"/>
      <c r="OXM427" s="141"/>
      <c r="OXN427" s="141"/>
      <c r="OXO427" s="141"/>
      <c r="OXP427" s="141"/>
      <c r="OXQ427" s="141"/>
      <c r="OXR427" s="141"/>
      <c r="OXS427" s="141"/>
      <c r="OXT427" s="141"/>
      <c r="OXU427" s="141"/>
      <c r="OXV427" s="141"/>
      <c r="OXW427" s="141"/>
      <c r="OXX427" s="141"/>
      <c r="OXY427" s="141"/>
      <c r="OXZ427" s="141"/>
      <c r="OYA427" s="141"/>
      <c r="OYB427" s="141"/>
      <c r="OYC427" s="141"/>
      <c r="OYD427" s="141"/>
      <c r="OYE427" s="141"/>
      <c r="OYF427" s="141"/>
      <c r="OYG427" s="141"/>
      <c r="OYH427" s="141"/>
      <c r="OYI427" s="141"/>
      <c r="OYJ427" s="141"/>
      <c r="OYK427" s="141"/>
      <c r="OYL427" s="141"/>
      <c r="OYM427" s="141"/>
      <c r="OYN427" s="141"/>
      <c r="OYO427" s="141"/>
      <c r="OYP427" s="141"/>
      <c r="OYQ427" s="141"/>
      <c r="OYR427" s="141"/>
      <c r="OYS427" s="141"/>
      <c r="OYT427" s="141"/>
      <c r="OYU427" s="141"/>
      <c r="OYV427" s="141"/>
      <c r="OYW427" s="141"/>
      <c r="OYX427" s="141"/>
      <c r="OYY427" s="141"/>
      <c r="OYZ427" s="141"/>
      <c r="OZA427" s="141"/>
      <c r="OZB427" s="141"/>
      <c r="OZC427" s="141"/>
      <c r="OZD427" s="141"/>
      <c r="OZE427" s="141"/>
      <c r="OZF427" s="141"/>
      <c r="OZG427" s="141"/>
      <c r="OZH427" s="141"/>
      <c r="OZI427" s="141"/>
      <c r="OZJ427" s="141"/>
      <c r="OZK427" s="141"/>
      <c r="OZL427" s="141"/>
      <c r="OZM427" s="141"/>
      <c r="OZN427" s="141"/>
      <c r="OZO427" s="141"/>
      <c r="OZP427" s="141"/>
      <c r="OZQ427" s="141"/>
      <c r="OZR427" s="141"/>
      <c r="OZS427" s="141"/>
      <c r="OZT427" s="141"/>
      <c r="OZU427" s="141"/>
      <c r="OZV427" s="141"/>
      <c r="OZW427" s="141"/>
      <c r="OZX427" s="141"/>
      <c r="OZY427" s="141"/>
      <c r="OZZ427" s="141"/>
      <c r="PAA427" s="141"/>
      <c r="PAB427" s="141"/>
      <c r="PAC427" s="141"/>
      <c r="PAD427" s="141"/>
      <c r="PAE427" s="141"/>
      <c r="PAF427" s="141"/>
      <c r="PAG427" s="141"/>
      <c r="PAH427" s="141"/>
      <c r="PAI427" s="141"/>
      <c r="PAJ427" s="141"/>
      <c r="PAK427" s="141"/>
      <c r="PAL427" s="141"/>
      <c r="PAM427" s="141"/>
      <c r="PAN427" s="141"/>
      <c r="PAO427" s="141"/>
      <c r="PAP427" s="141"/>
      <c r="PAQ427" s="141"/>
      <c r="PAR427" s="141"/>
      <c r="PAS427" s="141"/>
      <c r="PAT427" s="141"/>
      <c r="PAU427" s="141"/>
      <c r="PAV427" s="141"/>
      <c r="PAW427" s="141"/>
      <c r="PAX427" s="141"/>
      <c r="PAY427" s="141"/>
      <c r="PAZ427" s="141"/>
      <c r="PBA427" s="141"/>
      <c r="PBB427" s="141"/>
      <c r="PBC427" s="141"/>
      <c r="PBD427" s="141"/>
      <c r="PBE427" s="141"/>
      <c r="PBF427" s="141"/>
      <c r="PBG427" s="141"/>
      <c r="PBH427" s="141"/>
      <c r="PBI427" s="141"/>
      <c r="PBJ427" s="141"/>
      <c r="PBK427" s="141"/>
      <c r="PBL427" s="141"/>
      <c r="PBM427" s="141"/>
      <c r="PBN427" s="141"/>
      <c r="PBO427" s="141"/>
      <c r="PBP427" s="141"/>
      <c r="PBQ427" s="141"/>
      <c r="PBR427" s="141"/>
      <c r="PBS427" s="141"/>
      <c r="PBT427" s="141"/>
      <c r="PBU427" s="141"/>
      <c r="PBV427" s="141"/>
      <c r="PBW427" s="141"/>
      <c r="PBX427" s="141"/>
      <c r="PBY427" s="141"/>
      <c r="PBZ427" s="141"/>
      <c r="PCA427" s="141"/>
      <c r="PCB427" s="141"/>
      <c r="PCC427" s="141"/>
      <c r="PCD427" s="141"/>
      <c r="PCE427" s="141"/>
      <c r="PCF427" s="141"/>
      <c r="PCG427" s="141"/>
      <c r="PCH427" s="141"/>
      <c r="PCI427" s="141"/>
      <c r="PCJ427" s="141"/>
      <c r="PCK427" s="141"/>
      <c r="PCL427" s="141"/>
      <c r="PCM427" s="141"/>
      <c r="PCN427" s="141"/>
      <c r="PCO427" s="141"/>
      <c r="PCP427" s="141"/>
      <c r="PCQ427" s="141"/>
      <c r="PCR427" s="141"/>
      <c r="PCS427" s="141"/>
      <c r="PCT427" s="141"/>
      <c r="PCU427" s="141"/>
      <c r="PCV427" s="141"/>
      <c r="PCW427" s="141"/>
      <c r="PCX427" s="141"/>
      <c r="PCY427" s="141"/>
      <c r="PCZ427" s="141"/>
      <c r="PDA427" s="141"/>
      <c r="PDB427" s="141"/>
      <c r="PDC427" s="141"/>
      <c r="PDD427" s="141"/>
      <c r="PDE427" s="141"/>
      <c r="PDF427" s="141"/>
      <c r="PDG427" s="141"/>
      <c r="PDH427" s="141"/>
      <c r="PDI427" s="141"/>
      <c r="PDJ427" s="141"/>
      <c r="PDK427" s="141"/>
      <c r="PDL427" s="141"/>
      <c r="PDM427" s="141"/>
      <c r="PDN427" s="141"/>
      <c r="PDO427" s="141"/>
      <c r="PDP427" s="141"/>
      <c r="PDQ427" s="141"/>
      <c r="PDR427" s="141"/>
      <c r="PDS427" s="141"/>
      <c r="PDT427" s="141"/>
      <c r="PDU427" s="141"/>
      <c r="PDV427" s="141"/>
      <c r="PDW427" s="141"/>
      <c r="PDX427" s="141"/>
      <c r="PDY427" s="141"/>
      <c r="PDZ427" s="141"/>
      <c r="PEA427" s="141"/>
      <c r="PEB427" s="141"/>
      <c r="PEC427" s="141"/>
      <c r="PED427" s="141"/>
      <c r="PEE427" s="141"/>
      <c r="PEF427" s="141"/>
      <c r="PEG427" s="141"/>
      <c r="PEH427" s="141"/>
      <c r="PEI427" s="141"/>
      <c r="PEJ427" s="141"/>
      <c r="PEK427" s="141"/>
      <c r="PEL427" s="141"/>
      <c r="PEM427" s="141"/>
      <c r="PEN427" s="141"/>
      <c r="PEO427" s="141"/>
      <c r="PEP427" s="141"/>
      <c r="PEQ427" s="141"/>
      <c r="PER427" s="141"/>
      <c r="PES427" s="141"/>
      <c r="PET427" s="141"/>
      <c r="PEU427" s="141"/>
      <c r="PEV427" s="141"/>
      <c r="PEW427" s="141"/>
      <c r="PEX427" s="141"/>
      <c r="PEY427" s="141"/>
      <c r="PEZ427" s="141"/>
      <c r="PFA427" s="141"/>
      <c r="PFB427" s="141"/>
      <c r="PFC427" s="141"/>
      <c r="PFD427" s="141"/>
      <c r="PFE427" s="141"/>
      <c r="PFF427" s="141"/>
      <c r="PFG427" s="141"/>
      <c r="PFH427" s="141"/>
      <c r="PFI427" s="141"/>
      <c r="PFJ427" s="141"/>
      <c r="PFK427" s="141"/>
      <c r="PFL427" s="141"/>
      <c r="PFM427" s="141"/>
      <c r="PFN427" s="141"/>
      <c r="PFO427" s="141"/>
      <c r="PFP427" s="141"/>
      <c r="PFQ427" s="141"/>
      <c r="PFR427" s="141"/>
      <c r="PFS427" s="141"/>
      <c r="PFT427" s="141"/>
      <c r="PFU427" s="141"/>
      <c r="PFV427" s="141"/>
      <c r="PFW427" s="141"/>
      <c r="PFX427" s="141"/>
      <c r="PFY427" s="141"/>
      <c r="PFZ427" s="141"/>
      <c r="PGA427" s="141"/>
      <c r="PGB427" s="141"/>
      <c r="PGC427" s="141"/>
      <c r="PGD427" s="141"/>
      <c r="PGE427" s="141"/>
      <c r="PGF427" s="141"/>
      <c r="PGG427" s="141"/>
      <c r="PGH427" s="141"/>
      <c r="PGI427" s="141"/>
      <c r="PGJ427" s="141"/>
      <c r="PGK427" s="141"/>
      <c r="PGL427" s="141"/>
      <c r="PGM427" s="141"/>
      <c r="PGN427" s="141"/>
      <c r="PGO427" s="141"/>
      <c r="PGP427" s="141"/>
      <c r="PGQ427" s="141"/>
      <c r="PGR427" s="141"/>
      <c r="PGS427" s="141"/>
      <c r="PGT427" s="141"/>
      <c r="PGU427" s="141"/>
      <c r="PGV427" s="141"/>
      <c r="PGW427" s="141"/>
      <c r="PGX427" s="141"/>
      <c r="PGY427" s="141"/>
      <c r="PGZ427" s="141"/>
      <c r="PHA427" s="141"/>
      <c r="PHB427" s="141"/>
      <c r="PHC427" s="141"/>
      <c r="PHD427" s="141"/>
      <c r="PHE427" s="141"/>
      <c r="PHF427" s="141"/>
      <c r="PHG427" s="141"/>
      <c r="PHH427" s="141"/>
      <c r="PHI427" s="141"/>
      <c r="PHJ427" s="141"/>
      <c r="PHK427" s="141"/>
      <c r="PHL427" s="141"/>
      <c r="PHM427" s="141"/>
      <c r="PHN427" s="141"/>
      <c r="PHO427" s="141"/>
      <c r="PHP427" s="141"/>
      <c r="PHQ427" s="141"/>
      <c r="PHR427" s="141"/>
      <c r="PHS427" s="141"/>
      <c r="PHT427" s="141"/>
      <c r="PHU427" s="141"/>
      <c r="PHV427" s="141"/>
      <c r="PHW427" s="141"/>
      <c r="PHX427" s="141"/>
      <c r="PHY427" s="141"/>
      <c r="PHZ427" s="141"/>
      <c r="PIA427" s="141"/>
      <c r="PIB427" s="141"/>
      <c r="PIC427" s="141"/>
      <c r="PID427" s="141"/>
      <c r="PIE427" s="141"/>
      <c r="PIF427" s="141"/>
      <c r="PIG427" s="141"/>
      <c r="PIH427" s="141"/>
      <c r="PII427" s="141"/>
      <c r="PIJ427" s="141"/>
      <c r="PIK427" s="141"/>
      <c r="PIL427" s="141"/>
      <c r="PIM427" s="141"/>
      <c r="PIN427" s="141"/>
      <c r="PIO427" s="141"/>
      <c r="PIP427" s="141"/>
      <c r="PIQ427" s="141"/>
      <c r="PIR427" s="141"/>
      <c r="PIS427" s="141"/>
      <c r="PIT427" s="141"/>
      <c r="PIU427" s="141"/>
      <c r="PIV427" s="141"/>
      <c r="PIW427" s="141"/>
      <c r="PIX427" s="141"/>
      <c r="PIY427" s="141"/>
      <c r="PIZ427" s="141"/>
      <c r="PJA427" s="141"/>
      <c r="PJB427" s="141"/>
      <c r="PJC427" s="141"/>
      <c r="PJD427" s="141"/>
      <c r="PJE427" s="141"/>
      <c r="PJF427" s="141"/>
      <c r="PJG427" s="141"/>
      <c r="PJH427" s="141"/>
      <c r="PJI427" s="141"/>
      <c r="PJJ427" s="141"/>
      <c r="PJK427" s="141"/>
      <c r="PJL427" s="141"/>
      <c r="PJM427" s="141"/>
      <c r="PJN427" s="141"/>
      <c r="PJO427" s="141"/>
      <c r="PJP427" s="141"/>
      <c r="PJQ427" s="141"/>
      <c r="PJR427" s="141"/>
      <c r="PJS427" s="141"/>
      <c r="PJT427" s="141"/>
      <c r="PJU427" s="141"/>
      <c r="PJV427" s="141"/>
      <c r="PJW427" s="141"/>
      <c r="PJX427" s="141"/>
      <c r="PJY427" s="141"/>
      <c r="PJZ427" s="141"/>
      <c r="PKA427" s="141"/>
      <c r="PKB427" s="141"/>
      <c r="PKC427" s="141"/>
      <c r="PKD427" s="141"/>
      <c r="PKE427" s="141"/>
      <c r="PKF427" s="141"/>
      <c r="PKG427" s="141"/>
      <c r="PKH427" s="141"/>
      <c r="PKI427" s="141"/>
      <c r="PKJ427" s="141"/>
      <c r="PKK427" s="141"/>
      <c r="PKL427" s="141"/>
      <c r="PKM427" s="141"/>
      <c r="PKN427" s="141"/>
      <c r="PKO427" s="141"/>
      <c r="PKP427" s="141"/>
      <c r="PKQ427" s="141"/>
      <c r="PKR427" s="141"/>
      <c r="PKS427" s="141"/>
      <c r="PKT427" s="141"/>
      <c r="PKU427" s="141"/>
      <c r="PKV427" s="141"/>
      <c r="PKW427" s="141"/>
      <c r="PKX427" s="141"/>
      <c r="PKY427" s="141"/>
      <c r="PKZ427" s="141"/>
      <c r="PLA427" s="141"/>
      <c r="PLB427" s="141"/>
      <c r="PLC427" s="141"/>
      <c r="PLD427" s="141"/>
      <c r="PLE427" s="141"/>
      <c r="PLF427" s="141"/>
      <c r="PLG427" s="141"/>
      <c r="PLH427" s="141"/>
      <c r="PLI427" s="141"/>
      <c r="PLJ427" s="141"/>
      <c r="PLK427" s="141"/>
      <c r="PLL427" s="141"/>
      <c r="PLM427" s="141"/>
      <c r="PLN427" s="141"/>
      <c r="PLO427" s="141"/>
      <c r="PLP427" s="141"/>
      <c r="PLQ427" s="141"/>
      <c r="PLR427" s="141"/>
      <c r="PLS427" s="141"/>
      <c r="PLT427" s="141"/>
      <c r="PLU427" s="141"/>
      <c r="PLV427" s="141"/>
      <c r="PLW427" s="141"/>
      <c r="PLX427" s="141"/>
      <c r="PLY427" s="141"/>
      <c r="PLZ427" s="141"/>
      <c r="PMA427" s="141"/>
      <c r="PMB427" s="141"/>
      <c r="PMC427" s="141"/>
      <c r="PMD427" s="141"/>
      <c r="PME427" s="141"/>
      <c r="PMF427" s="141"/>
      <c r="PMG427" s="141"/>
      <c r="PMH427" s="141"/>
      <c r="PMI427" s="141"/>
      <c r="PMJ427" s="141"/>
      <c r="PMK427" s="141"/>
      <c r="PML427" s="141"/>
      <c r="PMM427" s="141"/>
      <c r="PMN427" s="141"/>
      <c r="PMO427" s="141"/>
      <c r="PMP427" s="141"/>
      <c r="PMQ427" s="141"/>
      <c r="PMR427" s="141"/>
      <c r="PMS427" s="141"/>
      <c r="PMT427" s="141"/>
      <c r="PMU427" s="141"/>
      <c r="PMV427" s="141"/>
      <c r="PMW427" s="141"/>
      <c r="PMX427" s="141"/>
      <c r="PMY427" s="141"/>
      <c r="PMZ427" s="141"/>
      <c r="PNA427" s="141"/>
      <c r="PNB427" s="141"/>
      <c r="PNC427" s="141"/>
      <c r="PND427" s="141"/>
      <c r="PNE427" s="141"/>
      <c r="PNF427" s="141"/>
      <c r="PNG427" s="141"/>
      <c r="PNH427" s="141"/>
      <c r="PNI427" s="141"/>
      <c r="PNJ427" s="141"/>
      <c r="PNK427" s="141"/>
      <c r="PNL427" s="141"/>
      <c r="PNM427" s="141"/>
      <c r="PNN427" s="141"/>
      <c r="PNO427" s="141"/>
      <c r="PNP427" s="141"/>
      <c r="PNQ427" s="141"/>
      <c r="PNR427" s="141"/>
      <c r="PNS427" s="141"/>
      <c r="PNT427" s="141"/>
      <c r="PNU427" s="141"/>
      <c r="PNV427" s="141"/>
      <c r="PNW427" s="141"/>
      <c r="PNX427" s="141"/>
      <c r="PNY427" s="141"/>
      <c r="PNZ427" s="141"/>
      <c r="POA427" s="141"/>
      <c r="POB427" s="141"/>
      <c r="POC427" s="141"/>
      <c r="POD427" s="141"/>
      <c r="POE427" s="141"/>
      <c r="POF427" s="141"/>
      <c r="POG427" s="141"/>
      <c r="POH427" s="141"/>
      <c r="POI427" s="141"/>
      <c r="POJ427" s="141"/>
      <c r="POK427" s="141"/>
      <c r="POL427" s="141"/>
      <c r="POM427" s="141"/>
      <c r="PON427" s="141"/>
      <c r="POO427" s="141"/>
      <c r="POP427" s="141"/>
      <c r="POQ427" s="141"/>
      <c r="POR427" s="141"/>
      <c r="POS427" s="141"/>
      <c r="POT427" s="141"/>
      <c r="POU427" s="141"/>
      <c r="POV427" s="141"/>
      <c r="POW427" s="141"/>
      <c r="POX427" s="141"/>
      <c r="POY427" s="141"/>
      <c r="POZ427" s="141"/>
      <c r="PPA427" s="141"/>
      <c r="PPB427" s="141"/>
      <c r="PPC427" s="141"/>
      <c r="PPD427" s="141"/>
      <c r="PPE427" s="141"/>
      <c r="PPF427" s="141"/>
      <c r="PPG427" s="141"/>
      <c r="PPH427" s="141"/>
      <c r="PPI427" s="141"/>
      <c r="PPJ427" s="141"/>
      <c r="PPK427" s="141"/>
      <c r="PPL427" s="141"/>
      <c r="PPM427" s="141"/>
      <c r="PPN427" s="141"/>
      <c r="PPO427" s="141"/>
      <c r="PPP427" s="141"/>
      <c r="PPQ427" s="141"/>
      <c r="PPR427" s="141"/>
      <c r="PPS427" s="141"/>
      <c r="PPT427" s="141"/>
      <c r="PPU427" s="141"/>
      <c r="PPV427" s="141"/>
      <c r="PPW427" s="141"/>
      <c r="PPX427" s="141"/>
      <c r="PPY427" s="141"/>
      <c r="PPZ427" s="141"/>
      <c r="PQA427" s="141"/>
      <c r="PQB427" s="141"/>
      <c r="PQC427" s="141"/>
      <c r="PQD427" s="141"/>
      <c r="PQE427" s="141"/>
      <c r="PQF427" s="141"/>
      <c r="PQG427" s="141"/>
      <c r="PQH427" s="141"/>
      <c r="PQI427" s="141"/>
      <c r="PQJ427" s="141"/>
      <c r="PQK427" s="141"/>
      <c r="PQL427" s="141"/>
      <c r="PQM427" s="141"/>
      <c r="PQN427" s="141"/>
      <c r="PQO427" s="141"/>
      <c r="PQP427" s="141"/>
      <c r="PQQ427" s="141"/>
      <c r="PQR427" s="141"/>
      <c r="PQS427" s="141"/>
      <c r="PQT427" s="141"/>
      <c r="PQU427" s="141"/>
      <c r="PQV427" s="141"/>
      <c r="PQW427" s="141"/>
      <c r="PQX427" s="141"/>
      <c r="PQY427" s="141"/>
      <c r="PQZ427" s="141"/>
      <c r="PRA427" s="141"/>
      <c r="PRB427" s="141"/>
      <c r="PRC427" s="141"/>
      <c r="PRD427" s="141"/>
      <c r="PRE427" s="141"/>
      <c r="PRF427" s="141"/>
      <c r="PRG427" s="141"/>
      <c r="PRH427" s="141"/>
      <c r="PRI427" s="141"/>
      <c r="PRJ427" s="141"/>
      <c r="PRK427" s="141"/>
      <c r="PRL427" s="141"/>
      <c r="PRM427" s="141"/>
      <c r="PRN427" s="141"/>
      <c r="PRO427" s="141"/>
      <c r="PRP427" s="141"/>
      <c r="PRQ427" s="141"/>
      <c r="PRR427" s="141"/>
      <c r="PRS427" s="141"/>
      <c r="PRT427" s="141"/>
      <c r="PRU427" s="141"/>
      <c r="PRV427" s="141"/>
      <c r="PRW427" s="141"/>
      <c r="PRX427" s="141"/>
      <c r="PRY427" s="141"/>
      <c r="PRZ427" s="141"/>
      <c r="PSA427" s="141"/>
      <c r="PSB427" s="141"/>
      <c r="PSC427" s="141"/>
      <c r="PSD427" s="141"/>
      <c r="PSE427" s="141"/>
      <c r="PSF427" s="141"/>
      <c r="PSG427" s="141"/>
      <c r="PSH427" s="141"/>
      <c r="PSI427" s="141"/>
      <c r="PSJ427" s="141"/>
      <c r="PSK427" s="141"/>
      <c r="PSL427" s="141"/>
      <c r="PSM427" s="141"/>
      <c r="PSN427" s="141"/>
      <c r="PSO427" s="141"/>
      <c r="PSP427" s="141"/>
      <c r="PSQ427" s="141"/>
      <c r="PSR427" s="141"/>
      <c r="PSS427" s="141"/>
      <c r="PST427" s="141"/>
      <c r="PSU427" s="141"/>
      <c r="PSV427" s="141"/>
      <c r="PSW427" s="141"/>
      <c r="PSX427" s="141"/>
      <c r="PSY427" s="141"/>
      <c r="PSZ427" s="141"/>
      <c r="PTA427" s="141"/>
      <c r="PTB427" s="141"/>
      <c r="PTC427" s="141"/>
      <c r="PTD427" s="141"/>
      <c r="PTE427" s="141"/>
      <c r="PTF427" s="141"/>
      <c r="PTG427" s="141"/>
      <c r="PTH427" s="141"/>
      <c r="PTI427" s="141"/>
      <c r="PTJ427" s="141"/>
      <c r="PTK427" s="141"/>
      <c r="PTL427" s="141"/>
      <c r="PTM427" s="141"/>
      <c r="PTN427" s="141"/>
      <c r="PTO427" s="141"/>
      <c r="PTP427" s="141"/>
      <c r="PTQ427" s="141"/>
      <c r="PTR427" s="141"/>
      <c r="PTS427" s="141"/>
      <c r="PTT427" s="141"/>
      <c r="PTU427" s="141"/>
      <c r="PTV427" s="141"/>
      <c r="PTW427" s="141"/>
      <c r="PTX427" s="141"/>
      <c r="PTY427" s="141"/>
      <c r="PTZ427" s="141"/>
      <c r="PUA427" s="141"/>
      <c r="PUB427" s="141"/>
      <c r="PUC427" s="141"/>
      <c r="PUD427" s="141"/>
      <c r="PUE427" s="141"/>
      <c r="PUF427" s="141"/>
      <c r="PUG427" s="141"/>
      <c r="PUH427" s="141"/>
      <c r="PUI427" s="141"/>
      <c r="PUJ427" s="141"/>
      <c r="PUK427" s="141"/>
      <c r="PUL427" s="141"/>
      <c r="PUM427" s="141"/>
      <c r="PUN427" s="141"/>
      <c r="PUO427" s="141"/>
      <c r="PUP427" s="141"/>
      <c r="PUQ427" s="141"/>
      <c r="PUR427" s="141"/>
      <c r="PUS427" s="141"/>
      <c r="PUT427" s="141"/>
      <c r="PUU427" s="141"/>
      <c r="PUV427" s="141"/>
      <c r="PUW427" s="141"/>
      <c r="PUX427" s="141"/>
      <c r="PUY427" s="141"/>
      <c r="PUZ427" s="141"/>
      <c r="PVA427" s="141"/>
      <c r="PVB427" s="141"/>
      <c r="PVC427" s="141"/>
      <c r="PVD427" s="141"/>
      <c r="PVE427" s="141"/>
      <c r="PVF427" s="141"/>
      <c r="PVG427" s="141"/>
      <c r="PVH427" s="141"/>
      <c r="PVI427" s="141"/>
      <c r="PVJ427" s="141"/>
      <c r="PVK427" s="141"/>
      <c r="PVL427" s="141"/>
      <c r="PVM427" s="141"/>
      <c r="PVN427" s="141"/>
      <c r="PVO427" s="141"/>
      <c r="PVP427" s="141"/>
      <c r="PVQ427" s="141"/>
      <c r="PVR427" s="141"/>
      <c r="PVS427" s="141"/>
      <c r="PVT427" s="141"/>
      <c r="PVU427" s="141"/>
      <c r="PVV427" s="141"/>
      <c r="PVW427" s="141"/>
      <c r="PVX427" s="141"/>
      <c r="PVY427" s="141"/>
      <c r="PVZ427" s="141"/>
      <c r="PWA427" s="141"/>
      <c r="PWB427" s="141"/>
      <c r="PWC427" s="141"/>
      <c r="PWD427" s="141"/>
      <c r="PWE427" s="141"/>
      <c r="PWF427" s="141"/>
      <c r="PWG427" s="141"/>
      <c r="PWH427" s="141"/>
      <c r="PWI427" s="141"/>
      <c r="PWJ427" s="141"/>
      <c r="PWK427" s="141"/>
      <c r="PWL427" s="141"/>
      <c r="PWM427" s="141"/>
      <c r="PWN427" s="141"/>
      <c r="PWO427" s="141"/>
      <c r="PWP427" s="141"/>
      <c r="PWQ427" s="141"/>
      <c r="PWR427" s="141"/>
      <c r="PWS427" s="141"/>
      <c r="PWT427" s="141"/>
      <c r="PWU427" s="141"/>
      <c r="PWV427" s="141"/>
      <c r="PWW427" s="141"/>
      <c r="PWX427" s="141"/>
      <c r="PWY427" s="141"/>
      <c r="PWZ427" s="141"/>
      <c r="PXA427" s="141"/>
      <c r="PXB427" s="141"/>
      <c r="PXC427" s="141"/>
      <c r="PXD427" s="141"/>
      <c r="PXE427" s="141"/>
      <c r="PXF427" s="141"/>
      <c r="PXG427" s="141"/>
      <c r="PXH427" s="141"/>
      <c r="PXI427" s="141"/>
      <c r="PXJ427" s="141"/>
      <c r="PXK427" s="141"/>
      <c r="PXL427" s="141"/>
      <c r="PXM427" s="141"/>
      <c r="PXN427" s="141"/>
      <c r="PXO427" s="141"/>
      <c r="PXP427" s="141"/>
      <c r="PXQ427" s="141"/>
      <c r="PXR427" s="141"/>
      <c r="PXS427" s="141"/>
      <c r="PXT427" s="141"/>
      <c r="PXU427" s="141"/>
      <c r="PXV427" s="141"/>
      <c r="PXW427" s="141"/>
      <c r="PXX427" s="141"/>
      <c r="PXY427" s="141"/>
      <c r="PXZ427" s="141"/>
      <c r="PYA427" s="141"/>
      <c r="PYB427" s="141"/>
      <c r="PYC427" s="141"/>
      <c r="PYD427" s="141"/>
      <c r="PYE427" s="141"/>
      <c r="PYF427" s="141"/>
      <c r="PYG427" s="141"/>
      <c r="PYH427" s="141"/>
      <c r="PYI427" s="141"/>
      <c r="PYJ427" s="141"/>
      <c r="PYK427" s="141"/>
      <c r="PYL427" s="141"/>
      <c r="PYM427" s="141"/>
      <c r="PYN427" s="141"/>
      <c r="PYO427" s="141"/>
      <c r="PYP427" s="141"/>
      <c r="PYQ427" s="141"/>
      <c r="PYR427" s="141"/>
      <c r="PYS427" s="141"/>
      <c r="PYT427" s="141"/>
      <c r="PYU427" s="141"/>
      <c r="PYV427" s="141"/>
      <c r="PYW427" s="141"/>
      <c r="PYX427" s="141"/>
      <c r="PYY427" s="141"/>
      <c r="PYZ427" s="141"/>
      <c r="PZA427" s="141"/>
      <c r="PZB427" s="141"/>
      <c r="PZC427" s="141"/>
      <c r="PZD427" s="141"/>
      <c r="PZE427" s="141"/>
      <c r="PZF427" s="141"/>
      <c r="PZG427" s="141"/>
      <c r="PZH427" s="141"/>
      <c r="PZI427" s="141"/>
      <c r="PZJ427" s="141"/>
      <c r="PZK427" s="141"/>
      <c r="PZL427" s="141"/>
      <c r="PZM427" s="141"/>
      <c r="PZN427" s="141"/>
      <c r="PZO427" s="141"/>
      <c r="PZP427" s="141"/>
      <c r="PZQ427" s="141"/>
      <c r="PZR427" s="141"/>
      <c r="PZS427" s="141"/>
      <c r="PZT427" s="141"/>
      <c r="PZU427" s="141"/>
      <c r="PZV427" s="141"/>
      <c r="PZW427" s="141"/>
      <c r="PZX427" s="141"/>
      <c r="PZY427" s="141"/>
      <c r="PZZ427" s="141"/>
      <c r="QAA427" s="141"/>
      <c r="QAB427" s="141"/>
      <c r="QAC427" s="141"/>
      <c r="QAD427" s="141"/>
      <c r="QAE427" s="141"/>
      <c r="QAF427" s="141"/>
      <c r="QAG427" s="141"/>
      <c r="QAH427" s="141"/>
      <c r="QAI427" s="141"/>
      <c r="QAJ427" s="141"/>
      <c r="QAK427" s="141"/>
      <c r="QAL427" s="141"/>
      <c r="QAM427" s="141"/>
      <c r="QAN427" s="141"/>
      <c r="QAO427" s="141"/>
      <c r="QAP427" s="141"/>
      <c r="QAQ427" s="141"/>
      <c r="QAR427" s="141"/>
      <c r="QAS427" s="141"/>
      <c r="QAT427" s="141"/>
      <c r="QAU427" s="141"/>
      <c r="QAV427" s="141"/>
      <c r="QAW427" s="141"/>
      <c r="QAX427" s="141"/>
      <c r="QAY427" s="141"/>
      <c r="QAZ427" s="141"/>
      <c r="QBA427" s="141"/>
      <c r="QBB427" s="141"/>
      <c r="QBC427" s="141"/>
      <c r="QBD427" s="141"/>
      <c r="QBE427" s="141"/>
      <c r="QBF427" s="141"/>
      <c r="QBG427" s="141"/>
      <c r="QBH427" s="141"/>
      <c r="QBI427" s="141"/>
      <c r="QBJ427" s="141"/>
      <c r="QBK427" s="141"/>
      <c r="QBL427" s="141"/>
      <c r="QBM427" s="141"/>
      <c r="QBN427" s="141"/>
      <c r="QBO427" s="141"/>
      <c r="QBP427" s="141"/>
      <c r="QBQ427" s="141"/>
      <c r="QBR427" s="141"/>
      <c r="QBS427" s="141"/>
      <c r="QBT427" s="141"/>
      <c r="QBU427" s="141"/>
      <c r="QBV427" s="141"/>
      <c r="QBW427" s="141"/>
      <c r="QBX427" s="141"/>
      <c r="QBY427" s="141"/>
      <c r="QBZ427" s="141"/>
      <c r="QCA427" s="141"/>
      <c r="QCB427" s="141"/>
      <c r="QCC427" s="141"/>
      <c r="QCD427" s="141"/>
      <c r="QCE427" s="141"/>
      <c r="QCF427" s="141"/>
      <c r="QCG427" s="141"/>
      <c r="QCH427" s="141"/>
      <c r="QCI427" s="141"/>
      <c r="QCJ427" s="141"/>
      <c r="QCK427" s="141"/>
      <c r="QCL427" s="141"/>
      <c r="QCM427" s="141"/>
      <c r="QCN427" s="141"/>
      <c r="QCO427" s="141"/>
      <c r="QCP427" s="141"/>
      <c r="QCQ427" s="141"/>
      <c r="QCR427" s="141"/>
      <c r="QCS427" s="141"/>
      <c r="QCT427" s="141"/>
      <c r="QCU427" s="141"/>
      <c r="QCV427" s="141"/>
      <c r="QCW427" s="141"/>
      <c r="QCX427" s="141"/>
      <c r="QCY427" s="141"/>
      <c r="QCZ427" s="141"/>
      <c r="QDA427" s="141"/>
      <c r="QDB427" s="141"/>
      <c r="QDC427" s="141"/>
      <c r="QDD427" s="141"/>
      <c r="QDE427" s="141"/>
      <c r="QDF427" s="141"/>
      <c r="QDG427" s="141"/>
      <c r="QDH427" s="141"/>
      <c r="QDI427" s="141"/>
      <c r="QDJ427" s="141"/>
      <c r="QDK427" s="141"/>
      <c r="QDL427" s="141"/>
      <c r="QDM427" s="141"/>
      <c r="QDN427" s="141"/>
      <c r="QDO427" s="141"/>
      <c r="QDP427" s="141"/>
      <c r="QDQ427" s="141"/>
      <c r="QDR427" s="141"/>
      <c r="QDS427" s="141"/>
      <c r="QDT427" s="141"/>
      <c r="QDU427" s="141"/>
      <c r="QDV427" s="141"/>
      <c r="QDW427" s="141"/>
      <c r="QDX427" s="141"/>
      <c r="QDY427" s="141"/>
      <c r="QDZ427" s="141"/>
      <c r="QEA427" s="141"/>
      <c r="QEB427" s="141"/>
      <c r="QEC427" s="141"/>
      <c r="QED427" s="141"/>
      <c r="QEE427" s="141"/>
      <c r="QEF427" s="141"/>
      <c r="QEG427" s="141"/>
      <c r="QEH427" s="141"/>
      <c r="QEI427" s="141"/>
      <c r="QEJ427" s="141"/>
      <c r="QEK427" s="141"/>
      <c r="QEL427" s="141"/>
      <c r="QEM427" s="141"/>
      <c r="QEN427" s="141"/>
      <c r="QEO427" s="141"/>
      <c r="QEP427" s="141"/>
      <c r="QEQ427" s="141"/>
      <c r="QER427" s="141"/>
      <c r="QES427" s="141"/>
      <c r="QET427" s="141"/>
      <c r="QEU427" s="141"/>
      <c r="QEV427" s="141"/>
      <c r="QEW427" s="141"/>
      <c r="QEX427" s="141"/>
      <c r="QEY427" s="141"/>
      <c r="QEZ427" s="141"/>
      <c r="QFA427" s="141"/>
      <c r="QFB427" s="141"/>
      <c r="QFC427" s="141"/>
      <c r="QFD427" s="141"/>
      <c r="QFE427" s="141"/>
      <c r="QFF427" s="141"/>
      <c r="QFG427" s="141"/>
      <c r="QFH427" s="141"/>
      <c r="QFI427" s="141"/>
      <c r="QFJ427" s="141"/>
      <c r="QFK427" s="141"/>
      <c r="QFL427" s="141"/>
      <c r="QFM427" s="141"/>
      <c r="QFN427" s="141"/>
      <c r="QFO427" s="141"/>
      <c r="QFP427" s="141"/>
      <c r="QFQ427" s="141"/>
      <c r="QFR427" s="141"/>
      <c r="QFS427" s="141"/>
      <c r="QFT427" s="141"/>
      <c r="QFU427" s="141"/>
      <c r="QFV427" s="141"/>
      <c r="QFW427" s="141"/>
      <c r="QFX427" s="141"/>
      <c r="QFY427" s="141"/>
      <c r="QFZ427" s="141"/>
      <c r="QGA427" s="141"/>
      <c r="QGB427" s="141"/>
      <c r="QGC427" s="141"/>
      <c r="QGD427" s="141"/>
      <c r="QGE427" s="141"/>
      <c r="QGF427" s="141"/>
      <c r="QGG427" s="141"/>
      <c r="QGH427" s="141"/>
      <c r="QGI427" s="141"/>
      <c r="QGJ427" s="141"/>
      <c r="QGK427" s="141"/>
      <c r="QGL427" s="141"/>
      <c r="QGM427" s="141"/>
      <c r="QGN427" s="141"/>
      <c r="QGO427" s="141"/>
      <c r="QGP427" s="141"/>
      <c r="QGQ427" s="141"/>
      <c r="QGR427" s="141"/>
      <c r="QGS427" s="141"/>
      <c r="QGT427" s="141"/>
      <c r="QGU427" s="141"/>
      <c r="QGV427" s="141"/>
      <c r="QGW427" s="141"/>
      <c r="QGX427" s="141"/>
      <c r="QGY427" s="141"/>
      <c r="QGZ427" s="141"/>
      <c r="QHA427" s="141"/>
      <c r="QHB427" s="141"/>
      <c r="QHC427" s="141"/>
      <c r="QHD427" s="141"/>
      <c r="QHE427" s="141"/>
      <c r="QHF427" s="141"/>
      <c r="QHG427" s="141"/>
      <c r="QHH427" s="141"/>
      <c r="QHI427" s="141"/>
      <c r="QHJ427" s="141"/>
      <c r="QHK427" s="141"/>
      <c r="QHL427" s="141"/>
      <c r="QHM427" s="141"/>
      <c r="QHN427" s="141"/>
      <c r="QHO427" s="141"/>
      <c r="QHP427" s="141"/>
      <c r="QHQ427" s="141"/>
      <c r="QHR427" s="141"/>
      <c r="QHS427" s="141"/>
      <c r="QHT427" s="141"/>
      <c r="QHU427" s="141"/>
      <c r="QHV427" s="141"/>
      <c r="QHW427" s="141"/>
      <c r="QHX427" s="141"/>
      <c r="QHY427" s="141"/>
      <c r="QHZ427" s="141"/>
      <c r="QIA427" s="141"/>
      <c r="QIB427" s="141"/>
      <c r="QIC427" s="141"/>
      <c r="QID427" s="141"/>
      <c r="QIE427" s="141"/>
      <c r="QIF427" s="141"/>
      <c r="QIG427" s="141"/>
      <c r="QIH427" s="141"/>
      <c r="QII427" s="141"/>
      <c r="QIJ427" s="141"/>
      <c r="QIK427" s="141"/>
      <c r="QIL427" s="141"/>
      <c r="QIM427" s="141"/>
      <c r="QIN427" s="141"/>
      <c r="QIO427" s="141"/>
      <c r="QIP427" s="141"/>
      <c r="QIQ427" s="141"/>
      <c r="QIR427" s="141"/>
      <c r="QIS427" s="141"/>
      <c r="QIT427" s="141"/>
      <c r="QIU427" s="141"/>
      <c r="QIV427" s="141"/>
      <c r="QIW427" s="141"/>
      <c r="QIX427" s="141"/>
      <c r="QIY427" s="141"/>
      <c r="QIZ427" s="141"/>
      <c r="QJA427" s="141"/>
      <c r="QJB427" s="141"/>
      <c r="QJC427" s="141"/>
      <c r="QJD427" s="141"/>
      <c r="QJE427" s="141"/>
      <c r="QJF427" s="141"/>
      <c r="QJG427" s="141"/>
      <c r="QJH427" s="141"/>
      <c r="QJI427" s="141"/>
      <c r="QJJ427" s="141"/>
      <c r="QJK427" s="141"/>
      <c r="QJL427" s="141"/>
      <c r="QJM427" s="141"/>
      <c r="QJN427" s="141"/>
      <c r="QJO427" s="141"/>
      <c r="QJP427" s="141"/>
      <c r="QJQ427" s="141"/>
      <c r="QJR427" s="141"/>
      <c r="QJS427" s="141"/>
      <c r="QJT427" s="141"/>
      <c r="QJU427" s="141"/>
      <c r="QJV427" s="141"/>
      <c r="QJW427" s="141"/>
      <c r="QJX427" s="141"/>
      <c r="QJY427" s="141"/>
      <c r="QJZ427" s="141"/>
      <c r="QKA427" s="141"/>
      <c r="QKB427" s="141"/>
      <c r="QKC427" s="141"/>
      <c r="QKD427" s="141"/>
      <c r="QKE427" s="141"/>
      <c r="QKF427" s="141"/>
      <c r="QKG427" s="141"/>
      <c r="QKH427" s="141"/>
      <c r="QKI427" s="141"/>
      <c r="QKJ427" s="141"/>
      <c r="QKK427" s="141"/>
      <c r="QKL427" s="141"/>
      <c r="QKM427" s="141"/>
      <c r="QKN427" s="141"/>
      <c r="QKO427" s="141"/>
      <c r="QKP427" s="141"/>
      <c r="QKQ427" s="141"/>
      <c r="QKR427" s="141"/>
      <c r="QKS427" s="141"/>
      <c r="QKT427" s="141"/>
      <c r="QKU427" s="141"/>
      <c r="QKV427" s="141"/>
      <c r="QKW427" s="141"/>
      <c r="QKX427" s="141"/>
      <c r="QKY427" s="141"/>
      <c r="QKZ427" s="141"/>
      <c r="QLA427" s="141"/>
      <c r="QLB427" s="141"/>
      <c r="QLC427" s="141"/>
      <c r="QLD427" s="141"/>
      <c r="QLE427" s="141"/>
      <c r="QLF427" s="141"/>
      <c r="QLG427" s="141"/>
      <c r="QLH427" s="141"/>
      <c r="QLI427" s="141"/>
      <c r="QLJ427" s="141"/>
      <c r="QLK427" s="141"/>
      <c r="QLL427" s="141"/>
      <c r="QLM427" s="141"/>
      <c r="QLN427" s="141"/>
      <c r="QLO427" s="141"/>
      <c r="QLP427" s="141"/>
      <c r="QLQ427" s="141"/>
      <c r="QLR427" s="141"/>
      <c r="QLS427" s="141"/>
      <c r="QLT427" s="141"/>
      <c r="QLU427" s="141"/>
      <c r="QLV427" s="141"/>
      <c r="QLW427" s="141"/>
      <c r="QLX427" s="141"/>
      <c r="QLY427" s="141"/>
      <c r="QLZ427" s="141"/>
      <c r="QMA427" s="141"/>
      <c r="QMB427" s="141"/>
      <c r="QMC427" s="141"/>
      <c r="QMD427" s="141"/>
      <c r="QME427" s="141"/>
      <c r="QMF427" s="141"/>
      <c r="QMG427" s="141"/>
      <c r="QMH427" s="141"/>
      <c r="QMI427" s="141"/>
      <c r="QMJ427" s="141"/>
      <c r="QMK427" s="141"/>
      <c r="QML427" s="141"/>
      <c r="QMM427" s="141"/>
      <c r="QMN427" s="141"/>
      <c r="QMO427" s="141"/>
      <c r="QMP427" s="141"/>
      <c r="QMQ427" s="141"/>
      <c r="QMR427" s="141"/>
      <c r="QMS427" s="141"/>
      <c r="QMT427" s="141"/>
      <c r="QMU427" s="141"/>
      <c r="QMV427" s="141"/>
      <c r="QMW427" s="141"/>
      <c r="QMX427" s="141"/>
      <c r="QMY427" s="141"/>
      <c r="QMZ427" s="141"/>
      <c r="QNA427" s="141"/>
      <c r="QNB427" s="141"/>
      <c r="QNC427" s="141"/>
      <c r="QND427" s="141"/>
      <c r="QNE427" s="141"/>
      <c r="QNF427" s="141"/>
      <c r="QNG427" s="141"/>
      <c r="QNH427" s="141"/>
      <c r="QNI427" s="141"/>
      <c r="QNJ427" s="141"/>
      <c r="QNK427" s="141"/>
      <c r="QNL427" s="141"/>
      <c r="QNM427" s="141"/>
      <c r="QNN427" s="141"/>
      <c r="QNO427" s="141"/>
      <c r="QNP427" s="141"/>
      <c r="QNQ427" s="141"/>
      <c r="QNR427" s="141"/>
      <c r="QNS427" s="141"/>
      <c r="QNT427" s="141"/>
      <c r="QNU427" s="141"/>
      <c r="QNV427" s="141"/>
      <c r="QNW427" s="141"/>
      <c r="QNX427" s="141"/>
      <c r="QNY427" s="141"/>
      <c r="QNZ427" s="141"/>
      <c r="QOA427" s="141"/>
      <c r="QOB427" s="141"/>
      <c r="QOC427" s="141"/>
      <c r="QOD427" s="141"/>
      <c r="QOE427" s="141"/>
      <c r="QOF427" s="141"/>
      <c r="QOG427" s="141"/>
      <c r="QOH427" s="141"/>
      <c r="QOI427" s="141"/>
      <c r="QOJ427" s="141"/>
      <c r="QOK427" s="141"/>
      <c r="QOL427" s="141"/>
      <c r="QOM427" s="141"/>
      <c r="QON427" s="141"/>
      <c r="QOO427" s="141"/>
      <c r="QOP427" s="141"/>
      <c r="QOQ427" s="141"/>
      <c r="QOR427" s="141"/>
      <c r="QOS427" s="141"/>
      <c r="QOT427" s="141"/>
      <c r="QOU427" s="141"/>
      <c r="QOV427" s="141"/>
      <c r="QOW427" s="141"/>
      <c r="QOX427" s="141"/>
      <c r="QOY427" s="141"/>
      <c r="QOZ427" s="141"/>
      <c r="QPA427" s="141"/>
      <c r="QPB427" s="141"/>
      <c r="QPC427" s="141"/>
      <c r="QPD427" s="141"/>
      <c r="QPE427" s="141"/>
      <c r="QPF427" s="141"/>
      <c r="QPG427" s="141"/>
      <c r="QPH427" s="141"/>
      <c r="QPI427" s="141"/>
      <c r="QPJ427" s="141"/>
      <c r="QPK427" s="141"/>
      <c r="QPL427" s="141"/>
      <c r="QPM427" s="141"/>
      <c r="QPN427" s="141"/>
      <c r="QPO427" s="141"/>
      <c r="QPP427" s="141"/>
      <c r="QPQ427" s="141"/>
      <c r="QPR427" s="141"/>
      <c r="QPS427" s="141"/>
      <c r="QPT427" s="141"/>
      <c r="QPU427" s="141"/>
      <c r="QPV427" s="141"/>
      <c r="QPW427" s="141"/>
      <c r="QPX427" s="141"/>
      <c r="QPY427" s="141"/>
      <c r="QPZ427" s="141"/>
      <c r="QQA427" s="141"/>
      <c r="QQB427" s="141"/>
      <c r="QQC427" s="141"/>
      <c r="QQD427" s="141"/>
      <c r="QQE427" s="141"/>
      <c r="QQF427" s="141"/>
      <c r="QQG427" s="141"/>
      <c r="QQH427" s="141"/>
      <c r="QQI427" s="141"/>
      <c r="QQJ427" s="141"/>
      <c r="QQK427" s="141"/>
      <c r="QQL427" s="141"/>
      <c r="QQM427" s="141"/>
      <c r="QQN427" s="141"/>
      <c r="QQO427" s="141"/>
      <c r="QQP427" s="141"/>
      <c r="QQQ427" s="141"/>
      <c r="QQR427" s="141"/>
      <c r="QQS427" s="141"/>
      <c r="QQT427" s="141"/>
      <c r="QQU427" s="141"/>
      <c r="QQV427" s="141"/>
      <c r="QQW427" s="141"/>
      <c r="QQX427" s="141"/>
      <c r="QQY427" s="141"/>
      <c r="QQZ427" s="141"/>
      <c r="QRA427" s="141"/>
      <c r="QRB427" s="141"/>
      <c r="QRC427" s="141"/>
      <c r="QRD427" s="141"/>
      <c r="QRE427" s="141"/>
      <c r="QRF427" s="141"/>
      <c r="QRG427" s="141"/>
      <c r="QRH427" s="141"/>
      <c r="QRI427" s="141"/>
      <c r="QRJ427" s="141"/>
      <c r="QRK427" s="141"/>
      <c r="QRL427" s="141"/>
      <c r="QRM427" s="141"/>
      <c r="QRN427" s="141"/>
      <c r="QRO427" s="141"/>
      <c r="QRP427" s="141"/>
      <c r="QRQ427" s="141"/>
      <c r="QRR427" s="141"/>
      <c r="QRS427" s="141"/>
      <c r="QRT427" s="141"/>
      <c r="QRU427" s="141"/>
      <c r="QRV427" s="141"/>
      <c r="QRW427" s="141"/>
      <c r="QRX427" s="141"/>
      <c r="QRY427" s="141"/>
      <c r="QRZ427" s="141"/>
      <c r="QSA427" s="141"/>
      <c r="QSB427" s="141"/>
      <c r="QSC427" s="141"/>
      <c r="QSD427" s="141"/>
      <c r="QSE427" s="141"/>
      <c r="QSF427" s="141"/>
      <c r="QSG427" s="141"/>
      <c r="QSH427" s="141"/>
      <c r="QSI427" s="141"/>
      <c r="QSJ427" s="141"/>
      <c r="QSK427" s="141"/>
      <c r="QSL427" s="141"/>
      <c r="QSM427" s="141"/>
      <c r="QSN427" s="141"/>
      <c r="QSO427" s="141"/>
      <c r="QSP427" s="141"/>
      <c r="QSQ427" s="141"/>
      <c r="QSR427" s="141"/>
      <c r="QSS427" s="141"/>
      <c r="QST427" s="141"/>
      <c r="QSU427" s="141"/>
      <c r="QSV427" s="141"/>
      <c r="QSW427" s="141"/>
      <c r="QSX427" s="141"/>
      <c r="QSY427" s="141"/>
      <c r="QSZ427" s="141"/>
      <c r="QTA427" s="141"/>
      <c r="QTB427" s="141"/>
      <c r="QTC427" s="141"/>
      <c r="QTD427" s="141"/>
      <c r="QTE427" s="141"/>
      <c r="QTF427" s="141"/>
      <c r="QTG427" s="141"/>
      <c r="QTH427" s="141"/>
      <c r="QTI427" s="141"/>
      <c r="QTJ427" s="141"/>
      <c r="QTK427" s="141"/>
      <c r="QTL427" s="141"/>
      <c r="QTM427" s="141"/>
      <c r="QTN427" s="141"/>
      <c r="QTO427" s="141"/>
      <c r="QTP427" s="141"/>
      <c r="QTQ427" s="141"/>
      <c r="QTR427" s="141"/>
      <c r="QTS427" s="141"/>
      <c r="QTT427" s="141"/>
      <c r="QTU427" s="141"/>
      <c r="QTV427" s="141"/>
      <c r="QTW427" s="141"/>
      <c r="QTX427" s="141"/>
      <c r="QTY427" s="141"/>
      <c r="QTZ427" s="141"/>
      <c r="QUA427" s="141"/>
      <c r="QUB427" s="141"/>
      <c r="QUC427" s="141"/>
      <c r="QUD427" s="141"/>
      <c r="QUE427" s="141"/>
      <c r="QUF427" s="141"/>
      <c r="QUG427" s="141"/>
      <c r="QUH427" s="141"/>
      <c r="QUI427" s="141"/>
      <c r="QUJ427" s="141"/>
      <c r="QUK427" s="141"/>
      <c r="QUL427" s="141"/>
      <c r="QUM427" s="141"/>
      <c r="QUN427" s="141"/>
      <c r="QUO427" s="141"/>
      <c r="QUP427" s="141"/>
      <c r="QUQ427" s="141"/>
      <c r="QUR427" s="141"/>
      <c r="QUS427" s="141"/>
      <c r="QUT427" s="141"/>
      <c r="QUU427" s="141"/>
      <c r="QUV427" s="141"/>
      <c r="QUW427" s="141"/>
      <c r="QUX427" s="141"/>
      <c r="QUY427" s="141"/>
      <c r="QUZ427" s="141"/>
      <c r="QVA427" s="141"/>
      <c r="QVB427" s="141"/>
      <c r="QVC427" s="141"/>
      <c r="QVD427" s="141"/>
      <c r="QVE427" s="141"/>
      <c r="QVF427" s="141"/>
      <c r="QVG427" s="141"/>
      <c r="QVH427" s="141"/>
      <c r="QVI427" s="141"/>
      <c r="QVJ427" s="141"/>
      <c r="QVK427" s="141"/>
      <c r="QVL427" s="141"/>
      <c r="QVM427" s="141"/>
      <c r="QVN427" s="141"/>
      <c r="QVO427" s="141"/>
      <c r="QVP427" s="141"/>
      <c r="QVQ427" s="141"/>
      <c r="QVR427" s="141"/>
      <c r="QVS427" s="141"/>
      <c r="QVT427" s="141"/>
      <c r="QVU427" s="141"/>
      <c r="QVV427" s="141"/>
      <c r="QVW427" s="141"/>
      <c r="QVX427" s="141"/>
      <c r="QVY427" s="141"/>
      <c r="QVZ427" s="141"/>
      <c r="QWA427" s="141"/>
      <c r="QWB427" s="141"/>
      <c r="QWC427" s="141"/>
      <c r="QWD427" s="141"/>
      <c r="QWE427" s="141"/>
      <c r="QWF427" s="141"/>
      <c r="QWG427" s="141"/>
      <c r="QWH427" s="141"/>
      <c r="QWI427" s="141"/>
      <c r="QWJ427" s="141"/>
      <c r="QWK427" s="141"/>
      <c r="QWL427" s="141"/>
      <c r="QWM427" s="141"/>
      <c r="QWN427" s="141"/>
      <c r="QWO427" s="141"/>
      <c r="QWP427" s="141"/>
      <c r="QWQ427" s="141"/>
      <c r="QWR427" s="141"/>
      <c r="QWS427" s="141"/>
      <c r="QWT427" s="141"/>
      <c r="QWU427" s="141"/>
      <c r="QWV427" s="141"/>
      <c r="QWW427" s="141"/>
      <c r="QWX427" s="141"/>
      <c r="QWY427" s="141"/>
      <c r="QWZ427" s="141"/>
      <c r="QXA427" s="141"/>
      <c r="QXB427" s="141"/>
      <c r="QXC427" s="141"/>
      <c r="QXD427" s="141"/>
      <c r="QXE427" s="141"/>
      <c r="QXF427" s="141"/>
      <c r="QXG427" s="141"/>
      <c r="QXH427" s="141"/>
      <c r="QXI427" s="141"/>
      <c r="QXJ427" s="141"/>
      <c r="QXK427" s="141"/>
      <c r="QXL427" s="141"/>
      <c r="QXM427" s="141"/>
      <c r="QXN427" s="141"/>
      <c r="QXO427" s="141"/>
      <c r="QXP427" s="141"/>
      <c r="QXQ427" s="141"/>
      <c r="QXR427" s="141"/>
      <c r="QXS427" s="141"/>
      <c r="QXT427" s="141"/>
      <c r="QXU427" s="141"/>
      <c r="QXV427" s="141"/>
      <c r="QXW427" s="141"/>
      <c r="QXX427" s="141"/>
      <c r="QXY427" s="141"/>
      <c r="QXZ427" s="141"/>
      <c r="QYA427" s="141"/>
      <c r="QYB427" s="141"/>
      <c r="QYC427" s="141"/>
      <c r="QYD427" s="141"/>
      <c r="QYE427" s="141"/>
      <c r="QYF427" s="141"/>
      <c r="QYG427" s="141"/>
      <c r="QYH427" s="141"/>
      <c r="QYI427" s="141"/>
      <c r="QYJ427" s="141"/>
      <c r="QYK427" s="141"/>
      <c r="QYL427" s="141"/>
      <c r="QYM427" s="141"/>
      <c r="QYN427" s="141"/>
      <c r="QYO427" s="141"/>
      <c r="QYP427" s="141"/>
      <c r="QYQ427" s="141"/>
      <c r="QYR427" s="141"/>
      <c r="QYS427" s="141"/>
      <c r="QYT427" s="141"/>
      <c r="QYU427" s="141"/>
      <c r="QYV427" s="141"/>
      <c r="QYW427" s="141"/>
      <c r="QYX427" s="141"/>
      <c r="QYY427" s="141"/>
      <c r="QYZ427" s="141"/>
      <c r="QZA427" s="141"/>
      <c r="QZB427" s="141"/>
      <c r="QZC427" s="141"/>
      <c r="QZD427" s="141"/>
      <c r="QZE427" s="141"/>
      <c r="QZF427" s="141"/>
      <c r="QZG427" s="141"/>
      <c r="QZH427" s="141"/>
      <c r="QZI427" s="141"/>
      <c r="QZJ427" s="141"/>
      <c r="QZK427" s="141"/>
      <c r="QZL427" s="141"/>
      <c r="QZM427" s="141"/>
      <c r="QZN427" s="141"/>
      <c r="QZO427" s="141"/>
      <c r="QZP427" s="141"/>
      <c r="QZQ427" s="141"/>
      <c r="QZR427" s="141"/>
      <c r="QZS427" s="141"/>
      <c r="QZT427" s="141"/>
      <c r="QZU427" s="141"/>
      <c r="QZV427" s="141"/>
      <c r="QZW427" s="141"/>
      <c r="QZX427" s="141"/>
      <c r="QZY427" s="141"/>
      <c r="QZZ427" s="141"/>
      <c r="RAA427" s="141"/>
      <c r="RAB427" s="141"/>
      <c r="RAC427" s="141"/>
      <c r="RAD427" s="141"/>
      <c r="RAE427" s="141"/>
      <c r="RAF427" s="141"/>
      <c r="RAG427" s="141"/>
      <c r="RAH427" s="141"/>
      <c r="RAI427" s="141"/>
      <c r="RAJ427" s="141"/>
      <c r="RAK427" s="141"/>
      <c r="RAL427" s="141"/>
      <c r="RAM427" s="141"/>
      <c r="RAN427" s="141"/>
      <c r="RAO427" s="141"/>
      <c r="RAP427" s="141"/>
      <c r="RAQ427" s="141"/>
      <c r="RAR427" s="141"/>
      <c r="RAS427" s="141"/>
      <c r="RAT427" s="141"/>
      <c r="RAU427" s="141"/>
      <c r="RAV427" s="141"/>
      <c r="RAW427" s="141"/>
      <c r="RAX427" s="141"/>
      <c r="RAY427" s="141"/>
      <c r="RAZ427" s="141"/>
      <c r="RBA427" s="141"/>
      <c r="RBB427" s="141"/>
      <c r="RBC427" s="141"/>
      <c r="RBD427" s="141"/>
      <c r="RBE427" s="141"/>
      <c r="RBF427" s="141"/>
      <c r="RBG427" s="141"/>
      <c r="RBH427" s="141"/>
      <c r="RBI427" s="141"/>
      <c r="RBJ427" s="141"/>
      <c r="RBK427" s="141"/>
      <c r="RBL427" s="141"/>
      <c r="RBM427" s="141"/>
      <c r="RBN427" s="141"/>
      <c r="RBO427" s="141"/>
      <c r="RBP427" s="141"/>
      <c r="RBQ427" s="141"/>
      <c r="RBR427" s="141"/>
      <c r="RBS427" s="141"/>
      <c r="RBT427" s="141"/>
      <c r="RBU427" s="141"/>
      <c r="RBV427" s="141"/>
      <c r="RBW427" s="141"/>
      <c r="RBX427" s="141"/>
      <c r="RBY427" s="141"/>
      <c r="RBZ427" s="141"/>
      <c r="RCA427" s="141"/>
      <c r="RCB427" s="141"/>
      <c r="RCC427" s="141"/>
      <c r="RCD427" s="141"/>
      <c r="RCE427" s="141"/>
      <c r="RCF427" s="141"/>
      <c r="RCG427" s="141"/>
      <c r="RCH427" s="141"/>
      <c r="RCI427" s="141"/>
      <c r="RCJ427" s="141"/>
      <c r="RCK427" s="141"/>
      <c r="RCL427" s="141"/>
      <c r="RCM427" s="141"/>
      <c r="RCN427" s="141"/>
      <c r="RCO427" s="141"/>
      <c r="RCP427" s="141"/>
      <c r="RCQ427" s="141"/>
      <c r="RCR427" s="141"/>
      <c r="RCS427" s="141"/>
      <c r="RCT427" s="141"/>
      <c r="RCU427" s="141"/>
      <c r="RCV427" s="141"/>
      <c r="RCW427" s="141"/>
      <c r="RCX427" s="141"/>
      <c r="RCY427" s="141"/>
      <c r="RCZ427" s="141"/>
      <c r="RDA427" s="141"/>
      <c r="RDB427" s="141"/>
      <c r="RDC427" s="141"/>
      <c r="RDD427" s="141"/>
      <c r="RDE427" s="141"/>
      <c r="RDF427" s="141"/>
      <c r="RDG427" s="141"/>
      <c r="RDH427" s="141"/>
      <c r="RDI427" s="141"/>
      <c r="RDJ427" s="141"/>
      <c r="RDK427" s="141"/>
      <c r="RDL427" s="141"/>
      <c r="RDM427" s="141"/>
      <c r="RDN427" s="141"/>
      <c r="RDO427" s="141"/>
      <c r="RDP427" s="141"/>
      <c r="RDQ427" s="141"/>
      <c r="RDR427" s="141"/>
      <c r="RDS427" s="141"/>
      <c r="RDT427" s="141"/>
      <c r="RDU427" s="141"/>
      <c r="RDV427" s="141"/>
      <c r="RDW427" s="141"/>
      <c r="RDX427" s="141"/>
      <c r="RDY427" s="141"/>
      <c r="RDZ427" s="141"/>
      <c r="REA427" s="141"/>
      <c r="REB427" s="141"/>
      <c r="REC427" s="141"/>
      <c r="RED427" s="141"/>
      <c r="REE427" s="141"/>
      <c r="REF427" s="141"/>
      <c r="REG427" s="141"/>
      <c r="REH427" s="141"/>
      <c r="REI427" s="141"/>
      <c r="REJ427" s="141"/>
      <c r="REK427" s="141"/>
      <c r="REL427" s="141"/>
      <c r="REM427" s="141"/>
      <c r="REN427" s="141"/>
      <c r="REO427" s="141"/>
      <c r="REP427" s="141"/>
      <c r="REQ427" s="141"/>
      <c r="RER427" s="141"/>
      <c r="RES427" s="141"/>
      <c r="RET427" s="141"/>
      <c r="REU427" s="141"/>
      <c r="REV427" s="141"/>
      <c r="REW427" s="141"/>
      <c r="REX427" s="141"/>
      <c r="REY427" s="141"/>
      <c r="REZ427" s="141"/>
      <c r="RFA427" s="141"/>
      <c r="RFB427" s="141"/>
      <c r="RFC427" s="141"/>
      <c r="RFD427" s="141"/>
      <c r="RFE427" s="141"/>
      <c r="RFF427" s="141"/>
      <c r="RFG427" s="141"/>
      <c r="RFH427" s="141"/>
      <c r="RFI427" s="141"/>
      <c r="RFJ427" s="141"/>
      <c r="RFK427" s="141"/>
      <c r="RFL427" s="141"/>
      <c r="RFM427" s="141"/>
      <c r="RFN427" s="141"/>
      <c r="RFO427" s="141"/>
      <c r="RFP427" s="141"/>
      <c r="RFQ427" s="141"/>
      <c r="RFR427" s="141"/>
      <c r="RFS427" s="141"/>
      <c r="RFT427" s="141"/>
      <c r="RFU427" s="141"/>
      <c r="RFV427" s="141"/>
      <c r="RFW427" s="141"/>
      <c r="RFX427" s="141"/>
      <c r="RFY427" s="141"/>
      <c r="RFZ427" s="141"/>
      <c r="RGA427" s="141"/>
      <c r="RGB427" s="141"/>
      <c r="RGC427" s="141"/>
      <c r="RGD427" s="141"/>
      <c r="RGE427" s="141"/>
      <c r="RGF427" s="141"/>
      <c r="RGG427" s="141"/>
      <c r="RGH427" s="141"/>
      <c r="RGI427" s="141"/>
      <c r="RGJ427" s="141"/>
      <c r="RGK427" s="141"/>
      <c r="RGL427" s="141"/>
      <c r="RGM427" s="141"/>
      <c r="RGN427" s="141"/>
      <c r="RGO427" s="141"/>
      <c r="RGP427" s="141"/>
      <c r="RGQ427" s="141"/>
      <c r="RGR427" s="141"/>
      <c r="RGS427" s="141"/>
      <c r="RGT427" s="141"/>
      <c r="RGU427" s="141"/>
      <c r="RGV427" s="141"/>
      <c r="RGW427" s="141"/>
      <c r="RGX427" s="141"/>
      <c r="RGY427" s="141"/>
      <c r="RGZ427" s="141"/>
      <c r="RHA427" s="141"/>
      <c r="RHB427" s="141"/>
      <c r="RHC427" s="141"/>
      <c r="RHD427" s="141"/>
      <c r="RHE427" s="141"/>
      <c r="RHF427" s="141"/>
      <c r="RHG427" s="141"/>
      <c r="RHH427" s="141"/>
      <c r="RHI427" s="141"/>
      <c r="RHJ427" s="141"/>
      <c r="RHK427" s="141"/>
      <c r="RHL427" s="141"/>
      <c r="RHM427" s="141"/>
      <c r="RHN427" s="141"/>
      <c r="RHO427" s="141"/>
      <c r="RHP427" s="141"/>
      <c r="RHQ427" s="141"/>
      <c r="RHR427" s="141"/>
      <c r="RHS427" s="141"/>
      <c r="RHT427" s="141"/>
      <c r="RHU427" s="141"/>
      <c r="RHV427" s="141"/>
      <c r="RHW427" s="141"/>
      <c r="RHX427" s="141"/>
      <c r="RHY427" s="141"/>
      <c r="RHZ427" s="141"/>
      <c r="RIA427" s="141"/>
      <c r="RIB427" s="141"/>
      <c r="RIC427" s="141"/>
      <c r="RID427" s="141"/>
      <c r="RIE427" s="141"/>
      <c r="RIF427" s="141"/>
      <c r="RIG427" s="141"/>
      <c r="RIH427" s="141"/>
      <c r="RII427" s="141"/>
      <c r="RIJ427" s="141"/>
      <c r="RIK427" s="141"/>
      <c r="RIL427" s="141"/>
      <c r="RIM427" s="141"/>
      <c r="RIN427" s="141"/>
      <c r="RIO427" s="141"/>
      <c r="RIP427" s="141"/>
      <c r="RIQ427" s="141"/>
      <c r="RIR427" s="141"/>
      <c r="RIS427" s="141"/>
      <c r="RIT427" s="141"/>
      <c r="RIU427" s="141"/>
      <c r="RIV427" s="141"/>
      <c r="RIW427" s="141"/>
      <c r="RIX427" s="141"/>
      <c r="RIY427" s="141"/>
      <c r="RIZ427" s="141"/>
      <c r="RJA427" s="141"/>
      <c r="RJB427" s="141"/>
      <c r="RJC427" s="141"/>
      <c r="RJD427" s="141"/>
      <c r="RJE427" s="141"/>
      <c r="RJF427" s="141"/>
      <c r="RJG427" s="141"/>
      <c r="RJH427" s="141"/>
      <c r="RJI427" s="141"/>
      <c r="RJJ427" s="141"/>
      <c r="RJK427" s="141"/>
      <c r="RJL427" s="141"/>
      <c r="RJM427" s="141"/>
      <c r="RJN427" s="141"/>
      <c r="RJO427" s="141"/>
      <c r="RJP427" s="141"/>
      <c r="RJQ427" s="141"/>
      <c r="RJR427" s="141"/>
      <c r="RJS427" s="141"/>
      <c r="RJT427" s="141"/>
      <c r="RJU427" s="141"/>
      <c r="RJV427" s="141"/>
      <c r="RJW427" s="141"/>
      <c r="RJX427" s="141"/>
      <c r="RJY427" s="141"/>
      <c r="RJZ427" s="141"/>
      <c r="RKA427" s="141"/>
      <c r="RKB427" s="141"/>
      <c r="RKC427" s="141"/>
      <c r="RKD427" s="141"/>
      <c r="RKE427" s="141"/>
      <c r="RKF427" s="141"/>
      <c r="RKG427" s="141"/>
      <c r="RKH427" s="141"/>
      <c r="RKI427" s="141"/>
      <c r="RKJ427" s="141"/>
      <c r="RKK427" s="141"/>
      <c r="RKL427" s="141"/>
      <c r="RKM427" s="141"/>
      <c r="RKN427" s="141"/>
      <c r="RKO427" s="141"/>
      <c r="RKP427" s="141"/>
      <c r="RKQ427" s="141"/>
      <c r="RKR427" s="141"/>
      <c r="RKS427" s="141"/>
      <c r="RKT427" s="141"/>
      <c r="RKU427" s="141"/>
      <c r="RKV427" s="141"/>
      <c r="RKW427" s="141"/>
      <c r="RKX427" s="141"/>
      <c r="RKY427" s="141"/>
      <c r="RKZ427" s="141"/>
      <c r="RLA427" s="141"/>
      <c r="RLB427" s="141"/>
      <c r="RLC427" s="141"/>
      <c r="RLD427" s="141"/>
      <c r="RLE427" s="141"/>
      <c r="RLF427" s="141"/>
      <c r="RLG427" s="141"/>
      <c r="RLH427" s="141"/>
      <c r="RLI427" s="141"/>
      <c r="RLJ427" s="141"/>
      <c r="RLK427" s="141"/>
      <c r="RLL427" s="141"/>
      <c r="RLM427" s="141"/>
      <c r="RLN427" s="141"/>
      <c r="RLO427" s="141"/>
      <c r="RLP427" s="141"/>
      <c r="RLQ427" s="141"/>
      <c r="RLR427" s="141"/>
      <c r="RLS427" s="141"/>
      <c r="RLT427" s="141"/>
      <c r="RLU427" s="141"/>
      <c r="RLV427" s="141"/>
      <c r="RLW427" s="141"/>
      <c r="RLX427" s="141"/>
      <c r="RLY427" s="141"/>
      <c r="RLZ427" s="141"/>
      <c r="RMA427" s="141"/>
      <c r="RMB427" s="141"/>
      <c r="RMC427" s="141"/>
      <c r="RMD427" s="141"/>
      <c r="RME427" s="141"/>
      <c r="RMF427" s="141"/>
      <c r="RMG427" s="141"/>
      <c r="RMH427" s="141"/>
      <c r="RMI427" s="141"/>
      <c r="RMJ427" s="141"/>
      <c r="RMK427" s="141"/>
      <c r="RML427" s="141"/>
      <c r="RMM427" s="141"/>
      <c r="RMN427" s="141"/>
      <c r="RMO427" s="141"/>
      <c r="RMP427" s="141"/>
      <c r="RMQ427" s="141"/>
      <c r="RMR427" s="141"/>
      <c r="RMS427" s="141"/>
      <c r="RMT427" s="141"/>
      <c r="RMU427" s="141"/>
      <c r="RMV427" s="141"/>
      <c r="RMW427" s="141"/>
      <c r="RMX427" s="141"/>
      <c r="RMY427" s="141"/>
      <c r="RMZ427" s="141"/>
      <c r="RNA427" s="141"/>
      <c r="RNB427" s="141"/>
      <c r="RNC427" s="141"/>
      <c r="RND427" s="141"/>
      <c r="RNE427" s="141"/>
      <c r="RNF427" s="141"/>
      <c r="RNG427" s="141"/>
      <c r="RNH427" s="141"/>
      <c r="RNI427" s="141"/>
      <c r="RNJ427" s="141"/>
      <c r="RNK427" s="141"/>
      <c r="RNL427" s="141"/>
      <c r="RNM427" s="141"/>
      <c r="RNN427" s="141"/>
      <c r="RNO427" s="141"/>
      <c r="RNP427" s="141"/>
      <c r="RNQ427" s="141"/>
      <c r="RNR427" s="141"/>
      <c r="RNS427" s="141"/>
      <c r="RNT427" s="141"/>
      <c r="RNU427" s="141"/>
      <c r="RNV427" s="141"/>
      <c r="RNW427" s="141"/>
      <c r="RNX427" s="141"/>
      <c r="RNY427" s="141"/>
      <c r="RNZ427" s="141"/>
      <c r="ROA427" s="141"/>
      <c r="ROB427" s="141"/>
      <c r="ROC427" s="141"/>
      <c r="ROD427" s="141"/>
      <c r="ROE427" s="141"/>
      <c r="ROF427" s="141"/>
      <c r="ROG427" s="141"/>
      <c r="ROH427" s="141"/>
      <c r="ROI427" s="141"/>
      <c r="ROJ427" s="141"/>
      <c r="ROK427" s="141"/>
      <c r="ROL427" s="141"/>
      <c r="ROM427" s="141"/>
      <c r="RON427" s="141"/>
      <c r="ROO427" s="141"/>
      <c r="ROP427" s="141"/>
      <c r="ROQ427" s="141"/>
      <c r="ROR427" s="141"/>
      <c r="ROS427" s="141"/>
      <c r="ROT427" s="141"/>
      <c r="ROU427" s="141"/>
      <c r="ROV427" s="141"/>
      <c r="ROW427" s="141"/>
      <c r="ROX427" s="141"/>
      <c r="ROY427" s="141"/>
      <c r="ROZ427" s="141"/>
      <c r="RPA427" s="141"/>
      <c r="RPB427" s="141"/>
      <c r="RPC427" s="141"/>
      <c r="RPD427" s="141"/>
      <c r="RPE427" s="141"/>
      <c r="RPF427" s="141"/>
      <c r="RPG427" s="141"/>
      <c r="RPH427" s="141"/>
      <c r="RPI427" s="141"/>
      <c r="RPJ427" s="141"/>
      <c r="RPK427" s="141"/>
      <c r="RPL427" s="141"/>
      <c r="RPM427" s="141"/>
      <c r="RPN427" s="141"/>
      <c r="RPO427" s="141"/>
      <c r="RPP427" s="141"/>
      <c r="RPQ427" s="141"/>
      <c r="RPR427" s="141"/>
      <c r="RPS427" s="141"/>
      <c r="RPT427" s="141"/>
      <c r="RPU427" s="141"/>
      <c r="RPV427" s="141"/>
      <c r="RPW427" s="141"/>
      <c r="RPX427" s="141"/>
      <c r="RPY427" s="141"/>
      <c r="RPZ427" s="141"/>
      <c r="RQA427" s="141"/>
      <c r="RQB427" s="141"/>
      <c r="RQC427" s="141"/>
      <c r="RQD427" s="141"/>
      <c r="RQE427" s="141"/>
      <c r="RQF427" s="141"/>
      <c r="RQG427" s="141"/>
      <c r="RQH427" s="141"/>
      <c r="RQI427" s="141"/>
      <c r="RQJ427" s="141"/>
      <c r="RQK427" s="141"/>
      <c r="RQL427" s="141"/>
      <c r="RQM427" s="141"/>
      <c r="RQN427" s="141"/>
      <c r="RQO427" s="141"/>
      <c r="RQP427" s="141"/>
      <c r="RQQ427" s="141"/>
      <c r="RQR427" s="141"/>
      <c r="RQS427" s="141"/>
      <c r="RQT427" s="141"/>
      <c r="RQU427" s="141"/>
      <c r="RQV427" s="141"/>
      <c r="RQW427" s="141"/>
      <c r="RQX427" s="141"/>
      <c r="RQY427" s="141"/>
      <c r="RQZ427" s="141"/>
      <c r="RRA427" s="141"/>
      <c r="RRB427" s="141"/>
      <c r="RRC427" s="141"/>
      <c r="RRD427" s="141"/>
      <c r="RRE427" s="141"/>
      <c r="RRF427" s="141"/>
      <c r="RRG427" s="141"/>
      <c r="RRH427" s="141"/>
      <c r="RRI427" s="141"/>
      <c r="RRJ427" s="141"/>
      <c r="RRK427" s="141"/>
      <c r="RRL427" s="141"/>
      <c r="RRM427" s="141"/>
      <c r="RRN427" s="141"/>
      <c r="RRO427" s="141"/>
      <c r="RRP427" s="141"/>
      <c r="RRQ427" s="141"/>
      <c r="RRR427" s="141"/>
      <c r="RRS427" s="141"/>
      <c r="RRT427" s="141"/>
      <c r="RRU427" s="141"/>
      <c r="RRV427" s="141"/>
      <c r="RRW427" s="141"/>
      <c r="RRX427" s="141"/>
      <c r="RRY427" s="141"/>
      <c r="RRZ427" s="141"/>
      <c r="RSA427" s="141"/>
      <c r="RSB427" s="141"/>
      <c r="RSC427" s="141"/>
      <c r="RSD427" s="141"/>
      <c r="RSE427" s="141"/>
      <c r="RSF427" s="141"/>
      <c r="RSG427" s="141"/>
      <c r="RSH427" s="141"/>
      <c r="RSI427" s="141"/>
      <c r="RSJ427" s="141"/>
      <c r="RSK427" s="141"/>
      <c r="RSL427" s="141"/>
      <c r="RSM427" s="141"/>
      <c r="RSN427" s="141"/>
      <c r="RSO427" s="141"/>
      <c r="RSP427" s="141"/>
      <c r="RSQ427" s="141"/>
      <c r="RSR427" s="141"/>
      <c r="RSS427" s="141"/>
      <c r="RST427" s="141"/>
      <c r="RSU427" s="141"/>
      <c r="RSV427" s="141"/>
      <c r="RSW427" s="141"/>
      <c r="RSX427" s="141"/>
      <c r="RSY427" s="141"/>
      <c r="RSZ427" s="141"/>
      <c r="RTA427" s="141"/>
      <c r="RTB427" s="141"/>
      <c r="RTC427" s="141"/>
      <c r="RTD427" s="141"/>
      <c r="RTE427" s="141"/>
      <c r="RTF427" s="141"/>
      <c r="RTG427" s="141"/>
      <c r="RTH427" s="141"/>
      <c r="RTI427" s="141"/>
      <c r="RTJ427" s="141"/>
      <c r="RTK427" s="141"/>
      <c r="RTL427" s="141"/>
      <c r="RTM427" s="141"/>
      <c r="RTN427" s="141"/>
      <c r="RTO427" s="141"/>
      <c r="RTP427" s="141"/>
      <c r="RTQ427" s="141"/>
      <c r="RTR427" s="141"/>
      <c r="RTS427" s="141"/>
      <c r="RTT427" s="141"/>
      <c r="RTU427" s="141"/>
      <c r="RTV427" s="141"/>
      <c r="RTW427" s="141"/>
      <c r="RTX427" s="141"/>
      <c r="RTY427" s="141"/>
      <c r="RTZ427" s="141"/>
      <c r="RUA427" s="141"/>
      <c r="RUB427" s="141"/>
      <c r="RUC427" s="141"/>
      <c r="RUD427" s="141"/>
      <c r="RUE427" s="141"/>
      <c r="RUF427" s="141"/>
      <c r="RUG427" s="141"/>
      <c r="RUH427" s="141"/>
      <c r="RUI427" s="141"/>
      <c r="RUJ427" s="141"/>
      <c r="RUK427" s="141"/>
      <c r="RUL427" s="141"/>
      <c r="RUM427" s="141"/>
      <c r="RUN427" s="141"/>
      <c r="RUO427" s="141"/>
      <c r="RUP427" s="141"/>
      <c r="RUQ427" s="141"/>
      <c r="RUR427" s="141"/>
      <c r="RUS427" s="141"/>
      <c r="RUT427" s="141"/>
      <c r="RUU427" s="141"/>
      <c r="RUV427" s="141"/>
      <c r="RUW427" s="141"/>
      <c r="RUX427" s="141"/>
      <c r="RUY427" s="141"/>
      <c r="RUZ427" s="141"/>
      <c r="RVA427" s="141"/>
      <c r="RVB427" s="141"/>
      <c r="RVC427" s="141"/>
      <c r="RVD427" s="141"/>
      <c r="RVE427" s="141"/>
      <c r="RVF427" s="141"/>
      <c r="RVG427" s="141"/>
      <c r="RVH427" s="141"/>
      <c r="RVI427" s="141"/>
      <c r="RVJ427" s="141"/>
      <c r="RVK427" s="141"/>
      <c r="RVL427" s="141"/>
      <c r="RVM427" s="141"/>
      <c r="RVN427" s="141"/>
      <c r="RVO427" s="141"/>
      <c r="RVP427" s="141"/>
      <c r="RVQ427" s="141"/>
      <c r="RVR427" s="141"/>
      <c r="RVS427" s="141"/>
      <c r="RVT427" s="141"/>
      <c r="RVU427" s="141"/>
      <c r="RVV427" s="141"/>
      <c r="RVW427" s="141"/>
      <c r="RVX427" s="141"/>
      <c r="RVY427" s="141"/>
      <c r="RVZ427" s="141"/>
      <c r="RWA427" s="141"/>
      <c r="RWB427" s="141"/>
      <c r="RWC427" s="141"/>
      <c r="RWD427" s="141"/>
      <c r="RWE427" s="141"/>
      <c r="RWF427" s="141"/>
      <c r="RWG427" s="141"/>
      <c r="RWH427" s="141"/>
      <c r="RWI427" s="141"/>
      <c r="RWJ427" s="141"/>
      <c r="RWK427" s="141"/>
      <c r="RWL427" s="141"/>
      <c r="RWM427" s="141"/>
      <c r="RWN427" s="141"/>
      <c r="RWO427" s="141"/>
      <c r="RWP427" s="141"/>
      <c r="RWQ427" s="141"/>
      <c r="RWR427" s="141"/>
      <c r="RWS427" s="141"/>
      <c r="RWT427" s="141"/>
      <c r="RWU427" s="141"/>
      <c r="RWV427" s="141"/>
      <c r="RWW427" s="141"/>
      <c r="RWX427" s="141"/>
      <c r="RWY427" s="141"/>
      <c r="RWZ427" s="141"/>
      <c r="RXA427" s="141"/>
      <c r="RXB427" s="141"/>
      <c r="RXC427" s="141"/>
      <c r="RXD427" s="141"/>
      <c r="RXE427" s="141"/>
      <c r="RXF427" s="141"/>
      <c r="RXG427" s="141"/>
      <c r="RXH427" s="141"/>
      <c r="RXI427" s="141"/>
      <c r="RXJ427" s="141"/>
      <c r="RXK427" s="141"/>
      <c r="RXL427" s="141"/>
      <c r="RXM427" s="141"/>
      <c r="RXN427" s="141"/>
      <c r="RXO427" s="141"/>
      <c r="RXP427" s="141"/>
      <c r="RXQ427" s="141"/>
      <c r="RXR427" s="141"/>
      <c r="RXS427" s="141"/>
      <c r="RXT427" s="141"/>
      <c r="RXU427" s="141"/>
      <c r="RXV427" s="141"/>
      <c r="RXW427" s="141"/>
      <c r="RXX427" s="141"/>
      <c r="RXY427" s="141"/>
      <c r="RXZ427" s="141"/>
      <c r="RYA427" s="141"/>
      <c r="RYB427" s="141"/>
      <c r="RYC427" s="141"/>
      <c r="RYD427" s="141"/>
      <c r="RYE427" s="141"/>
      <c r="RYF427" s="141"/>
      <c r="RYG427" s="141"/>
      <c r="RYH427" s="141"/>
      <c r="RYI427" s="141"/>
      <c r="RYJ427" s="141"/>
      <c r="RYK427" s="141"/>
      <c r="RYL427" s="141"/>
      <c r="RYM427" s="141"/>
      <c r="RYN427" s="141"/>
      <c r="RYO427" s="141"/>
      <c r="RYP427" s="141"/>
      <c r="RYQ427" s="141"/>
      <c r="RYR427" s="141"/>
      <c r="RYS427" s="141"/>
      <c r="RYT427" s="141"/>
      <c r="RYU427" s="141"/>
      <c r="RYV427" s="141"/>
      <c r="RYW427" s="141"/>
      <c r="RYX427" s="141"/>
      <c r="RYY427" s="141"/>
      <c r="RYZ427" s="141"/>
      <c r="RZA427" s="141"/>
      <c r="RZB427" s="141"/>
      <c r="RZC427" s="141"/>
      <c r="RZD427" s="141"/>
      <c r="RZE427" s="141"/>
      <c r="RZF427" s="141"/>
      <c r="RZG427" s="141"/>
      <c r="RZH427" s="141"/>
      <c r="RZI427" s="141"/>
      <c r="RZJ427" s="141"/>
      <c r="RZK427" s="141"/>
      <c r="RZL427" s="141"/>
      <c r="RZM427" s="141"/>
      <c r="RZN427" s="141"/>
      <c r="RZO427" s="141"/>
      <c r="RZP427" s="141"/>
      <c r="RZQ427" s="141"/>
      <c r="RZR427" s="141"/>
      <c r="RZS427" s="141"/>
      <c r="RZT427" s="141"/>
      <c r="RZU427" s="141"/>
      <c r="RZV427" s="141"/>
      <c r="RZW427" s="141"/>
      <c r="RZX427" s="141"/>
      <c r="RZY427" s="141"/>
      <c r="RZZ427" s="141"/>
      <c r="SAA427" s="141"/>
      <c r="SAB427" s="141"/>
      <c r="SAC427" s="141"/>
      <c r="SAD427" s="141"/>
      <c r="SAE427" s="141"/>
      <c r="SAF427" s="141"/>
      <c r="SAG427" s="141"/>
      <c r="SAH427" s="141"/>
      <c r="SAI427" s="141"/>
      <c r="SAJ427" s="141"/>
      <c r="SAK427" s="141"/>
      <c r="SAL427" s="141"/>
      <c r="SAM427" s="141"/>
      <c r="SAN427" s="141"/>
      <c r="SAO427" s="141"/>
      <c r="SAP427" s="141"/>
      <c r="SAQ427" s="141"/>
      <c r="SAR427" s="141"/>
      <c r="SAS427" s="141"/>
      <c r="SAT427" s="141"/>
      <c r="SAU427" s="141"/>
      <c r="SAV427" s="141"/>
      <c r="SAW427" s="141"/>
      <c r="SAX427" s="141"/>
      <c r="SAY427" s="141"/>
      <c r="SAZ427" s="141"/>
      <c r="SBA427" s="141"/>
      <c r="SBB427" s="141"/>
      <c r="SBC427" s="141"/>
      <c r="SBD427" s="141"/>
      <c r="SBE427" s="141"/>
      <c r="SBF427" s="141"/>
      <c r="SBG427" s="141"/>
      <c r="SBH427" s="141"/>
      <c r="SBI427" s="141"/>
      <c r="SBJ427" s="141"/>
      <c r="SBK427" s="141"/>
      <c r="SBL427" s="141"/>
      <c r="SBM427" s="141"/>
      <c r="SBN427" s="141"/>
      <c r="SBO427" s="141"/>
      <c r="SBP427" s="141"/>
      <c r="SBQ427" s="141"/>
      <c r="SBR427" s="141"/>
      <c r="SBS427" s="141"/>
      <c r="SBT427" s="141"/>
      <c r="SBU427" s="141"/>
      <c r="SBV427" s="141"/>
      <c r="SBW427" s="141"/>
      <c r="SBX427" s="141"/>
      <c r="SBY427" s="141"/>
      <c r="SBZ427" s="141"/>
      <c r="SCA427" s="141"/>
      <c r="SCB427" s="141"/>
      <c r="SCC427" s="141"/>
      <c r="SCD427" s="141"/>
      <c r="SCE427" s="141"/>
      <c r="SCF427" s="141"/>
      <c r="SCG427" s="141"/>
      <c r="SCH427" s="141"/>
      <c r="SCI427" s="141"/>
      <c r="SCJ427" s="141"/>
      <c r="SCK427" s="141"/>
      <c r="SCL427" s="141"/>
      <c r="SCM427" s="141"/>
      <c r="SCN427" s="141"/>
      <c r="SCO427" s="141"/>
      <c r="SCP427" s="141"/>
      <c r="SCQ427" s="141"/>
      <c r="SCR427" s="141"/>
      <c r="SCS427" s="141"/>
      <c r="SCT427" s="141"/>
      <c r="SCU427" s="141"/>
      <c r="SCV427" s="141"/>
      <c r="SCW427" s="141"/>
      <c r="SCX427" s="141"/>
      <c r="SCY427" s="141"/>
      <c r="SCZ427" s="141"/>
      <c r="SDA427" s="141"/>
      <c r="SDB427" s="141"/>
      <c r="SDC427" s="141"/>
      <c r="SDD427" s="141"/>
      <c r="SDE427" s="141"/>
      <c r="SDF427" s="141"/>
      <c r="SDG427" s="141"/>
      <c r="SDH427" s="141"/>
      <c r="SDI427" s="141"/>
      <c r="SDJ427" s="141"/>
      <c r="SDK427" s="141"/>
      <c r="SDL427" s="141"/>
      <c r="SDM427" s="141"/>
      <c r="SDN427" s="141"/>
      <c r="SDO427" s="141"/>
      <c r="SDP427" s="141"/>
      <c r="SDQ427" s="141"/>
      <c r="SDR427" s="141"/>
      <c r="SDS427" s="141"/>
      <c r="SDT427" s="141"/>
      <c r="SDU427" s="141"/>
      <c r="SDV427" s="141"/>
      <c r="SDW427" s="141"/>
      <c r="SDX427" s="141"/>
      <c r="SDY427" s="141"/>
      <c r="SDZ427" s="141"/>
      <c r="SEA427" s="141"/>
      <c r="SEB427" s="141"/>
      <c r="SEC427" s="141"/>
      <c r="SED427" s="141"/>
      <c r="SEE427" s="141"/>
      <c r="SEF427" s="141"/>
      <c r="SEG427" s="141"/>
      <c r="SEH427" s="141"/>
      <c r="SEI427" s="141"/>
      <c r="SEJ427" s="141"/>
      <c r="SEK427" s="141"/>
      <c r="SEL427" s="141"/>
      <c r="SEM427" s="141"/>
      <c r="SEN427" s="141"/>
      <c r="SEO427" s="141"/>
      <c r="SEP427" s="141"/>
      <c r="SEQ427" s="141"/>
      <c r="SER427" s="141"/>
      <c r="SES427" s="141"/>
      <c r="SET427" s="141"/>
      <c r="SEU427" s="141"/>
      <c r="SEV427" s="141"/>
      <c r="SEW427" s="141"/>
      <c r="SEX427" s="141"/>
      <c r="SEY427" s="141"/>
      <c r="SEZ427" s="141"/>
      <c r="SFA427" s="141"/>
      <c r="SFB427" s="141"/>
      <c r="SFC427" s="141"/>
      <c r="SFD427" s="141"/>
      <c r="SFE427" s="141"/>
      <c r="SFF427" s="141"/>
      <c r="SFG427" s="141"/>
      <c r="SFH427" s="141"/>
      <c r="SFI427" s="141"/>
      <c r="SFJ427" s="141"/>
      <c r="SFK427" s="141"/>
      <c r="SFL427" s="141"/>
      <c r="SFM427" s="141"/>
      <c r="SFN427" s="141"/>
      <c r="SFO427" s="141"/>
      <c r="SFP427" s="141"/>
      <c r="SFQ427" s="141"/>
      <c r="SFR427" s="141"/>
      <c r="SFS427" s="141"/>
      <c r="SFT427" s="141"/>
      <c r="SFU427" s="141"/>
      <c r="SFV427" s="141"/>
      <c r="SFW427" s="141"/>
      <c r="SFX427" s="141"/>
      <c r="SFY427" s="141"/>
      <c r="SFZ427" s="141"/>
      <c r="SGA427" s="141"/>
      <c r="SGB427" s="141"/>
      <c r="SGC427" s="141"/>
      <c r="SGD427" s="141"/>
      <c r="SGE427" s="141"/>
      <c r="SGF427" s="141"/>
      <c r="SGG427" s="141"/>
      <c r="SGH427" s="141"/>
      <c r="SGI427" s="141"/>
      <c r="SGJ427" s="141"/>
      <c r="SGK427" s="141"/>
      <c r="SGL427" s="141"/>
      <c r="SGM427" s="141"/>
      <c r="SGN427" s="141"/>
      <c r="SGO427" s="141"/>
      <c r="SGP427" s="141"/>
      <c r="SGQ427" s="141"/>
      <c r="SGR427" s="141"/>
      <c r="SGS427" s="141"/>
      <c r="SGT427" s="141"/>
      <c r="SGU427" s="141"/>
      <c r="SGV427" s="141"/>
      <c r="SGW427" s="141"/>
      <c r="SGX427" s="141"/>
      <c r="SGY427" s="141"/>
      <c r="SGZ427" s="141"/>
      <c r="SHA427" s="141"/>
      <c r="SHB427" s="141"/>
      <c r="SHC427" s="141"/>
      <c r="SHD427" s="141"/>
      <c r="SHE427" s="141"/>
      <c r="SHF427" s="141"/>
      <c r="SHG427" s="141"/>
      <c r="SHH427" s="141"/>
      <c r="SHI427" s="141"/>
      <c r="SHJ427" s="141"/>
      <c r="SHK427" s="141"/>
      <c r="SHL427" s="141"/>
      <c r="SHM427" s="141"/>
      <c r="SHN427" s="141"/>
      <c r="SHO427" s="141"/>
      <c r="SHP427" s="141"/>
      <c r="SHQ427" s="141"/>
      <c r="SHR427" s="141"/>
      <c r="SHS427" s="141"/>
      <c r="SHT427" s="141"/>
      <c r="SHU427" s="141"/>
      <c r="SHV427" s="141"/>
      <c r="SHW427" s="141"/>
      <c r="SHX427" s="141"/>
      <c r="SHY427" s="141"/>
      <c r="SHZ427" s="141"/>
      <c r="SIA427" s="141"/>
      <c r="SIB427" s="141"/>
      <c r="SIC427" s="141"/>
      <c r="SID427" s="141"/>
      <c r="SIE427" s="141"/>
      <c r="SIF427" s="141"/>
      <c r="SIG427" s="141"/>
      <c r="SIH427" s="141"/>
      <c r="SII427" s="141"/>
      <c r="SIJ427" s="141"/>
      <c r="SIK427" s="141"/>
      <c r="SIL427" s="141"/>
      <c r="SIM427" s="141"/>
      <c r="SIN427" s="141"/>
      <c r="SIO427" s="141"/>
      <c r="SIP427" s="141"/>
      <c r="SIQ427" s="141"/>
      <c r="SIR427" s="141"/>
      <c r="SIS427" s="141"/>
      <c r="SIT427" s="141"/>
      <c r="SIU427" s="141"/>
      <c r="SIV427" s="141"/>
      <c r="SIW427" s="141"/>
      <c r="SIX427" s="141"/>
      <c r="SIY427" s="141"/>
      <c r="SIZ427" s="141"/>
      <c r="SJA427" s="141"/>
      <c r="SJB427" s="141"/>
      <c r="SJC427" s="141"/>
      <c r="SJD427" s="141"/>
      <c r="SJE427" s="141"/>
      <c r="SJF427" s="141"/>
      <c r="SJG427" s="141"/>
      <c r="SJH427" s="141"/>
      <c r="SJI427" s="141"/>
      <c r="SJJ427" s="141"/>
      <c r="SJK427" s="141"/>
      <c r="SJL427" s="141"/>
      <c r="SJM427" s="141"/>
      <c r="SJN427" s="141"/>
      <c r="SJO427" s="141"/>
      <c r="SJP427" s="141"/>
      <c r="SJQ427" s="141"/>
      <c r="SJR427" s="141"/>
      <c r="SJS427" s="141"/>
      <c r="SJT427" s="141"/>
      <c r="SJU427" s="141"/>
      <c r="SJV427" s="141"/>
      <c r="SJW427" s="141"/>
      <c r="SJX427" s="141"/>
      <c r="SJY427" s="141"/>
      <c r="SJZ427" s="141"/>
      <c r="SKA427" s="141"/>
      <c r="SKB427" s="141"/>
      <c r="SKC427" s="141"/>
      <c r="SKD427" s="141"/>
      <c r="SKE427" s="141"/>
      <c r="SKF427" s="141"/>
      <c r="SKG427" s="141"/>
      <c r="SKH427" s="141"/>
      <c r="SKI427" s="141"/>
      <c r="SKJ427" s="141"/>
      <c r="SKK427" s="141"/>
      <c r="SKL427" s="141"/>
      <c r="SKM427" s="141"/>
      <c r="SKN427" s="141"/>
      <c r="SKO427" s="141"/>
      <c r="SKP427" s="141"/>
      <c r="SKQ427" s="141"/>
      <c r="SKR427" s="141"/>
      <c r="SKS427" s="141"/>
      <c r="SKT427" s="141"/>
      <c r="SKU427" s="141"/>
      <c r="SKV427" s="141"/>
      <c r="SKW427" s="141"/>
      <c r="SKX427" s="141"/>
      <c r="SKY427" s="141"/>
      <c r="SKZ427" s="141"/>
      <c r="SLA427" s="141"/>
      <c r="SLB427" s="141"/>
      <c r="SLC427" s="141"/>
      <c r="SLD427" s="141"/>
      <c r="SLE427" s="141"/>
      <c r="SLF427" s="141"/>
      <c r="SLG427" s="141"/>
      <c r="SLH427" s="141"/>
      <c r="SLI427" s="141"/>
      <c r="SLJ427" s="141"/>
      <c r="SLK427" s="141"/>
      <c r="SLL427" s="141"/>
      <c r="SLM427" s="141"/>
      <c r="SLN427" s="141"/>
      <c r="SLO427" s="141"/>
      <c r="SLP427" s="141"/>
      <c r="SLQ427" s="141"/>
      <c r="SLR427" s="141"/>
      <c r="SLS427" s="141"/>
      <c r="SLT427" s="141"/>
      <c r="SLU427" s="141"/>
      <c r="SLV427" s="141"/>
      <c r="SLW427" s="141"/>
      <c r="SLX427" s="141"/>
      <c r="SLY427" s="141"/>
      <c r="SLZ427" s="141"/>
      <c r="SMA427" s="141"/>
      <c r="SMB427" s="141"/>
      <c r="SMC427" s="141"/>
      <c r="SMD427" s="141"/>
      <c r="SME427" s="141"/>
      <c r="SMF427" s="141"/>
      <c r="SMG427" s="141"/>
      <c r="SMH427" s="141"/>
      <c r="SMI427" s="141"/>
      <c r="SMJ427" s="141"/>
      <c r="SMK427" s="141"/>
      <c r="SML427" s="141"/>
      <c r="SMM427" s="141"/>
      <c r="SMN427" s="141"/>
      <c r="SMO427" s="141"/>
      <c r="SMP427" s="141"/>
      <c r="SMQ427" s="141"/>
      <c r="SMR427" s="141"/>
      <c r="SMS427" s="141"/>
      <c r="SMT427" s="141"/>
      <c r="SMU427" s="141"/>
      <c r="SMV427" s="141"/>
      <c r="SMW427" s="141"/>
      <c r="SMX427" s="141"/>
      <c r="SMY427" s="141"/>
      <c r="SMZ427" s="141"/>
      <c r="SNA427" s="141"/>
      <c r="SNB427" s="141"/>
      <c r="SNC427" s="141"/>
      <c r="SND427" s="141"/>
      <c r="SNE427" s="141"/>
      <c r="SNF427" s="141"/>
      <c r="SNG427" s="141"/>
      <c r="SNH427" s="141"/>
      <c r="SNI427" s="141"/>
      <c r="SNJ427" s="141"/>
      <c r="SNK427" s="141"/>
      <c r="SNL427" s="141"/>
      <c r="SNM427" s="141"/>
      <c r="SNN427" s="141"/>
      <c r="SNO427" s="141"/>
      <c r="SNP427" s="141"/>
      <c r="SNQ427" s="141"/>
      <c r="SNR427" s="141"/>
      <c r="SNS427" s="141"/>
      <c r="SNT427" s="141"/>
      <c r="SNU427" s="141"/>
      <c r="SNV427" s="141"/>
      <c r="SNW427" s="141"/>
      <c r="SNX427" s="141"/>
      <c r="SNY427" s="141"/>
      <c r="SNZ427" s="141"/>
      <c r="SOA427" s="141"/>
      <c r="SOB427" s="141"/>
      <c r="SOC427" s="141"/>
      <c r="SOD427" s="141"/>
      <c r="SOE427" s="141"/>
      <c r="SOF427" s="141"/>
      <c r="SOG427" s="141"/>
      <c r="SOH427" s="141"/>
      <c r="SOI427" s="141"/>
      <c r="SOJ427" s="141"/>
      <c r="SOK427" s="141"/>
      <c r="SOL427" s="141"/>
      <c r="SOM427" s="141"/>
      <c r="SON427" s="141"/>
      <c r="SOO427" s="141"/>
      <c r="SOP427" s="141"/>
      <c r="SOQ427" s="141"/>
      <c r="SOR427" s="141"/>
      <c r="SOS427" s="141"/>
      <c r="SOT427" s="141"/>
      <c r="SOU427" s="141"/>
      <c r="SOV427" s="141"/>
      <c r="SOW427" s="141"/>
      <c r="SOX427" s="141"/>
      <c r="SOY427" s="141"/>
      <c r="SOZ427" s="141"/>
      <c r="SPA427" s="141"/>
      <c r="SPB427" s="141"/>
      <c r="SPC427" s="141"/>
      <c r="SPD427" s="141"/>
      <c r="SPE427" s="141"/>
      <c r="SPF427" s="141"/>
      <c r="SPG427" s="141"/>
      <c r="SPH427" s="141"/>
      <c r="SPI427" s="141"/>
      <c r="SPJ427" s="141"/>
      <c r="SPK427" s="141"/>
      <c r="SPL427" s="141"/>
      <c r="SPM427" s="141"/>
      <c r="SPN427" s="141"/>
      <c r="SPO427" s="141"/>
      <c r="SPP427" s="141"/>
      <c r="SPQ427" s="141"/>
      <c r="SPR427" s="141"/>
      <c r="SPS427" s="141"/>
      <c r="SPT427" s="141"/>
      <c r="SPU427" s="141"/>
      <c r="SPV427" s="141"/>
      <c r="SPW427" s="141"/>
      <c r="SPX427" s="141"/>
      <c r="SPY427" s="141"/>
      <c r="SPZ427" s="141"/>
      <c r="SQA427" s="141"/>
      <c r="SQB427" s="141"/>
      <c r="SQC427" s="141"/>
      <c r="SQD427" s="141"/>
      <c r="SQE427" s="141"/>
      <c r="SQF427" s="141"/>
      <c r="SQG427" s="141"/>
      <c r="SQH427" s="141"/>
      <c r="SQI427" s="141"/>
      <c r="SQJ427" s="141"/>
      <c r="SQK427" s="141"/>
      <c r="SQL427" s="141"/>
      <c r="SQM427" s="141"/>
      <c r="SQN427" s="141"/>
      <c r="SQO427" s="141"/>
      <c r="SQP427" s="141"/>
      <c r="SQQ427" s="141"/>
      <c r="SQR427" s="141"/>
      <c r="SQS427" s="141"/>
      <c r="SQT427" s="141"/>
      <c r="SQU427" s="141"/>
      <c r="SQV427" s="141"/>
      <c r="SQW427" s="141"/>
      <c r="SQX427" s="141"/>
      <c r="SQY427" s="141"/>
      <c r="SQZ427" s="141"/>
      <c r="SRA427" s="141"/>
      <c r="SRB427" s="141"/>
      <c r="SRC427" s="141"/>
      <c r="SRD427" s="141"/>
      <c r="SRE427" s="141"/>
      <c r="SRF427" s="141"/>
      <c r="SRG427" s="141"/>
      <c r="SRH427" s="141"/>
      <c r="SRI427" s="141"/>
      <c r="SRJ427" s="141"/>
      <c r="SRK427" s="141"/>
      <c r="SRL427" s="141"/>
      <c r="SRM427" s="141"/>
      <c r="SRN427" s="141"/>
      <c r="SRO427" s="141"/>
      <c r="SRP427" s="141"/>
      <c r="SRQ427" s="141"/>
      <c r="SRR427" s="141"/>
      <c r="SRS427" s="141"/>
      <c r="SRT427" s="141"/>
      <c r="SRU427" s="141"/>
      <c r="SRV427" s="141"/>
      <c r="SRW427" s="141"/>
      <c r="SRX427" s="141"/>
      <c r="SRY427" s="141"/>
      <c r="SRZ427" s="141"/>
      <c r="SSA427" s="141"/>
      <c r="SSB427" s="141"/>
      <c r="SSC427" s="141"/>
      <c r="SSD427" s="141"/>
      <c r="SSE427" s="141"/>
      <c r="SSF427" s="141"/>
      <c r="SSG427" s="141"/>
      <c r="SSH427" s="141"/>
      <c r="SSI427" s="141"/>
      <c r="SSJ427" s="141"/>
      <c r="SSK427" s="141"/>
      <c r="SSL427" s="141"/>
      <c r="SSM427" s="141"/>
      <c r="SSN427" s="141"/>
      <c r="SSO427" s="141"/>
      <c r="SSP427" s="141"/>
      <c r="SSQ427" s="141"/>
      <c r="SSR427" s="141"/>
      <c r="SSS427" s="141"/>
      <c r="SST427" s="141"/>
      <c r="SSU427" s="141"/>
      <c r="SSV427" s="141"/>
      <c r="SSW427" s="141"/>
      <c r="SSX427" s="141"/>
      <c r="SSY427" s="141"/>
      <c r="SSZ427" s="141"/>
      <c r="STA427" s="141"/>
      <c r="STB427" s="141"/>
      <c r="STC427" s="141"/>
      <c r="STD427" s="141"/>
      <c r="STE427" s="141"/>
      <c r="STF427" s="141"/>
      <c r="STG427" s="141"/>
      <c r="STH427" s="141"/>
      <c r="STI427" s="141"/>
      <c r="STJ427" s="141"/>
      <c r="STK427" s="141"/>
      <c r="STL427" s="141"/>
      <c r="STM427" s="141"/>
      <c r="STN427" s="141"/>
      <c r="STO427" s="141"/>
      <c r="STP427" s="141"/>
      <c r="STQ427" s="141"/>
      <c r="STR427" s="141"/>
      <c r="STS427" s="141"/>
      <c r="STT427" s="141"/>
      <c r="STU427" s="141"/>
      <c r="STV427" s="141"/>
      <c r="STW427" s="141"/>
      <c r="STX427" s="141"/>
      <c r="STY427" s="141"/>
      <c r="STZ427" s="141"/>
      <c r="SUA427" s="141"/>
      <c r="SUB427" s="141"/>
      <c r="SUC427" s="141"/>
      <c r="SUD427" s="141"/>
      <c r="SUE427" s="141"/>
      <c r="SUF427" s="141"/>
      <c r="SUG427" s="141"/>
      <c r="SUH427" s="141"/>
      <c r="SUI427" s="141"/>
      <c r="SUJ427" s="141"/>
      <c r="SUK427" s="141"/>
      <c r="SUL427" s="141"/>
      <c r="SUM427" s="141"/>
      <c r="SUN427" s="141"/>
      <c r="SUO427" s="141"/>
      <c r="SUP427" s="141"/>
      <c r="SUQ427" s="141"/>
      <c r="SUR427" s="141"/>
      <c r="SUS427" s="141"/>
      <c r="SUT427" s="141"/>
      <c r="SUU427" s="141"/>
      <c r="SUV427" s="141"/>
      <c r="SUW427" s="141"/>
      <c r="SUX427" s="141"/>
      <c r="SUY427" s="141"/>
      <c r="SUZ427" s="141"/>
      <c r="SVA427" s="141"/>
      <c r="SVB427" s="141"/>
      <c r="SVC427" s="141"/>
      <c r="SVD427" s="141"/>
      <c r="SVE427" s="141"/>
      <c r="SVF427" s="141"/>
      <c r="SVG427" s="141"/>
      <c r="SVH427" s="141"/>
      <c r="SVI427" s="141"/>
      <c r="SVJ427" s="141"/>
      <c r="SVK427" s="141"/>
      <c r="SVL427" s="141"/>
      <c r="SVM427" s="141"/>
      <c r="SVN427" s="141"/>
      <c r="SVO427" s="141"/>
      <c r="SVP427" s="141"/>
      <c r="SVQ427" s="141"/>
      <c r="SVR427" s="141"/>
      <c r="SVS427" s="141"/>
      <c r="SVT427" s="141"/>
      <c r="SVU427" s="141"/>
      <c r="SVV427" s="141"/>
      <c r="SVW427" s="141"/>
      <c r="SVX427" s="141"/>
      <c r="SVY427" s="141"/>
      <c r="SVZ427" s="141"/>
      <c r="SWA427" s="141"/>
      <c r="SWB427" s="141"/>
      <c r="SWC427" s="141"/>
      <c r="SWD427" s="141"/>
      <c r="SWE427" s="141"/>
      <c r="SWF427" s="141"/>
      <c r="SWG427" s="141"/>
      <c r="SWH427" s="141"/>
      <c r="SWI427" s="141"/>
      <c r="SWJ427" s="141"/>
      <c r="SWK427" s="141"/>
      <c r="SWL427" s="141"/>
      <c r="SWM427" s="141"/>
      <c r="SWN427" s="141"/>
      <c r="SWO427" s="141"/>
      <c r="SWP427" s="141"/>
      <c r="SWQ427" s="141"/>
      <c r="SWR427" s="141"/>
      <c r="SWS427" s="141"/>
      <c r="SWT427" s="141"/>
      <c r="SWU427" s="141"/>
      <c r="SWV427" s="141"/>
      <c r="SWW427" s="141"/>
      <c r="SWX427" s="141"/>
      <c r="SWY427" s="141"/>
      <c r="SWZ427" s="141"/>
      <c r="SXA427" s="141"/>
      <c r="SXB427" s="141"/>
      <c r="SXC427" s="141"/>
      <c r="SXD427" s="141"/>
      <c r="SXE427" s="141"/>
      <c r="SXF427" s="141"/>
      <c r="SXG427" s="141"/>
      <c r="SXH427" s="141"/>
      <c r="SXI427" s="141"/>
      <c r="SXJ427" s="141"/>
      <c r="SXK427" s="141"/>
      <c r="SXL427" s="141"/>
      <c r="SXM427" s="141"/>
      <c r="SXN427" s="141"/>
      <c r="SXO427" s="141"/>
      <c r="SXP427" s="141"/>
      <c r="SXQ427" s="141"/>
      <c r="SXR427" s="141"/>
      <c r="SXS427" s="141"/>
      <c r="SXT427" s="141"/>
      <c r="SXU427" s="141"/>
      <c r="SXV427" s="141"/>
      <c r="SXW427" s="141"/>
      <c r="SXX427" s="141"/>
      <c r="SXY427" s="141"/>
      <c r="SXZ427" s="141"/>
      <c r="SYA427" s="141"/>
      <c r="SYB427" s="141"/>
      <c r="SYC427" s="141"/>
      <c r="SYD427" s="141"/>
      <c r="SYE427" s="141"/>
      <c r="SYF427" s="141"/>
      <c r="SYG427" s="141"/>
      <c r="SYH427" s="141"/>
      <c r="SYI427" s="141"/>
      <c r="SYJ427" s="141"/>
      <c r="SYK427" s="141"/>
      <c r="SYL427" s="141"/>
      <c r="SYM427" s="141"/>
      <c r="SYN427" s="141"/>
      <c r="SYO427" s="141"/>
      <c r="SYP427" s="141"/>
      <c r="SYQ427" s="141"/>
      <c r="SYR427" s="141"/>
      <c r="SYS427" s="141"/>
      <c r="SYT427" s="141"/>
      <c r="SYU427" s="141"/>
      <c r="SYV427" s="141"/>
      <c r="SYW427" s="141"/>
      <c r="SYX427" s="141"/>
      <c r="SYY427" s="141"/>
      <c r="SYZ427" s="141"/>
      <c r="SZA427" s="141"/>
      <c r="SZB427" s="141"/>
      <c r="SZC427" s="141"/>
      <c r="SZD427" s="141"/>
      <c r="SZE427" s="141"/>
      <c r="SZF427" s="141"/>
      <c r="SZG427" s="141"/>
      <c r="SZH427" s="141"/>
      <c r="SZI427" s="141"/>
      <c r="SZJ427" s="141"/>
      <c r="SZK427" s="141"/>
      <c r="SZL427" s="141"/>
      <c r="SZM427" s="141"/>
      <c r="SZN427" s="141"/>
      <c r="SZO427" s="141"/>
      <c r="SZP427" s="141"/>
      <c r="SZQ427" s="141"/>
      <c r="SZR427" s="141"/>
      <c r="SZS427" s="141"/>
      <c r="SZT427" s="141"/>
      <c r="SZU427" s="141"/>
      <c r="SZV427" s="141"/>
      <c r="SZW427" s="141"/>
      <c r="SZX427" s="141"/>
      <c r="SZY427" s="141"/>
      <c r="SZZ427" s="141"/>
      <c r="TAA427" s="141"/>
      <c r="TAB427" s="141"/>
      <c r="TAC427" s="141"/>
      <c r="TAD427" s="141"/>
      <c r="TAE427" s="141"/>
      <c r="TAF427" s="141"/>
      <c r="TAG427" s="141"/>
      <c r="TAH427" s="141"/>
      <c r="TAI427" s="141"/>
      <c r="TAJ427" s="141"/>
      <c r="TAK427" s="141"/>
      <c r="TAL427" s="141"/>
      <c r="TAM427" s="141"/>
      <c r="TAN427" s="141"/>
      <c r="TAO427" s="141"/>
      <c r="TAP427" s="141"/>
      <c r="TAQ427" s="141"/>
      <c r="TAR427" s="141"/>
      <c r="TAS427" s="141"/>
      <c r="TAT427" s="141"/>
      <c r="TAU427" s="141"/>
      <c r="TAV427" s="141"/>
      <c r="TAW427" s="141"/>
      <c r="TAX427" s="141"/>
      <c r="TAY427" s="141"/>
      <c r="TAZ427" s="141"/>
      <c r="TBA427" s="141"/>
      <c r="TBB427" s="141"/>
      <c r="TBC427" s="141"/>
      <c r="TBD427" s="141"/>
      <c r="TBE427" s="141"/>
      <c r="TBF427" s="141"/>
      <c r="TBG427" s="141"/>
      <c r="TBH427" s="141"/>
      <c r="TBI427" s="141"/>
      <c r="TBJ427" s="141"/>
      <c r="TBK427" s="141"/>
      <c r="TBL427" s="141"/>
      <c r="TBM427" s="141"/>
      <c r="TBN427" s="141"/>
      <c r="TBO427" s="141"/>
      <c r="TBP427" s="141"/>
      <c r="TBQ427" s="141"/>
      <c r="TBR427" s="141"/>
      <c r="TBS427" s="141"/>
      <c r="TBT427" s="141"/>
      <c r="TBU427" s="141"/>
      <c r="TBV427" s="141"/>
      <c r="TBW427" s="141"/>
      <c r="TBX427" s="141"/>
      <c r="TBY427" s="141"/>
      <c r="TBZ427" s="141"/>
      <c r="TCA427" s="141"/>
      <c r="TCB427" s="141"/>
      <c r="TCC427" s="141"/>
      <c r="TCD427" s="141"/>
      <c r="TCE427" s="141"/>
      <c r="TCF427" s="141"/>
      <c r="TCG427" s="141"/>
      <c r="TCH427" s="141"/>
      <c r="TCI427" s="141"/>
      <c r="TCJ427" s="141"/>
      <c r="TCK427" s="141"/>
      <c r="TCL427" s="141"/>
      <c r="TCM427" s="141"/>
      <c r="TCN427" s="141"/>
      <c r="TCO427" s="141"/>
      <c r="TCP427" s="141"/>
      <c r="TCQ427" s="141"/>
      <c r="TCR427" s="141"/>
      <c r="TCS427" s="141"/>
      <c r="TCT427" s="141"/>
      <c r="TCU427" s="141"/>
      <c r="TCV427" s="141"/>
      <c r="TCW427" s="141"/>
      <c r="TCX427" s="141"/>
      <c r="TCY427" s="141"/>
      <c r="TCZ427" s="141"/>
      <c r="TDA427" s="141"/>
      <c r="TDB427" s="141"/>
      <c r="TDC427" s="141"/>
      <c r="TDD427" s="141"/>
      <c r="TDE427" s="141"/>
      <c r="TDF427" s="141"/>
      <c r="TDG427" s="141"/>
      <c r="TDH427" s="141"/>
      <c r="TDI427" s="141"/>
      <c r="TDJ427" s="141"/>
      <c r="TDK427" s="141"/>
      <c r="TDL427" s="141"/>
      <c r="TDM427" s="141"/>
      <c r="TDN427" s="141"/>
      <c r="TDO427" s="141"/>
      <c r="TDP427" s="141"/>
      <c r="TDQ427" s="141"/>
      <c r="TDR427" s="141"/>
      <c r="TDS427" s="141"/>
      <c r="TDT427" s="141"/>
      <c r="TDU427" s="141"/>
      <c r="TDV427" s="141"/>
      <c r="TDW427" s="141"/>
      <c r="TDX427" s="141"/>
      <c r="TDY427" s="141"/>
      <c r="TDZ427" s="141"/>
      <c r="TEA427" s="141"/>
      <c r="TEB427" s="141"/>
      <c r="TEC427" s="141"/>
      <c r="TED427" s="141"/>
      <c r="TEE427" s="141"/>
      <c r="TEF427" s="141"/>
      <c r="TEG427" s="141"/>
      <c r="TEH427" s="141"/>
      <c r="TEI427" s="141"/>
      <c r="TEJ427" s="141"/>
      <c r="TEK427" s="141"/>
      <c r="TEL427" s="141"/>
      <c r="TEM427" s="141"/>
      <c r="TEN427" s="141"/>
      <c r="TEO427" s="141"/>
      <c r="TEP427" s="141"/>
      <c r="TEQ427" s="141"/>
      <c r="TER427" s="141"/>
      <c r="TES427" s="141"/>
      <c r="TET427" s="141"/>
      <c r="TEU427" s="141"/>
      <c r="TEV427" s="141"/>
      <c r="TEW427" s="141"/>
      <c r="TEX427" s="141"/>
      <c r="TEY427" s="141"/>
      <c r="TEZ427" s="141"/>
      <c r="TFA427" s="141"/>
      <c r="TFB427" s="141"/>
      <c r="TFC427" s="141"/>
      <c r="TFD427" s="141"/>
      <c r="TFE427" s="141"/>
      <c r="TFF427" s="141"/>
      <c r="TFG427" s="141"/>
      <c r="TFH427" s="141"/>
      <c r="TFI427" s="141"/>
      <c r="TFJ427" s="141"/>
      <c r="TFK427" s="141"/>
      <c r="TFL427" s="141"/>
      <c r="TFM427" s="141"/>
      <c r="TFN427" s="141"/>
      <c r="TFO427" s="141"/>
      <c r="TFP427" s="141"/>
      <c r="TFQ427" s="141"/>
      <c r="TFR427" s="141"/>
      <c r="TFS427" s="141"/>
      <c r="TFT427" s="141"/>
      <c r="TFU427" s="141"/>
      <c r="TFV427" s="141"/>
      <c r="TFW427" s="141"/>
      <c r="TFX427" s="141"/>
      <c r="TFY427" s="141"/>
      <c r="TFZ427" s="141"/>
      <c r="TGA427" s="141"/>
      <c r="TGB427" s="141"/>
      <c r="TGC427" s="141"/>
      <c r="TGD427" s="141"/>
      <c r="TGE427" s="141"/>
      <c r="TGF427" s="141"/>
      <c r="TGG427" s="141"/>
      <c r="TGH427" s="141"/>
      <c r="TGI427" s="141"/>
      <c r="TGJ427" s="141"/>
      <c r="TGK427" s="141"/>
      <c r="TGL427" s="141"/>
      <c r="TGM427" s="141"/>
      <c r="TGN427" s="141"/>
      <c r="TGO427" s="141"/>
      <c r="TGP427" s="141"/>
      <c r="TGQ427" s="141"/>
      <c r="TGR427" s="141"/>
      <c r="TGS427" s="141"/>
      <c r="TGT427" s="141"/>
      <c r="TGU427" s="141"/>
      <c r="TGV427" s="141"/>
      <c r="TGW427" s="141"/>
      <c r="TGX427" s="141"/>
      <c r="TGY427" s="141"/>
      <c r="TGZ427" s="141"/>
      <c r="THA427" s="141"/>
      <c r="THB427" s="141"/>
      <c r="THC427" s="141"/>
      <c r="THD427" s="141"/>
      <c r="THE427" s="141"/>
      <c r="THF427" s="141"/>
      <c r="THG427" s="141"/>
      <c r="THH427" s="141"/>
      <c r="THI427" s="141"/>
      <c r="THJ427" s="141"/>
      <c r="THK427" s="141"/>
      <c r="THL427" s="141"/>
      <c r="THM427" s="141"/>
      <c r="THN427" s="141"/>
      <c r="THO427" s="141"/>
      <c r="THP427" s="141"/>
      <c r="THQ427" s="141"/>
      <c r="THR427" s="141"/>
      <c r="THS427" s="141"/>
      <c r="THT427" s="141"/>
      <c r="THU427" s="141"/>
      <c r="THV427" s="141"/>
      <c r="THW427" s="141"/>
      <c r="THX427" s="141"/>
      <c r="THY427" s="141"/>
      <c r="THZ427" s="141"/>
      <c r="TIA427" s="141"/>
      <c r="TIB427" s="141"/>
      <c r="TIC427" s="141"/>
      <c r="TID427" s="141"/>
      <c r="TIE427" s="141"/>
      <c r="TIF427" s="141"/>
      <c r="TIG427" s="141"/>
      <c r="TIH427" s="141"/>
      <c r="TII427" s="141"/>
      <c r="TIJ427" s="141"/>
      <c r="TIK427" s="141"/>
      <c r="TIL427" s="141"/>
      <c r="TIM427" s="141"/>
      <c r="TIN427" s="141"/>
      <c r="TIO427" s="141"/>
      <c r="TIP427" s="141"/>
      <c r="TIQ427" s="141"/>
      <c r="TIR427" s="141"/>
      <c r="TIS427" s="141"/>
      <c r="TIT427" s="141"/>
      <c r="TIU427" s="141"/>
      <c r="TIV427" s="141"/>
      <c r="TIW427" s="141"/>
      <c r="TIX427" s="141"/>
      <c r="TIY427" s="141"/>
      <c r="TIZ427" s="141"/>
      <c r="TJA427" s="141"/>
      <c r="TJB427" s="141"/>
      <c r="TJC427" s="141"/>
      <c r="TJD427" s="141"/>
      <c r="TJE427" s="141"/>
      <c r="TJF427" s="141"/>
      <c r="TJG427" s="141"/>
      <c r="TJH427" s="141"/>
      <c r="TJI427" s="141"/>
      <c r="TJJ427" s="141"/>
      <c r="TJK427" s="141"/>
      <c r="TJL427" s="141"/>
      <c r="TJM427" s="141"/>
      <c r="TJN427" s="141"/>
      <c r="TJO427" s="141"/>
      <c r="TJP427" s="141"/>
      <c r="TJQ427" s="141"/>
      <c r="TJR427" s="141"/>
      <c r="TJS427" s="141"/>
      <c r="TJT427" s="141"/>
      <c r="TJU427" s="141"/>
      <c r="TJV427" s="141"/>
      <c r="TJW427" s="141"/>
      <c r="TJX427" s="141"/>
      <c r="TJY427" s="141"/>
      <c r="TJZ427" s="141"/>
      <c r="TKA427" s="141"/>
      <c r="TKB427" s="141"/>
      <c r="TKC427" s="141"/>
      <c r="TKD427" s="141"/>
      <c r="TKE427" s="141"/>
      <c r="TKF427" s="141"/>
      <c r="TKG427" s="141"/>
      <c r="TKH427" s="141"/>
      <c r="TKI427" s="141"/>
      <c r="TKJ427" s="141"/>
      <c r="TKK427" s="141"/>
      <c r="TKL427" s="141"/>
      <c r="TKM427" s="141"/>
      <c r="TKN427" s="141"/>
      <c r="TKO427" s="141"/>
      <c r="TKP427" s="141"/>
      <c r="TKQ427" s="141"/>
      <c r="TKR427" s="141"/>
      <c r="TKS427" s="141"/>
      <c r="TKT427" s="141"/>
      <c r="TKU427" s="141"/>
      <c r="TKV427" s="141"/>
      <c r="TKW427" s="141"/>
      <c r="TKX427" s="141"/>
      <c r="TKY427" s="141"/>
      <c r="TKZ427" s="141"/>
      <c r="TLA427" s="141"/>
      <c r="TLB427" s="141"/>
      <c r="TLC427" s="141"/>
      <c r="TLD427" s="141"/>
      <c r="TLE427" s="141"/>
      <c r="TLF427" s="141"/>
      <c r="TLG427" s="141"/>
      <c r="TLH427" s="141"/>
      <c r="TLI427" s="141"/>
      <c r="TLJ427" s="141"/>
      <c r="TLK427" s="141"/>
      <c r="TLL427" s="141"/>
      <c r="TLM427" s="141"/>
      <c r="TLN427" s="141"/>
      <c r="TLO427" s="141"/>
      <c r="TLP427" s="141"/>
      <c r="TLQ427" s="141"/>
      <c r="TLR427" s="141"/>
      <c r="TLS427" s="141"/>
      <c r="TLT427" s="141"/>
      <c r="TLU427" s="141"/>
      <c r="TLV427" s="141"/>
      <c r="TLW427" s="141"/>
      <c r="TLX427" s="141"/>
      <c r="TLY427" s="141"/>
      <c r="TLZ427" s="141"/>
      <c r="TMA427" s="141"/>
      <c r="TMB427" s="141"/>
      <c r="TMC427" s="141"/>
      <c r="TMD427" s="141"/>
      <c r="TME427" s="141"/>
      <c r="TMF427" s="141"/>
      <c r="TMG427" s="141"/>
      <c r="TMH427" s="141"/>
      <c r="TMI427" s="141"/>
      <c r="TMJ427" s="141"/>
      <c r="TMK427" s="141"/>
      <c r="TML427" s="141"/>
      <c r="TMM427" s="141"/>
      <c r="TMN427" s="141"/>
      <c r="TMO427" s="141"/>
      <c r="TMP427" s="141"/>
      <c r="TMQ427" s="141"/>
      <c r="TMR427" s="141"/>
      <c r="TMS427" s="141"/>
      <c r="TMT427" s="141"/>
      <c r="TMU427" s="141"/>
      <c r="TMV427" s="141"/>
      <c r="TMW427" s="141"/>
      <c r="TMX427" s="141"/>
      <c r="TMY427" s="141"/>
      <c r="TMZ427" s="141"/>
      <c r="TNA427" s="141"/>
      <c r="TNB427" s="141"/>
      <c r="TNC427" s="141"/>
      <c r="TND427" s="141"/>
      <c r="TNE427" s="141"/>
      <c r="TNF427" s="141"/>
      <c r="TNG427" s="141"/>
      <c r="TNH427" s="141"/>
      <c r="TNI427" s="141"/>
      <c r="TNJ427" s="141"/>
      <c r="TNK427" s="141"/>
      <c r="TNL427" s="141"/>
      <c r="TNM427" s="141"/>
      <c r="TNN427" s="141"/>
      <c r="TNO427" s="141"/>
      <c r="TNP427" s="141"/>
      <c r="TNQ427" s="141"/>
      <c r="TNR427" s="141"/>
      <c r="TNS427" s="141"/>
      <c r="TNT427" s="141"/>
      <c r="TNU427" s="141"/>
      <c r="TNV427" s="141"/>
      <c r="TNW427" s="141"/>
      <c r="TNX427" s="141"/>
      <c r="TNY427" s="141"/>
      <c r="TNZ427" s="141"/>
      <c r="TOA427" s="141"/>
      <c r="TOB427" s="141"/>
      <c r="TOC427" s="141"/>
      <c r="TOD427" s="141"/>
      <c r="TOE427" s="141"/>
      <c r="TOF427" s="141"/>
      <c r="TOG427" s="141"/>
      <c r="TOH427" s="141"/>
      <c r="TOI427" s="141"/>
      <c r="TOJ427" s="141"/>
      <c r="TOK427" s="141"/>
      <c r="TOL427" s="141"/>
      <c r="TOM427" s="141"/>
      <c r="TON427" s="141"/>
      <c r="TOO427" s="141"/>
      <c r="TOP427" s="141"/>
      <c r="TOQ427" s="141"/>
      <c r="TOR427" s="141"/>
      <c r="TOS427" s="141"/>
      <c r="TOT427" s="141"/>
      <c r="TOU427" s="141"/>
      <c r="TOV427" s="141"/>
      <c r="TOW427" s="141"/>
      <c r="TOX427" s="141"/>
      <c r="TOY427" s="141"/>
      <c r="TOZ427" s="141"/>
      <c r="TPA427" s="141"/>
      <c r="TPB427" s="141"/>
      <c r="TPC427" s="141"/>
      <c r="TPD427" s="141"/>
      <c r="TPE427" s="141"/>
      <c r="TPF427" s="141"/>
      <c r="TPG427" s="141"/>
      <c r="TPH427" s="141"/>
      <c r="TPI427" s="141"/>
      <c r="TPJ427" s="141"/>
      <c r="TPK427" s="141"/>
      <c r="TPL427" s="141"/>
      <c r="TPM427" s="141"/>
      <c r="TPN427" s="141"/>
      <c r="TPO427" s="141"/>
      <c r="TPP427" s="141"/>
      <c r="TPQ427" s="141"/>
      <c r="TPR427" s="141"/>
      <c r="TPS427" s="141"/>
      <c r="TPT427" s="141"/>
      <c r="TPU427" s="141"/>
      <c r="TPV427" s="141"/>
      <c r="TPW427" s="141"/>
      <c r="TPX427" s="141"/>
      <c r="TPY427" s="141"/>
      <c r="TPZ427" s="141"/>
      <c r="TQA427" s="141"/>
      <c r="TQB427" s="141"/>
      <c r="TQC427" s="141"/>
      <c r="TQD427" s="141"/>
      <c r="TQE427" s="141"/>
      <c r="TQF427" s="141"/>
      <c r="TQG427" s="141"/>
      <c r="TQH427" s="141"/>
      <c r="TQI427" s="141"/>
      <c r="TQJ427" s="141"/>
      <c r="TQK427" s="141"/>
      <c r="TQL427" s="141"/>
      <c r="TQM427" s="141"/>
      <c r="TQN427" s="141"/>
      <c r="TQO427" s="141"/>
      <c r="TQP427" s="141"/>
      <c r="TQQ427" s="141"/>
      <c r="TQR427" s="141"/>
      <c r="TQS427" s="141"/>
      <c r="TQT427" s="141"/>
      <c r="TQU427" s="141"/>
      <c r="TQV427" s="141"/>
      <c r="TQW427" s="141"/>
      <c r="TQX427" s="141"/>
      <c r="TQY427" s="141"/>
      <c r="TQZ427" s="141"/>
      <c r="TRA427" s="141"/>
      <c r="TRB427" s="141"/>
      <c r="TRC427" s="141"/>
      <c r="TRD427" s="141"/>
      <c r="TRE427" s="141"/>
      <c r="TRF427" s="141"/>
      <c r="TRG427" s="141"/>
      <c r="TRH427" s="141"/>
      <c r="TRI427" s="141"/>
      <c r="TRJ427" s="141"/>
      <c r="TRK427" s="141"/>
      <c r="TRL427" s="141"/>
      <c r="TRM427" s="141"/>
      <c r="TRN427" s="141"/>
      <c r="TRO427" s="141"/>
      <c r="TRP427" s="141"/>
      <c r="TRQ427" s="141"/>
      <c r="TRR427" s="141"/>
      <c r="TRS427" s="141"/>
      <c r="TRT427" s="141"/>
      <c r="TRU427" s="141"/>
      <c r="TRV427" s="141"/>
      <c r="TRW427" s="141"/>
      <c r="TRX427" s="141"/>
      <c r="TRY427" s="141"/>
      <c r="TRZ427" s="141"/>
      <c r="TSA427" s="141"/>
      <c r="TSB427" s="141"/>
      <c r="TSC427" s="141"/>
      <c r="TSD427" s="141"/>
      <c r="TSE427" s="141"/>
      <c r="TSF427" s="141"/>
      <c r="TSG427" s="141"/>
      <c r="TSH427" s="141"/>
      <c r="TSI427" s="141"/>
      <c r="TSJ427" s="141"/>
      <c r="TSK427" s="141"/>
      <c r="TSL427" s="141"/>
      <c r="TSM427" s="141"/>
      <c r="TSN427" s="141"/>
      <c r="TSO427" s="141"/>
      <c r="TSP427" s="141"/>
      <c r="TSQ427" s="141"/>
      <c r="TSR427" s="141"/>
      <c r="TSS427" s="141"/>
      <c r="TST427" s="141"/>
      <c r="TSU427" s="141"/>
      <c r="TSV427" s="141"/>
      <c r="TSW427" s="141"/>
      <c r="TSX427" s="141"/>
      <c r="TSY427" s="141"/>
      <c r="TSZ427" s="141"/>
      <c r="TTA427" s="141"/>
      <c r="TTB427" s="141"/>
      <c r="TTC427" s="141"/>
      <c r="TTD427" s="141"/>
      <c r="TTE427" s="141"/>
      <c r="TTF427" s="141"/>
      <c r="TTG427" s="141"/>
      <c r="TTH427" s="141"/>
      <c r="TTI427" s="141"/>
      <c r="TTJ427" s="141"/>
      <c r="TTK427" s="141"/>
      <c r="TTL427" s="141"/>
      <c r="TTM427" s="141"/>
      <c r="TTN427" s="141"/>
      <c r="TTO427" s="141"/>
      <c r="TTP427" s="141"/>
      <c r="TTQ427" s="141"/>
      <c r="TTR427" s="141"/>
      <c r="TTS427" s="141"/>
      <c r="TTT427" s="141"/>
      <c r="TTU427" s="141"/>
      <c r="TTV427" s="141"/>
      <c r="TTW427" s="141"/>
      <c r="TTX427" s="141"/>
      <c r="TTY427" s="141"/>
      <c r="TTZ427" s="141"/>
      <c r="TUA427" s="141"/>
      <c r="TUB427" s="141"/>
      <c r="TUC427" s="141"/>
      <c r="TUD427" s="141"/>
      <c r="TUE427" s="141"/>
      <c r="TUF427" s="141"/>
      <c r="TUG427" s="141"/>
      <c r="TUH427" s="141"/>
      <c r="TUI427" s="141"/>
      <c r="TUJ427" s="141"/>
      <c r="TUK427" s="141"/>
      <c r="TUL427" s="141"/>
      <c r="TUM427" s="141"/>
      <c r="TUN427" s="141"/>
      <c r="TUO427" s="141"/>
      <c r="TUP427" s="141"/>
      <c r="TUQ427" s="141"/>
      <c r="TUR427" s="141"/>
      <c r="TUS427" s="141"/>
      <c r="TUT427" s="141"/>
      <c r="TUU427" s="141"/>
      <c r="TUV427" s="141"/>
      <c r="TUW427" s="141"/>
      <c r="TUX427" s="141"/>
      <c r="TUY427" s="141"/>
      <c r="TUZ427" s="141"/>
      <c r="TVA427" s="141"/>
      <c r="TVB427" s="141"/>
      <c r="TVC427" s="141"/>
      <c r="TVD427" s="141"/>
      <c r="TVE427" s="141"/>
      <c r="TVF427" s="141"/>
      <c r="TVG427" s="141"/>
      <c r="TVH427" s="141"/>
      <c r="TVI427" s="141"/>
      <c r="TVJ427" s="141"/>
      <c r="TVK427" s="141"/>
      <c r="TVL427" s="141"/>
      <c r="TVM427" s="141"/>
      <c r="TVN427" s="141"/>
      <c r="TVO427" s="141"/>
      <c r="TVP427" s="141"/>
      <c r="TVQ427" s="141"/>
      <c r="TVR427" s="141"/>
      <c r="TVS427" s="141"/>
      <c r="TVT427" s="141"/>
      <c r="TVU427" s="141"/>
      <c r="TVV427" s="141"/>
      <c r="TVW427" s="141"/>
      <c r="TVX427" s="141"/>
      <c r="TVY427" s="141"/>
      <c r="TVZ427" s="141"/>
      <c r="TWA427" s="141"/>
      <c r="TWB427" s="141"/>
      <c r="TWC427" s="141"/>
      <c r="TWD427" s="141"/>
      <c r="TWE427" s="141"/>
      <c r="TWF427" s="141"/>
      <c r="TWG427" s="141"/>
      <c r="TWH427" s="141"/>
      <c r="TWI427" s="141"/>
      <c r="TWJ427" s="141"/>
      <c r="TWK427" s="141"/>
      <c r="TWL427" s="141"/>
      <c r="TWM427" s="141"/>
      <c r="TWN427" s="141"/>
      <c r="TWO427" s="141"/>
      <c r="TWP427" s="141"/>
      <c r="TWQ427" s="141"/>
      <c r="TWR427" s="141"/>
      <c r="TWS427" s="141"/>
      <c r="TWT427" s="141"/>
      <c r="TWU427" s="141"/>
      <c r="TWV427" s="141"/>
      <c r="TWW427" s="141"/>
      <c r="TWX427" s="141"/>
      <c r="TWY427" s="141"/>
      <c r="TWZ427" s="141"/>
      <c r="TXA427" s="141"/>
      <c r="TXB427" s="141"/>
      <c r="TXC427" s="141"/>
      <c r="TXD427" s="141"/>
      <c r="TXE427" s="141"/>
      <c r="TXF427" s="141"/>
      <c r="TXG427" s="141"/>
      <c r="TXH427" s="141"/>
      <c r="TXI427" s="141"/>
      <c r="TXJ427" s="141"/>
      <c r="TXK427" s="141"/>
      <c r="TXL427" s="141"/>
      <c r="TXM427" s="141"/>
      <c r="TXN427" s="141"/>
      <c r="TXO427" s="141"/>
      <c r="TXP427" s="141"/>
      <c r="TXQ427" s="141"/>
      <c r="TXR427" s="141"/>
      <c r="TXS427" s="141"/>
      <c r="TXT427" s="141"/>
      <c r="TXU427" s="141"/>
      <c r="TXV427" s="141"/>
      <c r="TXW427" s="141"/>
      <c r="TXX427" s="141"/>
      <c r="TXY427" s="141"/>
      <c r="TXZ427" s="141"/>
      <c r="TYA427" s="141"/>
      <c r="TYB427" s="141"/>
      <c r="TYC427" s="141"/>
      <c r="TYD427" s="141"/>
      <c r="TYE427" s="141"/>
      <c r="TYF427" s="141"/>
      <c r="TYG427" s="141"/>
      <c r="TYH427" s="141"/>
      <c r="TYI427" s="141"/>
      <c r="TYJ427" s="141"/>
      <c r="TYK427" s="141"/>
      <c r="TYL427" s="141"/>
      <c r="TYM427" s="141"/>
      <c r="TYN427" s="141"/>
      <c r="TYO427" s="141"/>
      <c r="TYP427" s="141"/>
      <c r="TYQ427" s="141"/>
      <c r="TYR427" s="141"/>
      <c r="TYS427" s="141"/>
      <c r="TYT427" s="141"/>
      <c r="TYU427" s="141"/>
      <c r="TYV427" s="141"/>
      <c r="TYW427" s="141"/>
      <c r="TYX427" s="141"/>
      <c r="TYY427" s="141"/>
      <c r="TYZ427" s="141"/>
      <c r="TZA427" s="141"/>
      <c r="TZB427" s="141"/>
      <c r="TZC427" s="141"/>
      <c r="TZD427" s="141"/>
      <c r="TZE427" s="141"/>
      <c r="TZF427" s="141"/>
      <c r="TZG427" s="141"/>
      <c r="TZH427" s="141"/>
      <c r="TZI427" s="141"/>
      <c r="TZJ427" s="141"/>
      <c r="TZK427" s="141"/>
      <c r="TZL427" s="141"/>
      <c r="TZM427" s="141"/>
      <c r="TZN427" s="141"/>
      <c r="TZO427" s="141"/>
      <c r="TZP427" s="141"/>
      <c r="TZQ427" s="141"/>
      <c r="TZR427" s="141"/>
      <c r="TZS427" s="141"/>
      <c r="TZT427" s="141"/>
      <c r="TZU427" s="141"/>
      <c r="TZV427" s="141"/>
      <c r="TZW427" s="141"/>
      <c r="TZX427" s="141"/>
      <c r="TZY427" s="141"/>
      <c r="TZZ427" s="141"/>
      <c r="UAA427" s="141"/>
      <c r="UAB427" s="141"/>
      <c r="UAC427" s="141"/>
      <c r="UAD427" s="141"/>
      <c r="UAE427" s="141"/>
      <c r="UAF427" s="141"/>
      <c r="UAG427" s="141"/>
      <c r="UAH427" s="141"/>
      <c r="UAI427" s="141"/>
      <c r="UAJ427" s="141"/>
      <c r="UAK427" s="141"/>
      <c r="UAL427" s="141"/>
      <c r="UAM427" s="141"/>
      <c r="UAN427" s="141"/>
      <c r="UAO427" s="141"/>
      <c r="UAP427" s="141"/>
      <c r="UAQ427" s="141"/>
      <c r="UAR427" s="141"/>
      <c r="UAS427" s="141"/>
      <c r="UAT427" s="141"/>
      <c r="UAU427" s="141"/>
      <c r="UAV427" s="141"/>
      <c r="UAW427" s="141"/>
      <c r="UAX427" s="141"/>
      <c r="UAY427" s="141"/>
      <c r="UAZ427" s="141"/>
      <c r="UBA427" s="141"/>
      <c r="UBB427" s="141"/>
      <c r="UBC427" s="141"/>
      <c r="UBD427" s="141"/>
      <c r="UBE427" s="141"/>
      <c r="UBF427" s="141"/>
      <c r="UBG427" s="141"/>
      <c r="UBH427" s="141"/>
      <c r="UBI427" s="141"/>
      <c r="UBJ427" s="141"/>
      <c r="UBK427" s="141"/>
      <c r="UBL427" s="141"/>
      <c r="UBM427" s="141"/>
      <c r="UBN427" s="141"/>
      <c r="UBO427" s="141"/>
      <c r="UBP427" s="141"/>
      <c r="UBQ427" s="141"/>
      <c r="UBR427" s="141"/>
      <c r="UBS427" s="141"/>
      <c r="UBT427" s="141"/>
      <c r="UBU427" s="141"/>
      <c r="UBV427" s="141"/>
      <c r="UBW427" s="141"/>
      <c r="UBX427" s="141"/>
      <c r="UBY427" s="141"/>
      <c r="UBZ427" s="141"/>
      <c r="UCA427" s="141"/>
      <c r="UCB427" s="141"/>
      <c r="UCC427" s="141"/>
      <c r="UCD427" s="141"/>
      <c r="UCE427" s="141"/>
      <c r="UCF427" s="141"/>
      <c r="UCG427" s="141"/>
      <c r="UCH427" s="141"/>
      <c r="UCI427" s="141"/>
      <c r="UCJ427" s="141"/>
      <c r="UCK427" s="141"/>
      <c r="UCL427" s="141"/>
      <c r="UCM427" s="141"/>
      <c r="UCN427" s="141"/>
      <c r="UCO427" s="141"/>
      <c r="UCP427" s="141"/>
      <c r="UCQ427" s="141"/>
      <c r="UCR427" s="141"/>
      <c r="UCS427" s="141"/>
      <c r="UCT427" s="141"/>
      <c r="UCU427" s="141"/>
      <c r="UCV427" s="141"/>
      <c r="UCW427" s="141"/>
      <c r="UCX427" s="141"/>
      <c r="UCY427" s="141"/>
      <c r="UCZ427" s="141"/>
      <c r="UDA427" s="141"/>
      <c r="UDB427" s="141"/>
      <c r="UDC427" s="141"/>
      <c r="UDD427" s="141"/>
      <c r="UDE427" s="141"/>
      <c r="UDF427" s="141"/>
      <c r="UDG427" s="141"/>
      <c r="UDH427" s="141"/>
      <c r="UDI427" s="141"/>
      <c r="UDJ427" s="141"/>
      <c r="UDK427" s="141"/>
      <c r="UDL427" s="141"/>
      <c r="UDM427" s="141"/>
      <c r="UDN427" s="141"/>
      <c r="UDO427" s="141"/>
      <c r="UDP427" s="141"/>
      <c r="UDQ427" s="141"/>
      <c r="UDR427" s="141"/>
      <c r="UDS427" s="141"/>
      <c r="UDT427" s="141"/>
      <c r="UDU427" s="141"/>
      <c r="UDV427" s="141"/>
      <c r="UDW427" s="141"/>
      <c r="UDX427" s="141"/>
      <c r="UDY427" s="141"/>
      <c r="UDZ427" s="141"/>
      <c r="UEA427" s="141"/>
      <c r="UEB427" s="141"/>
      <c r="UEC427" s="141"/>
      <c r="UED427" s="141"/>
      <c r="UEE427" s="141"/>
      <c r="UEF427" s="141"/>
      <c r="UEG427" s="141"/>
      <c r="UEH427" s="141"/>
      <c r="UEI427" s="141"/>
      <c r="UEJ427" s="141"/>
      <c r="UEK427" s="141"/>
      <c r="UEL427" s="141"/>
      <c r="UEM427" s="141"/>
      <c r="UEN427" s="141"/>
      <c r="UEO427" s="141"/>
      <c r="UEP427" s="141"/>
      <c r="UEQ427" s="141"/>
      <c r="UER427" s="141"/>
      <c r="UES427" s="141"/>
      <c r="UET427" s="141"/>
      <c r="UEU427" s="141"/>
      <c r="UEV427" s="141"/>
      <c r="UEW427" s="141"/>
      <c r="UEX427" s="141"/>
      <c r="UEY427" s="141"/>
      <c r="UEZ427" s="141"/>
      <c r="UFA427" s="141"/>
      <c r="UFB427" s="141"/>
      <c r="UFC427" s="141"/>
      <c r="UFD427" s="141"/>
      <c r="UFE427" s="141"/>
      <c r="UFF427" s="141"/>
      <c r="UFG427" s="141"/>
      <c r="UFH427" s="141"/>
      <c r="UFI427" s="141"/>
      <c r="UFJ427" s="141"/>
      <c r="UFK427" s="141"/>
      <c r="UFL427" s="141"/>
      <c r="UFM427" s="141"/>
      <c r="UFN427" s="141"/>
      <c r="UFO427" s="141"/>
      <c r="UFP427" s="141"/>
      <c r="UFQ427" s="141"/>
      <c r="UFR427" s="141"/>
      <c r="UFS427" s="141"/>
      <c r="UFT427" s="141"/>
      <c r="UFU427" s="141"/>
      <c r="UFV427" s="141"/>
      <c r="UFW427" s="141"/>
      <c r="UFX427" s="141"/>
      <c r="UFY427" s="141"/>
      <c r="UFZ427" s="141"/>
      <c r="UGA427" s="141"/>
      <c r="UGB427" s="141"/>
      <c r="UGC427" s="141"/>
      <c r="UGD427" s="141"/>
      <c r="UGE427" s="141"/>
      <c r="UGF427" s="141"/>
      <c r="UGG427" s="141"/>
      <c r="UGH427" s="141"/>
      <c r="UGI427" s="141"/>
      <c r="UGJ427" s="141"/>
      <c r="UGK427" s="141"/>
      <c r="UGL427" s="141"/>
      <c r="UGM427" s="141"/>
      <c r="UGN427" s="141"/>
      <c r="UGO427" s="141"/>
      <c r="UGP427" s="141"/>
      <c r="UGQ427" s="141"/>
      <c r="UGR427" s="141"/>
      <c r="UGS427" s="141"/>
      <c r="UGT427" s="141"/>
      <c r="UGU427" s="141"/>
      <c r="UGV427" s="141"/>
      <c r="UGW427" s="141"/>
      <c r="UGX427" s="141"/>
      <c r="UGY427" s="141"/>
      <c r="UGZ427" s="141"/>
      <c r="UHA427" s="141"/>
      <c r="UHB427" s="141"/>
      <c r="UHC427" s="141"/>
      <c r="UHD427" s="141"/>
      <c r="UHE427" s="141"/>
      <c r="UHF427" s="141"/>
      <c r="UHG427" s="141"/>
      <c r="UHH427" s="141"/>
      <c r="UHI427" s="141"/>
      <c r="UHJ427" s="141"/>
      <c r="UHK427" s="141"/>
      <c r="UHL427" s="141"/>
      <c r="UHM427" s="141"/>
      <c r="UHN427" s="141"/>
      <c r="UHO427" s="141"/>
      <c r="UHP427" s="141"/>
      <c r="UHQ427" s="141"/>
      <c r="UHR427" s="141"/>
      <c r="UHS427" s="141"/>
      <c r="UHT427" s="141"/>
      <c r="UHU427" s="141"/>
      <c r="UHV427" s="141"/>
      <c r="UHW427" s="141"/>
      <c r="UHX427" s="141"/>
      <c r="UHY427" s="141"/>
      <c r="UHZ427" s="141"/>
      <c r="UIA427" s="141"/>
      <c r="UIB427" s="141"/>
      <c r="UIC427" s="141"/>
      <c r="UID427" s="141"/>
      <c r="UIE427" s="141"/>
      <c r="UIF427" s="141"/>
      <c r="UIG427" s="141"/>
      <c r="UIH427" s="141"/>
      <c r="UII427" s="141"/>
      <c r="UIJ427" s="141"/>
      <c r="UIK427" s="141"/>
      <c r="UIL427" s="141"/>
      <c r="UIM427" s="141"/>
      <c r="UIN427" s="141"/>
      <c r="UIO427" s="141"/>
      <c r="UIP427" s="141"/>
      <c r="UIQ427" s="141"/>
      <c r="UIR427" s="141"/>
      <c r="UIS427" s="141"/>
      <c r="UIT427" s="141"/>
      <c r="UIU427" s="141"/>
      <c r="UIV427" s="141"/>
      <c r="UIW427" s="141"/>
      <c r="UIX427" s="141"/>
      <c r="UIY427" s="141"/>
      <c r="UIZ427" s="141"/>
      <c r="UJA427" s="141"/>
      <c r="UJB427" s="141"/>
      <c r="UJC427" s="141"/>
      <c r="UJD427" s="141"/>
      <c r="UJE427" s="141"/>
      <c r="UJF427" s="141"/>
      <c r="UJG427" s="141"/>
      <c r="UJH427" s="141"/>
      <c r="UJI427" s="141"/>
      <c r="UJJ427" s="141"/>
      <c r="UJK427" s="141"/>
      <c r="UJL427" s="141"/>
      <c r="UJM427" s="141"/>
      <c r="UJN427" s="141"/>
      <c r="UJO427" s="141"/>
      <c r="UJP427" s="141"/>
      <c r="UJQ427" s="141"/>
      <c r="UJR427" s="141"/>
      <c r="UJS427" s="141"/>
      <c r="UJT427" s="141"/>
      <c r="UJU427" s="141"/>
      <c r="UJV427" s="141"/>
      <c r="UJW427" s="141"/>
      <c r="UJX427" s="141"/>
      <c r="UJY427" s="141"/>
      <c r="UJZ427" s="141"/>
      <c r="UKA427" s="141"/>
      <c r="UKB427" s="141"/>
      <c r="UKC427" s="141"/>
      <c r="UKD427" s="141"/>
      <c r="UKE427" s="141"/>
      <c r="UKF427" s="141"/>
      <c r="UKG427" s="141"/>
      <c r="UKH427" s="141"/>
      <c r="UKI427" s="141"/>
      <c r="UKJ427" s="141"/>
      <c r="UKK427" s="141"/>
      <c r="UKL427" s="141"/>
      <c r="UKM427" s="141"/>
      <c r="UKN427" s="141"/>
      <c r="UKO427" s="141"/>
      <c r="UKP427" s="141"/>
      <c r="UKQ427" s="141"/>
      <c r="UKR427" s="141"/>
      <c r="UKS427" s="141"/>
      <c r="UKT427" s="141"/>
      <c r="UKU427" s="141"/>
      <c r="UKV427" s="141"/>
      <c r="UKW427" s="141"/>
      <c r="UKX427" s="141"/>
      <c r="UKY427" s="141"/>
      <c r="UKZ427" s="141"/>
      <c r="ULA427" s="141"/>
      <c r="ULB427" s="141"/>
      <c r="ULC427" s="141"/>
      <c r="ULD427" s="141"/>
      <c r="ULE427" s="141"/>
      <c r="ULF427" s="141"/>
      <c r="ULG427" s="141"/>
      <c r="ULH427" s="141"/>
      <c r="ULI427" s="141"/>
      <c r="ULJ427" s="141"/>
      <c r="ULK427" s="141"/>
      <c r="ULL427" s="141"/>
      <c r="ULM427" s="141"/>
      <c r="ULN427" s="141"/>
      <c r="ULO427" s="141"/>
      <c r="ULP427" s="141"/>
      <c r="ULQ427" s="141"/>
      <c r="ULR427" s="141"/>
      <c r="ULS427" s="141"/>
      <c r="ULT427" s="141"/>
      <c r="ULU427" s="141"/>
      <c r="ULV427" s="141"/>
      <c r="ULW427" s="141"/>
      <c r="ULX427" s="141"/>
      <c r="ULY427" s="141"/>
      <c r="ULZ427" s="141"/>
      <c r="UMA427" s="141"/>
      <c r="UMB427" s="141"/>
      <c r="UMC427" s="141"/>
      <c r="UMD427" s="141"/>
      <c r="UME427" s="141"/>
      <c r="UMF427" s="141"/>
      <c r="UMG427" s="141"/>
      <c r="UMH427" s="141"/>
      <c r="UMI427" s="141"/>
      <c r="UMJ427" s="141"/>
      <c r="UMK427" s="141"/>
      <c r="UML427" s="141"/>
      <c r="UMM427" s="141"/>
      <c r="UMN427" s="141"/>
      <c r="UMO427" s="141"/>
      <c r="UMP427" s="141"/>
      <c r="UMQ427" s="141"/>
      <c r="UMR427" s="141"/>
      <c r="UMS427" s="141"/>
      <c r="UMT427" s="141"/>
      <c r="UMU427" s="141"/>
      <c r="UMV427" s="141"/>
      <c r="UMW427" s="141"/>
      <c r="UMX427" s="141"/>
      <c r="UMY427" s="141"/>
      <c r="UMZ427" s="141"/>
      <c r="UNA427" s="141"/>
      <c r="UNB427" s="141"/>
      <c r="UNC427" s="141"/>
      <c r="UND427" s="141"/>
      <c r="UNE427" s="141"/>
      <c r="UNF427" s="141"/>
      <c r="UNG427" s="141"/>
      <c r="UNH427" s="141"/>
      <c r="UNI427" s="141"/>
      <c r="UNJ427" s="141"/>
      <c r="UNK427" s="141"/>
      <c r="UNL427" s="141"/>
      <c r="UNM427" s="141"/>
      <c r="UNN427" s="141"/>
      <c r="UNO427" s="141"/>
      <c r="UNP427" s="141"/>
      <c r="UNQ427" s="141"/>
      <c r="UNR427" s="141"/>
      <c r="UNS427" s="141"/>
      <c r="UNT427" s="141"/>
      <c r="UNU427" s="141"/>
      <c r="UNV427" s="141"/>
      <c r="UNW427" s="141"/>
      <c r="UNX427" s="141"/>
      <c r="UNY427" s="141"/>
      <c r="UNZ427" s="141"/>
      <c r="UOA427" s="141"/>
      <c r="UOB427" s="141"/>
      <c r="UOC427" s="141"/>
      <c r="UOD427" s="141"/>
      <c r="UOE427" s="141"/>
      <c r="UOF427" s="141"/>
      <c r="UOG427" s="141"/>
      <c r="UOH427" s="141"/>
      <c r="UOI427" s="141"/>
      <c r="UOJ427" s="141"/>
      <c r="UOK427" s="141"/>
      <c r="UOL427" s="141"/>
      <c r="UOM427" s="141"/>
      <c r="UON427" s="141"/>
      <c r="UOO427" s="141"/>
      <c r="UOP427" s="141"/>
      <c r="UOQ427" s="141"/>
      <c r="UOR427" s="141"/>
      <c r="UOS427" s="141"/>
      <c r="UOT427" s="141"/>
      <c r="UOU427" s="141"/>
      <c r="UOV427" s="141"/>
      <c r="UOW427" s="141"/>
      <c r="UOX427" s="141"/>
      <c r="UOY427" s="141"/>
      <c r="UOZ427" s="141"/>
      <c r="UPA427" s="141"/>
      <c r="UPB427" s="141"/>
      <c r="UPC427" s="141"/>
      <c r="UPD427" s="141"/>
      <c r="UPE427" s="141"/>
      <c r="UPF427" s="141"/>
      <c r="UPG427" s="141"/>
      <c r="UPH427" s="141"/>
      <c r="UPI427" s="141"/>
      <c r="UPJ427" s="141"/>
      <c r="UPK427" s="141"/>
      <c r="UPL427" s="141"/>
      <c r="UPM427" s="141"/>
      <c r="UPN427" s="141"/>
      <c r="UPO427" s="141"/>
      <c r="UPP427" s="141"/>
      <c r="UPQ427" s="141"/>
      <c r="UPR427" s="141"/>
      <c r="UPS427" s="141"/>
      <c r="UPT427" s="141"/>
      <c r="UPU427" s="141"/>
      <c r="UPV427" s="141"/>
      <c r="UPW427" s="141"/>
      <c r="UPX427" s="141"/>
      <c r="UPY427" s="141"/>
      <c r="UPZ427" s="141"/>
      <c r="UQA427" s="141"/>
      <c r="UQB427" s="141"/>
      <c r="UQC427" s="141"/>
      <c r="UQD427" s="141"/>
      <c r="UQE427" s="141"/>
      <c r="UQF427" s="141"/>
      <c r="UQG427" s="141"/>
      <c r="UQH427" s="141"/>
      <c r="UQI427" s="141"/>
      <c r="UQJ427" s="141"/>
      <c r="UQK427" s="141"/>
      <c r="UQL427" s="141"/>
      <c r="UQM427" s="141"/>
      <c r="UQN427" s="141"/>
      <c r="UQO427" s="141"/>
      <c r="UQP427" s="141"/>
      <c r="UQQ427" s="141"/>
      <c r="UQR427" s="141"/>
      <c r="UQS427" s="141"/>
      <c r="UQT427" s="141"/>
      <c r="UQU427" s="141"/>
      <c r="UQV427" s="141"/>
      <c r="UQW427" s="141"/>
      <c r="UQX427" s="141"/>
      <c r="UQY427" s="141"/>
      <c r="UQZ427" s="141"/>
      <c r="URA427" s="141"/>
      <c r="URB427" s="141"/>
      <c r="URC427" s="141"/>
      <c r="URD427" s="141"/>
      <c r="URE427" s="141"/>
      <c r="URF427" s="141"/>
      <c r="URG427" s="141"/>
      <c r="URH427" s="141"/>
      <c r="URI427" s="141"/>
      <c r="URJ427" s="141"/>
      <c r="URK427" s="141"/>
      <c r="URL427" s="141"/>
      <c r="URM427" s="141"/>
      <c r="URN427" s="141"/>
      <c r="URO427" s="141"/>
      <c r="URP427" s="141"/>
      <c r="URQ427" s="141"/>
      <c r="URR427" s="141"/>
      <c r="URS427" s="141"/>
      <c r="URT427" s="141"/>
      <c r="URU427" s="141"/>
      <c r="URV427" s="141"/>
      <c r="URW427" s="141"/>
      <c r="URX427" s="141"/>
      <c r="URY427" s="141"/>
      <c r="URZ427" s="141"/>
      <c r="USA427" s="141"/>
      <c r="USB427" s="141"/>
      <c r="USC427" s="141"/>
      <c r="USD427" s="141"/>
      <c r="USE427" s="141"/>
      <c r="USF427" s="141"/>
      <c r="USG427" s="141"/>
      <c r="USH427" s="141"/>
      <c r="USI427" s="141"/>
      <c r="USJ427" s="141"/>
      <c r="USK427" s="141"/>
      <c r="USL427" s="141"/>
      <c r="USM427" s="141"/>
      <c r="USN427" s="141"/>
      <c r="USO427" s="141"/>
      <c r="USP427" s="141"/>
      <c r="USQ427" s="141"/>
      <c r="USR427" s="141"/>
      <c r="USS427" s="141"/>
      <c r="UST427" s="141"/>
      <c r="USU427" s="141"/>
      <c r="USV427" s="141"/>
      <c r="USW427" s="141"/>
      <c r="USX427" s="141"/>
      <c r="USY427" s="141"/>
      <c r="USZ427" s="141"/>
      <c r="UTA427" s="141"/>
      <c r="UTB427" s="141"/>
      <c r="UTC427" s="141"/>
      <c r="UTD427" s="141"/>
      <c r="UTE427" s="141"/>
      <c r="UTF427" s="141"/>
      <c r="UTG427" s="141"/>
      <c r="UTH427" s="141"/>
      <c r="UTI427" s="141"/>
      <c r="UTJ427" s="141"/>
      <c r="UTK427" s="141"/>
      <c r="UTL427" s="141"/>
      <c r="UTM427" s="141"/>
      <c r="UTN427" s="141"/>
      <c r="UTO427" s="141"/>
      <c r="UTP427" s="141"/>
      <c r="UTQ427" s="141"/>
      <c r="UTR427" s="141"/>
      <c r="UTS427" s="141"/>
      <c r="UTT427" s="141"/>
      <c r="UTU427" s="141"/>
      <c r="UTV427" s="141"/>
      <c r="UTW427" s="141"/>
      <c r="UTX427" s="141"/>
      <c r="UTY427" s="141"/>
      <c r="UTZ427" s="141"/>
      <c r="UUA427" s="141"/>
      <c r="UUB427" s="141"/>
      <c r="UUC427" s="141"/>
      <c r="UUD427" s="141"/>
      <c r="UUE427" s="141"/>
      <c r="UUF427" s="141"/>
      <c r="UUG427" s="141"/>
      <c r="UUH427" s="141"/>
      <c r="UUI427" s="141"/>
      <c r="UUJ427" s="141"/>
      <c r="UUK427" s="141"/>
      <c r="UUL427" s="141"/>
      <c r="UUM427" s="141"/>
      <c r="UUN427" s="141"/>
      <c r="UUO427" s="141"/>
      <c r="UUP427" s="141"/>
      <c r="UUQ427" s="141"/>
      <c r="UUR427" s="141"/>
      <c r="UUS427" s="141"/>
      <c r="UUT427" s="141"/>
      <c r="UUU427" s="141"/>
      <c r="UUV427" s="141"/>
      <c r="UUW427" s="141"/>
      <c r="UUX427" s="141"/>
      <c r="UUY427" s="141"/>
      <c r="UUZ427" s="141"/>
      <c r="UVA427" s="141"/>
      <c r="UVB427" s="141"/>
      <c r="UVC427" s="141"/>
      <c r="UVD427" s="141"/>
      <c r="UVE427" s="141"/>
      <c r="UVF427" s="141"/>
      <c r="UVG427" s="141"/>
      <c r="UVH427" s="141"/>
      <c r="UVI427" s="141"/>
      <c r="UVJ427" s="141"/>
      <c r="UVK427" s="141"/>
      <c r="UVL427" s="141"/>
      <c r="UVM427" s="141"/>
      <c r="UVN427" s="141"/>
      <c r="UVO427" s="141"/>
      <c r="UVP427" s="141"/>
      <c r="UVQ427" s="141"/>
      <c r="UVR427" s="141"/>
      <c r="UVS427" s="141"/>
      <c r="UVT427" s="141"/>
      <c r="UVU427" s="141"/>
      <c r="UVV427" s="141"/>
      <c r="UVW427" s="141"/>
      <c r="UVX427" s="141"/>
      <c r="UVY427" s="141"/>
      <c r="UVZ427" s="141"/>
      <c r="UWA427" s="141"/>
      <c r="UWB427" s="141"/>
      <c r="UWC427" s="141"/>
      <c r="UWD427" s="141"/>
      <c r="UWE427" s="141"/>
      <c r="UWF427" s="141"/>
      <c r="UWG427" s="141"/>
      <c r="UWH427" s="141"/>
      <c r="UWI427" s="141"/>
      <c r="UWJ427" s="141"/>
      <c r="UWK427" s="141"/>
      <c r="UWL427" s="141"/>
      <c r="UWM427" s="141"/>
      <c r="UWN427" s="141"/>
      <c r="UWO427" s="141"/>
      <c r="UWP427" s="141"/>
      <c r="UWQ427" s="141"/>
      <c r="UWR427" s="141"/>
      <c r="UWS427" s="141"/>
      <c r="UWT427" s="141"/>
      <c r="UWU427" s="141"/>
      <c r="UWV427" s="141"/>
      <c r="UWW427" s="141"/>
      <c r="UWX427" s="141"/>
      <c r="UWY427" s="141"/>
      <c r="UWZ427" s="141"/>
      <c r="UXA427" s="141"/>
      <c r="UXB427" s="141"/>
      <c r="UXC427" s="141"/>
      <c r="UXD427" s="141"/>
      <c r="UXE427" s="141"/>
      <c r="UXF427" s="141"/>
      <c r="UXG427" s="141"/>
      <c r="UXH427" s="141"/>
      <c r="UXI427" s="141"/>
      <c r="UXJ427" s="141"/>
      <c r="UXK427" s="141"/>
      <c r="UXL427" s="141"/>
      <c r="UXM427" s="141"/>
      <c r="UXN427" s="141"/>
      <c r="UXO427" s="141"/>
      <c r="UXP427" s="141"/>
      <c r="UXQ427" s="141"/>
      <c r="UXR427" s="141"/>
      <c r="UXS427" s="141"/>
      <c r="UXT427" s="141"/>
      <c r="UXU427" s="141"/>
      <c r="UXV427" s="141"/>
      <c r="UXW427" s="141"/>
      <c r="UXX427" s="141"/>
      <c r="UXY427" s="141"/>
      <c r="UXZ427" s="141"/>
      <c r="UYA427" s="141"/>
      <c r="UYB427" s="141"/>
      <c r="UYC427" s="141"/>
      <c r="UYD427" s="141"/>
      <c r="UYE427" s="141"/>
      <c r="UYF427" s="141"/>
      <c r="UYG427" s="141"/>
      <c r="UYH427" s="141"/>
      <c r="UYI427" s="141"/>
      <c r="UYJ427" s="141"/>
      <c r="UYK427" s="141"/>
      <c r="UYL427" s="141"/>
      <c r="UYM427" s="141"/>
      <c r="UYN427" s="141"/>
      <c r="UYO427" s="141"/>
      <c r="UYP427" s="141"/>
      <c r="UYQ427" s="141"/>
      <c r="UYR427" s="141"/>
      <c r="UYS427" s="141"/>
      <c r="UYT427" s="141"/>
      <c r="UYU427" s="141"/>
      <c r="UYV427" s="141"/>
      <c r="UYW427" s="141"/>
      <c r="UYX427" s="141"/>
      <c r="UYY427" s="141"/>
      <c r="UYZ427" s="141"/>
      <c r="UZA427" s="141"/>
      <c r="UZB427" s="141"/>
      <c r="UZC427" s="141"/>
      <c r="UZD427" s="141"/>
      <c r="UZE427" s="141"/>
      <c r="UZF427" s="141"/>
      <c r="UZG427" s="141"/>
      <c r="UZH427" s="141"/>
      <c r="UZI427" s="141"/>
      <c r="UZJ427" s="141"/>
      <c r="UZK427" s="141"/>
      <c r="UZL427" s="141"/>
      <c r="UZM427" s="141"/>
      <c r="UZN427" s="141"/>
      <c r="UZO427" s="141"/>
      <c r="UZP427" s="141"/>
      <c r="UZQ427" s="141"/>
      <c r="UZR427" s="141"/>
      <c r="UZS427" s="141"/>
      <c r="UZT427" s="141"/>
      <c r="UZU427" s="141"/>
      <c r="UZV427" s="141"/>
      <c r="UZW427" s="141"/>
      <c r="UZX427" s="141"/>
      <c r="UZY427" s="141"/>
      <c r="UZZ427" s="141"/>
      <c r="VAA427" s="141"/>
      <c r="VAB427" s="141"/>
      <c r="VAC427" s="141"/>
      <c r="VAD427" s="141"/>
      <c r="VAE427" s="141"/>
      <c r="VAF427" s="141"/>
      <c r="VAG427" s="141"/>
      <c r="VAH427" s="141"/>
      <c r="VAI427" s="141"/>
      <c r="VAJ427" s="141"/>
      <c r="VAK427" s="141"/>
      <c r="VAL427" s="141"/>
      <c r="VAM427" s="141"/>
      <c r="VAN427" s="141"/>
      <c r="VAO427" s="141"/>
      <c r="VAP427" s="141"/>
      <c r="VAQ427" s="141"/>
      <c r="VAR427" s="141"/>
      <c r="VAS427" s="141"/>
      <c r="VAT427" s="141"/>
      <c r="VAU427" s="141"/>
      <c r="VAV427" s="141"/>
      <c r="VAW427" s="141"/>
      <c r="VAX427" s="141"/>
      <c r="VAY427" s="141"/>
      <c r="VAZ427" s="141"/>
      <c r="VBA427" s="141"/>
      <c r="VBB427" s="141"/>
      <c r="VBC427" s="141"/>
      <c r="VBD427" s="141"/>
      <c r="VBE427" s="141"/>
      <c r="VBF427" s="141"/>
      <c r="VBG427" s="141"/>
      <c r="VBH427" s="141"/>
      <c r="VBI427" s="141"/>
      <c r="VBJ427" s="141"/>
      <c r="VBK427" s="141"/>
      <c r="VBL427" s="141"/>
      <c r="VBM427" s="141"/>
      <c r="VBN427" s="141"/>
      <c r="VBO427" s="141"/>
      <c r="VBP427" s="141"/>
      <c r="VBQ427" s="141"/>
      <c r="VBR427" s="141"/>
      <c r="VBS427" s="141"/>
      <c r="VBT427" s="141"/>
      <c r="VBU427" s="141"/>
      <c r="VBV427" s="141"/>
      <c r="VBW427" s="141"/>
      <c r="VBX427" s="141"/>
      <c r="VBY427" s="141"/>
      <c r="VBZ427" s="141"/>
      <c r="VCA427" s="141"/>
      <c r="VCB427" s="141"/>
      <c r="VCC427" s="141"/>
      <c r="VCD427" s="141"/>
      <c r="VCE427" s="141"/>
      <c r="VCF427" s="141"/>
      <c r="VCG427" s="141"/>
      <c r="VCH427" s="141"/>
      <c r="VCI427" s="141"/>
      <c r="VCJ427" s="141"/>
      <c r="VCK427" s="141"/>
      <c r="VCL427" s="141"/>
      <c r="VCM427" s="141"/>
      <c r="VCN427" s="141"/>
      <c r="VCO427" s="141"/>
      <c r="VCP427" s="141"/>
      <c r="VCQ427" s="141"/>
      <c r="VCR427" s="141"/>
      <c r="VCS427" s="141"/>
      <c r="VCT427" s="141"/>
      <c r="VCU427" s="141"/>
      <c r="VCV427" s="141"/>
      <c r="VCW427" s="141"/>
      <c r="VCX427" s="141"/>
      <c r="VCY427" s="141"/>
      <c r="VCZ427" s="141"/>
      <c r="VDA427" s="141"/>
      <c r="VDB427" s="141"/>
      <c r="VDC427" s="141"/>
      <c r="VDD427" s="141"/>
      <c r="VDE427" s="141"/>
      <c r="VDF427" s="141"/>
      <c r="VDG427" s="141"/>
      <c r="VDH427" s="141"/>
      <c r="VDI427" s="141"/>
      <c r="VDJ427" s="141"/>
      <c r="VDK427" s="141"/>
      <c r="VDL427" s="141"/>
      <c r="VDM427" s="141"/>
      <c r="VDN427" s="141"/>
      <c r="VDO427" s="141"/>
      <c r="VDP427" s="141"/>
      <c r="VDQ427" s="141"/>
      <c r="VDR427" s="141"/>
      <c r="VDS427" s="141"/>
      <c r="VDT427" s="141"/>
      <c r="VDU427" s="141"/>
      <c r="VDV427" s="141"/>
      <c r="VDW427" s="141"/>
      <c r="VDX427" s="141"/>
      <c r="VDY427" s="141"/>
      <c r="VDZ427" s="141"/>
      <c r="VEA427" s="141"/>
      <c r="VEB427" s="141"/>
      <c r="VEC427" s="141"/>
      <c r="VED427" s="141"/>
      <c r="VEE427" s="141"/>
      <c r="VEF427" s="141"/>
      <c r="VEG427" s="141"/>
      <c r="VEH427" s="141"/>
      <c r="VEI427" s="141"/>
      <c r="VEJ427" s="141"/>
      <c r="VEK427" s="141"/>
      <c r="VEL427" s="141"/>
      <c r="VEM427" s="141"/>
      <c r="VEN427" s="141"/>
      <c r="VEO427" s="141"/>
      <c r="VEP427" s="141"/>
      <c r="VEQ427" s="141"/>
      <c r="VER427" s="141"/>
      <c r="VES427" s="141"/>
      <c r="VET427" s="141"/>
      <c r="VEU427" s="141"/>
      <c r="VEV427" s="141"/>
      <c r="VEW427" s="141"/>
      <c r="VEX427" s="141"/>
      <c r="VEY427" s="141"/>
      <c r="VEZ427" s="141"/>
      <c r="VFA427" s="141"/>
      <c r="VFB427" s="141"/>
      <c r="VFC427" s="141"/>
      <c r="VFD427" s="141"/>
      <c r="VFE427" s="141"/>
      <c r="VFF427" s="141"/>
      <c r="VFG427" s="141"/>
      <c r="VFH427" s="141"/>
      <c r="VFI427" s="141"/>
      <c r="VFJ427" s="141"/>
      <c r="VFK427" s="141"/>
      <c r="VFL427" s="141"/>
      <c r="VFM427" s="141"/>
      <c r="VFN427" s="141"/>
      <c r="VFO427" s="141"/>
      <c r="VFP427" s="141"/>
      <c r="VFQ427" s="141"/>
      <c r="VFR427" s="141"/>
      <c r="VFS427" s="141"/>
      <c r="VFT427" s="141"/>
      <c r="VFU427" s="141"/>
      <c r="VFV427" s="141"/>
      <c r="VFW427" s="141"/>
      <c r="VFX427" s="141"/>
      <c r="VFY427" s="141"/>
      <c r="VFZ427" s="141"/>
      <c r="VGA427" s="141"/>
      <c r="VGB427" s="141"/>
      <c r="VGC427" s="141"/>
      <c r="VGD427" s="141"/>
      <c r="VGE427" s="141"/>
      <c r="VGF427" s="141"/>
      <c r="VGG427" s="141"/>
      <c r="VGH427" s="141"/>
      <c r="VGI427" s="141"/>
      <c r="VGJ427" s="141"/>
      <c r="VGK427" s="141"/>
      <c r="VGL427" s="141"/>
      <c r="VGM427" s="141"/>
      <c r="VGN427" s="141"/>
      <c r="VGO427" s="141"/>
      <c r="VGP427" s="141"/>
      <c r="VGQ427" s="141"/>
      <c r="VGR427" s="141"/>
      <c r="VGS427" s="141"/>
      <c r="VGT427" s="141"/>
      <c r="VGU427" s="141"/>
      <c r="VGV427" s="141"/>
      <c r="VGW427" s="141"/>
      <c r="VGX427" s="141"/>
      <c r="VGY427" s="141"/>
      <c r="VGZ427" s="141"/>
      <c r="VHA427" s="141"/>
      <c r="VHB427" s="141"/>
      <c r="VHC427" s="141"/>
      <c r="VHD427" s="141"/>
      <c r="VHE427" s="141"/>
      <c r="VHF427" s="141"/>
      <c r="VHG427" s="141"/>
      <c r="VHH427" s="141"/>
      <c r="VHI427" s="141"/>
      <c r="VHJ427" s="141"/>
      <c r="VHK427" s="141"/>
      <c r="VHL427" s="141"/>
      <c r="VHM427" s="141"/>
      <c r="VHN427" s="141"/>
      <c r="VHO427" s="141"/>
      <c r="VHP427" s="141"/>
      <c r="VHQ427" s="141"/>
      <c r="VHR427" s="141"/>
      <c r="VHS427" s="141"/>
      <c r="VHT427" s="141"/>
      <c r="VHU427" s="141"/>
      <c r="VHV427" s="141"/>
      <c r="VHW427" s="141"/>
      <c r="VHX427" s="141"/>
      <c r="VHY427" s="141"/>
      <c r="VHZ427" s="141"/>
      <c r="VIA427" s="141"/>
      <c r="VIB427" s="141"/>
      <c r="VIC427" s="141"/>
      <c r="VID427" s="141"/>
      <c r="VIE427" s="141"/>
      <c r="VIF427" s="141"/>
      <c r="VIG427" s="141"/>
      <c r="VIH427" s="141"/>
      <c r="VII427" s="141"/>
      <c r="VIJ427" s="141"/>
      <c r="VIK427" s="141"/>
      <c r="VIL427" s="141"/>
      <c r="VIM427" s="141"/>
      <c r="VIN427" s="141"/>
      <c r="VIO427" s="141"/>
      <c r="VIP427" s="141"/>
      <c r="VIQ427" s="141"/>
      <c r="VIR427" s="141"/>
      <c r="VIS427" s="141"/>
      <c r="VIT427" s="141"/>
      <c r="VIU427" s="141"/>
      <c r="VIV427" s="141"/>
      <c r="VIW427" s="141"/>
      <c r="VIX427" s="141"/>
      <c r="VIY427" s="141"/>
      <c r="VIZ427" s="141"/>
      <c r="VJA427" s="141"/>
      <c r="VJB427" s="141"/>
      <c r="VJC427" s="141"/>
      <c r="VJD427" s="141"/>
      <c r="VJE427" s="141"/>
      <c r="VJF427" s="141"/>
      <c r="VJG427" s="141"/>
      <c r="VJH427" s="141"/>
      <c r="VJI427" s="141"/>
      <c r="VJJ427" s="141"/>
      <c r="VJK427" s="141"/>
      <c r="VJL427" s="141"/>
      <c r="VJM427" s="141"/>
      <c r="VJN427" s="141"/>
      <c r="VJO427" s="141"/>
      <c r="VJP427" s="141"/>
      <c r="VJQ427" s="141"/>
      <c r="VJR427" s="141"/>
      <c r="VJS427" s="141"/>
      <c r="VJT427" s="141"/>
      <c r="VJU427" s="141"/>
      <c r="VJV427" s="141"/>
      <c r="VJW427" s="141"/>
      <c r="VJX427" s="141"/>
      <c r="VJY427" s="141"/>
      <c r="VJZ427" s="141"/>
      <c r="VKA427" s="141"/>
      <c r="VKB427" s="141"/>
      <c r="VKC427" s="141"/>
      <c r="VKD427" s="141"/>
      <c r="VKE427" s="141"/>
      <c r="VKF427" s="141"/>
      <c r="VKG427" s="141"/>
      <c r="VKH427" s="141"/>
      <c r="VKI427" s="141"/>
      <c r="VKJ427" s="141"/>
      <c r="VKK427" s="141"/>
      <c r="VKL427" s="141"/>
      <c r="VKM427" s="141"/>
      <c r="VKN427" s="141"/>
      <c r="VKO427" s="141"/>
      <c r="VKP427" s="141"/>
      <c r="VKQ427" s="141"/>
      <c r="VKR427" s="141"/>
      <c r="VKS427" s="141"/>
      <c r="VKT427" s="141"/>
      <c r="VKU427" s="141"/>
      <c r="VKV427" s="141"/>
      <c r="VKW427" s="141"/>
      <c r="VKX427" s="141"/>
      <c r="VKY427" s="141"/>
      <c r="VKZ427" s="141"/>
      <c r="VLA427" s="141"/>
      <c r="VLB427" s="141"/>
      <c r="VLC427" s="141"/>
      <c r="VLD427" s="141"/>
      <c r="VLE427" s="141"/>
      <c r="VLF427" s="141"/>
      <c r="VLG427" s="141"/>
      <c r="VLH427" s="141"/>
      <c r="VLI427" s="141"/>
      <c r="VLJ427" s="141"/>
      <c r="VLK427" s="141"/>
      <c r="VLL427" s="141"/>
      <c r="VLM427" s="141"/>
      <c r="VLN427" s="141"/>
      <c r="VLO427" s="141"/>
      <c r="VLP427" s="141"/>
      <c r="VLQ427" s="141"/>
      <c r="VLR427" s="141"/>
      <c r="VLS427" s="141"/>
      <c r="VLT427" s="141"/>
      <c r="VLU427" s="141"/>
      <c r="VLV427" s="141"/>
      <c r="VLW427" s="141"/>
      <c r="VLX427" s="141"/>
      <c r="VLY427" s="141"/>
      <c r="VLZ427" s="141"/>
      <c r="VMA427" s="141"/>
      <c r="VMB427" s="141"/>
      <c r="VMC427" s="141"/>
      <c r="VMD427" s="141"/>
      <c r="VME427" s="141"/>
      <c r="VMF427" s="141"/>
      <c r="VMG427" s="141"/>
      <c r="VMH427" s="141"/>
      <c r="VMI427" s="141"/>
      <c r="VMJ427" s="141"/>
      <c r="VMK427" s="141"/>
      <c r="VML427" s="141"/>
      <c r="VMM427" s="141"/>
      <c r="VMN427" s="141"/>
      <c r="VMO427" s="141"/>
      <c r="VMP427" s="141"/>
      <c r="VMQ427" s="141"/>
      <c r="VMR427" s="141"/>
      <c r="VMS427" s="141"/>
      <c r="VMT427" s="141"/>
      <c r="VMU427" s="141"/>
      <c r="VMV427" s="141"/>
      <c r="VMW427" s="141"/>
      <c r="VMX427" s="141"/>
      <c r="VMY427" s="141"/>
      <c r="VMZ427" s="141"/>
      <c r="VNA427" s="141"/>
      <c r="VNB427" s="141"/>
      <c r="VNC427" s="141"/>
      <c r="VND427" s="141"/>
      <c r="VNE427" s="141"/>
      <c r="VNF427" s="141"/>
      <c r="VNG427" s="141"/>
      <c r="VNH427" s="141"/>
      <c r="VNI427" s="141"/>
      <c r="VNJ427" s="141"/>
      <c r="VNK427" s="141"/>
      <c r="VNL427" s="141"/>
      <c r="VNM427" s="141"/>
      <c r="VNN427" s="141"/>
      <c r="VNO427" s="141"/>
      <c r="VNP427" s="141"/>
      <c r="VNQ427" s="141"/>
      <c r="VNR427" s="141"/>
      <c r="VNS427" s="141"/>
      <c r="VNT427" s="141"/>
      <c r="VNU427" s="141"/>
      <c r="VNV427" s="141"/>
      <c r="VNW427" s="141"/>
      <c r="VNX427" s="141"/>
      <c r="VNY427" s="141"/>
      <c r="VNZ427" s="141"/>
      <c r="VOA427" s="141"/>
      <c r="VOB427" s="141"/>
      <c r="VOC427" s="141"/>
      <c r="VOD427" s="141"/>
      <c r="VOE427" s="141"/>
      <c r="VOF427" s="141"/>
      <c r="VOG427" s="141"/>
      <c r="VOH427" s="141"/>
      <c r="VOI427" s="141"/>
      <c r="VOJ427" s="141"/>
      <c r="VOK427" s="141"/>
      <c r="VOL427" s="141"/>
      <c r="VOM427" s="141"/>
      <c r="VON427" s="141"/>
      <c r="VOO427" s="141"/>
      <c r="VOP427" s="141"/>
      <c r="VOQ427" s="141"/>
      <c r="VOR427" s="141"/>
      <c r="VOS427" s="141"/>
      <c r="VOT427" s="141"/>
      <c r="VOU427" s="141"/>
      <c r="VOV427" s="141"/>
      <c r="VOW427" s="141"/>
      <c r="VOX427" s="141"/>
      <c r="VOY427" s="141"/>
      <c r="VOZ427" s="141"/>
      <c r="VPA427" s="141"/>
      <c r="VPB427" s="141"/>
      <c r="VPC427" s="141"/>
      <c r="VPD427" s="141"/>
      <c r="VPE427" s="141"/>
      <c r="VPF427" s="141"/>
      <c r="VPG427" s="141"/>
      <c r="VPH427" s="141"/>
      <c r="VPI427" s="141"/>
      <c r="VPJ427" s="141"/>
      <c r="VPK427" s="141"/>
      <c r="VPL427" s="141"/>
      <c r="VPM427" s="141"/>
      <c r="VPN427" s="141"/>
      <c r="VPO427" s="141"/>
      <c r="VPP427" s="141"/>
      <c r="VPQ427" s="141"/>
      <c r="VPR427" s="141"/>
      <c r="VPS427" s="141"/>
      <c r="VPT427" s="141"/>
      <c r="VPU427" s="141"/>
      <c r="VPV427" s="141"/>
      <c r="VPW427" s="141"/>
      <c r="VPX427" s="141"/>
      <c r="VPY427" s="141"/>
      <c r="VPZ427" s="141"/>
      <c r="VQA427" s="141"/>
      <c r="VQB427" s="141"/>
      <c r="VQC427" s="141"/>
      <c r="VQD427" s="141"/>
      <c r="VQE427" s="141"/>
      <c r="VQF427" s="141"/>
      <c r="VQG427" s="141"/>
      <c r="VQH427" s="141"/>
      <c r="VQI427" s="141"/>
      <c r="VQJ427" s="141"/>
      <c r="VQK427" s="141"/>
      <c r="VQL427" s="141"/>
      <c r="VQM427" s="141"/>
      <c r="VQN427" s="141"/>
      <c r="VQO427" s="141"/>
      <c r="VQP427" s="141"/>
      <c r="VQQ427" s="141"/>
      <c r="VQR427" s="141"/>
      <c r="VQS427" s="141"/>
      <c r="VQT427" s="141"/>
      <c r="VQU427" s="141"/>
      <c r="VQV427" s="141"/>
      <c r="VQW427" s="141"/>
      <c r="VQX427" s="141"/>
      <c r="VQY427" s="141"/>
      <c r="VQZ427" s="141"/>
      <c r="VRA427" s="141"/>
      <c r="VRB427" s="141"/>
      <c r="VRC427" s="141"/>
      <c r="VRD427" s="141"/>
      <c r="VRE427" s="141"/>
      <c r="VRF427" s="141"/>
      <c r="VRG427" s="141"/>
      <c r="VRH427" s="141"/>
      <c r="VRI427" s="141"/>
      <c r="VRJ427" s="141"/>
      <c r="VRK427" s="141"/>
      <c r="VRL427" s="141"/>
      <c r="VRM427" s="141"/>
      <c r="VRN427" s="141"/>
      <c r="VRO427" s="141"/>
      <c r="VRP427" s="141"/>
      <c r="VRQ427" s="141"/>
      <c r="VRR427" s="141"/>
      <c r="VRS427" s="141"/>
      <c r="VRT427" s="141"/>
      <c r="VRU427" s="141"/>
      <c r="VRV427" s="141"/>
      <c r="VRW427" s="141"/>
      <c r="VRX427" s="141"/>
      <c r="VRY427" s="141"/>
      <c r="VRZ427" s="141"/>
      <c r="VSA427" s="141"/>
      <c r="VSB427" s="141"/>
      <c r="VSC427" s="141"/>
      <c r="VSD427" s="141"/>
      <c r="VSE427" s="141"/>
      <c r="VSF427" s="141"/>
      <c r="VSG427" s="141"/>
      <c r="VSH427" s="141"/>
      <c r="VSI427" s="141"/>
      <c r="VSJ427" s="141"/>
      <c r="VSK427" s="141"/>
      <c r="VSL427" s="141"/>
      <c r="VSM427" s="141"/>
      <c r="VSN427" s="141"/>
      <c r="VSO427" s="141"/>
      <c r="VSP427" s="141"/>
      <c r="VSQ427" s="141"/>
      <c r="VSR427" s="141"/>
      <c r="VSS427" s="141"/>
      <c r="VST427" s="141"/>
      <c r="VSU427" s="141"/>
      <c r="VSV427" s="141"/>
      <c r="VSW427" s="141"/>
      <c r="VSX427" s="141"/>
      <c r="VSY427" s="141"/>
      <c r="VSZ427" s="141"/>
      <c r="VTA427" s="141"/>
      <c r="VTB427" s="141"/>
      <c r="VTC427" s="141"/>
      <c r="VTD427" s="141"/>
      <c r="VTE427" s="141"/>
      <c r="VTF427" s="141"/>
      <c r="VTG427" s="141"/>
      <c r="VTH427" s="141"/>
      <c r="VTI427" s="141"/>
      <c r="VTJ427" s="141"/>
      <c r="VTK427" s="141"/>
      <c r="VTL427" s="141"/>
      <c r="VTM427" s="141"/>
      <c r="VTN427" s="141"/>
      <c r="VTO427" s="141"/>
      <c r="VTP427" s="141"/>
      <c r="VTQ427" s="141"/>
      <c r="VTR427" s="141"/>
      <c r="VTS427" s="141"/>
      <c r="VTT427" s="141"/>
      <c r="VTU427" s="141"/>
      <c r="VTV427" s="141"/>
      <c r="VTW427" s="141"/>
      <c r="VTX427" s="141"/>
      <c r="VTY427" s="141"/>
      <c r="VTZ427" s="141"/>
      <c r="VUA427" s="141"/>
      <c r="VUB427" s="141"/>
      <c r="VUC427" s="141"/>
      <c r="VUD427" s="141"/>
      <c r="VUE427" s="141"/>
      <c r="VUF427" s="141"/>
      <c r="VUG427" s="141"/>
      <c r="VUH427" s="141"/>
      <c r="VUI427" s="141"/>
      <c r="VUJ427" s="141"/>
      <c r="VUK427" s="141"/>
      <c r="VUL427" s="141"/>
      <c r="VUM427" s="141"/>
      <c r="VUN427" s="141"/>
      <c r="VUO427" s="141"/>
      <c r="VUP427" s="141"/>
      <c r="VUQ427" s="141"/>
      <c r="VUR427" s="141"/>
      <c r="VUS427" s="141"/>
      <c r="VUT427" s="141"/>
      <c r="VUU427" s="141"/>
      <c r="VUV427" s="141"/>
      <c r="VUW427" s="141"/>
      <c r="VUX427" s="141"/>
      <c r="VUY427" s="141"/>
      <c r="VUZ427" s="141"/>
      <c r="VVA427" s="141"/>
      <c r="VVB427" s="141"/>
      <c r="VVC427" s="141"/>
      <c r="VVD427" s="141"/>
      <c r="VVE427" s="141"/>
      <c r="VVF427" s="141"/>
      <c r="VVG427" s="141"/>
      <c r="VVH427" s="141"/>
      <c r="VVI427" s="141"/>
      <c r="VVJ427" s="141"/>
      <c r="VVK427" s="141"/>
      <c r="VVL427" s="141"/>
      <c r="VVM427" s="141"/>
      <c r="VVN427" s="141"/>
      <c r="VVO427" s="141"/>
      <c r="VVP427" s="141"/>
      <c r="VVQ427" s="141"/>
      <c r="VVR427" s="141"/>
      <c r="VVS427" s="141"/>
      <c r="VVT427" s="141"/>
      <c r="VVU427" s="141"/>
      <c r="VVV427" s="141"/>
      <c r="VVW427" s="141"/>
      <c r="VVX427" s="141"/>
      <c r="VVY427" s="141"/>
      <c r="VVZ427" s="141"/>
      <c r="VWA427" s="141"/>
      <c r="VWB427" s="141"/>
      <c r="VWC427" s="141"/>
      <c r="VWD427" s="141"/>
      <c r="VWE427" s="141"/>
      <c r="VWF427" s="141"/>
      <c r="VWG427" s="141"/>
      <c r="VWH427" s="141"/>
      <c r="VWI427" s="141"/>
      <c r="VWJ427" s="141"/>
      <c r="VWK427" s="141"/>
      <c r="VWL427" s="141"/>
      <c r="VWM427" s="141"/>
      <c r="VWN427" s="141"/>
      <c r="VWO427" s="141"/>
      <c r="VWP427" s="141"/>
      <c r="VWQ427" s="141"/>
      <c r="VWR427" s="141"/>
      <c r="VWS427" s="141"/>
      <c r="VWT427" s="141"/>
      <c r="VWU427" s="141"/>
      <c r="VWV427" s="141"/>
      <c r="VWW427" s="141"/>
      <c r="VWX427" s="141"/>
      <c r="VWY427" s="141"/>
      <c r="VWZ427" s="141"/>
      <c r="VXA427" s="141"/>
      <c r="VXB427" s="141"/>
      <c r="VXC427" s="141"/>
      <c r="VXD427" s="141"/>
      <c r="VXE427" s="141"/>
      <c r="VXF427" s="141"/>
      <c r="VXG427" s="141"/>
      <c r="VXH427" s="141"/>
      <c r="VXI427" s="141"/>
      <c r="VXJ427" s="141"/>
      <c r="VXK427" s="141"/>
      <c r="VXL427" s="141"/>
      <c r="VXM427" s="141"/>
      <c r="VXN427" s="141"/>
      <c r="VXO427" s="141"/>
      <c r="VXP427" s="141"/>
      <c r="VXQ427" s="141"/>
      <c r="VXR427" s="141"/>
      <c r="VXS427" s="141"/>
      <c r="VXT427" s="141"/>
      <c r="VXU427" s="141"/>
      <c r="VXV427" s="141"/>
      <c r="VXW427" s="141"/>
      <c r="VXX427" s="141"/>
      <c r="VXY427" s="141"/>
      <c r="VXZ427" s="141"/>
      <c r="VYA427" s="141"/>
      <c r="VYB427" s="141"/>
      <c r="VYC427" s="141"/>
      <c r="VYD427" s="141"/>
      <c r="VYE427" s="141"/>
      <c r="VYF427" s="141"/>
      <c r="VYG427" s="141"/>
      <c r="VYH427" s="141"/>
      <c r="VYI427" s="141"/>
      <c r="VYJ427" s="141"/>
      <c r="VYK427" s="141"/>
      <c r="VYL427" s="141"/>
      <c r="VYM427" s="141"/>
      <c r="VYN427" s="141"/>
      <c r="VYO427" s="141"/>
      <c r="VYP427" s="141"/>
      <c r="VYQ427" s="141"/>
      <c r="VYR427" s="141"/>
      <c r="VYS427" s="141"/>
      <c r="VYT427" s="141"/>
      <c r="VYU427" s="141"/>
      <c r="VYV427" s="141"/>
      <c r="VYW427" s="141"/>
      <c r="VYX427" s="141"/>
      <c r="VYY427" s="141"/>
      <c r="VYZ427" s="141"/>
      <c r="VZA427" s="141"/>
      <c r="VZB427" s="141"/>
      <c r="VZC427" s="141"/>
      <c r="VZD427" s="141"/>
      <c r="VZE427" s="141"/>
      <c r="VZF427" s="141"/>
      <c r="VZG427" s="141"/>
      <c r="VZH427" s="141"/>
      <c r="VZI427" s="141"/>
      <c r="VZJ427" s="141"/>
      <c r="VZK427" s="141"/>
      <c r="VZL427" s="141"/>
      <c r="VZM427" s="141"/>
      <c r="VZN427" s="141"/>
      <c r="VZO427" s="141"/>
      <c r="VZP427" s="141"/>
      <c r="VZQ427" s="141"/>
      <c r="VZR427" s="141"/>
      <c r="VZS427" s="141"/>
      <c r="VZT427" s="141"/>
      <c r="VZU427" s="141"/>
      <c r="VZV427" s="141"/>
      <c r="VZW427" s="141"/>
      <c r="VZX427" s="141"/>
      <c r="VZY427" s="141"/>
      <c r="VZZ427" s="141"/>
      <c r="WAA427" s="141"/>
      <c r="WAB427" s="141"/>
      <c r="WAC427" s="141"/>
      <c r="WAD427" s="141"/>
      <c r="WAE427" s="141"/>
      <c r="WAF427" s="141"/>
      <c r="WAG427" s="141"/>
      <c r="WAH427" s="141"/>
      <c r="WAI427" s="141"/>
      <c r="WAJ427" s="141"/>
      <c r="WAK427" s="141"/>
      <c r="WAL427" s="141"/>
      <c r="WAM427" s="141"/>
      <c r="WAN427" s="141"/>
      <c r="WAO427" s="141"/>
      <c r="WAP427" s="141"/>
      <c r="WAQ427" s="141"/>
      <c r="WAR427" s="141"/>
      <c r="WAS427" s="141"/>
      <c r="WAT427" s="141"/>
      <c r="WAU427" s="141"/>
      <c r="WAV427" s="141"/>
      <c r="WAW427" s="141"/>
      <c r="WAX427" s="141"/>
      <c r="WAY427" s="141"/>
      <c r="WAZ427" s="141"/>
      <c r="WBA427" s="141"/>
      <c r="WBB427" s="141"/>
      <c r="WBC427" s="141"/>
      <c r="WBD427" s="141"/>
      <c r="WBE427" s="141"/>
      <c r="WBF427" s="141"/>
      <c r="WBG427" s="141"/>
      <c r="WBH427" s="141"/>
      <c r="WBI427" s="141"/>
      <c r="WBJ427" s="141"/>
      <c r="WBK427" s="141"/>
      <c r="WBL427" s="141"/>
      <c r="WBM427" s="141"/>
      <c r="WBN427" s="141"/>
      <c r="WBO427" s="141"/>
      <c r="WBP427" s="141"/>
      <c r="WBQ427" s="141"/>
      <c r="WBR427" s="141"/>
      <c r="WBS427" s="141"/>
      <c r="WBT427" s="141"/>
      <c r="WBU427" s="141"/>
      <c r="WBV427" s="141"/>
      <c r="WBW427" s="141"/>
      <c r="WBX427" s="141"/>
      <c r="WBY427" s="141"/>
      <c r="WBZ427" s="141"/>
      <c r="WCA427" s="141"/>
      <c r="WCB427" s="141"/>
      <c r="WCC427" s="141"/>
      <c r="WCD427" s="141"/>
      <c r="WCE427" s="141"/>
      <c r="WCF427" s="141"/>
      <c r="WCG427" s="141"/>
      <c r="WCH427" s="141"/>
      <c r="WCI427" s="141"/>
      <c r="WCJ427" s="141"/>
      <c r="WCK427" s="141"/>
      <c r="WCL427" s="141"/>
      <c r="WCM427" s="141"/>
      <c r="WCN427" s="141"/>
      <c r="WCO427" s="141"/>
      <c r="WCP427" s="141"/>
      <c r="WCQ427" s="141"/>
      <c r="WCR427" s="141"/>
      <c r="WCS427" s="141"/>
      <c r="WCT427" s="141"/>
      <c r="WCU427" s="141"/>
      <c r="WCV427" s="141"/>
      <c r="WCW427" s="141"/>
      <c r="WCX427" s="141"/>
      <c r="WCY427" s="141"/>
      <c r="WCZ427" s="141"/>
      <c r="WDA427" s="141"/>
      <c r="WDB427" s="141"/>
      <c r="WDC427" s="141"/>
      <c r="WDD427" s="141"/>
      <c r="WDE427" s="141"/>
      <c r="WDF427" s="141"/>
      <c r="WDG427" s="141"/>
      <c r="WDH427" s="141"/>
      <c r="WDI427" s="141"/>
      <c r="WDJ427" s="141"/>
      <c r="WDK427" s="141"/>
      <c r="WDL427" s="141"/>
      <c r="WDM427" s="141"/>
      <c r="WDN427" s="141"/>
      <c r="WDO427" s="141"/>
      <c r="WDP427" s="141"/>
      <c r="WDQ427" s="141"/>
      <c r="WDR427" s="141"/>
      <c r="WDS427" s="141"/>
      <c r="WDT427" s="141"/>
      <c r="WDU427" s="141"/>
      <c r="WDV427" s="141"/>
      <c r="WDW427" s="141"/>
      <c r="WDX427" s="141"/>
      <c r="WDY427" s="141"/>
      <c r="WDZ427" s="141"/>
      <c r="WEA427" s="141"/>
      <c r="WEB427" s="141"/>
      <c r="WEC427" s="141"/>
      <c r="WED427" s="141"/>
      <c r="WEE427" s="141"/>
      <c r="WEF427" s="141"/>
      <c r="WEG427" s="141"/>
      <c r="WEH427" s="141"/>
      <c r="WEI427" s="141"/>
      <c r="WEJ427" s="141"/>
      <c r="WEK427" s="141"/>
      <c r="WEL427" s="141"/>
      <c r="WEM427" s="141"/>
      <c r="WEN427" s="141"/>
      <c r="WEO427" s="141"/>
      <c r="WEP427" s="141"/>
      <c r="WEQ427" s="141"/>
      <c r="WER427" s="141"/>
      <c r="WES427" s="141"/>
      <c r="WET427" s="141"/>
      <c r="WEU427" s="141"/>
      <c r="WEV427" s="141"/>
      <c r="WEW427" s="141"/>
      <c r="WEX427" s="141"/>
      <c r="WEY427" s="141"/>
      <c r="WEZ427" s="141"/>
      <c r="WFA427" s="141"/>
      <c r="WFB427" s="141"/>
      <c r="WFC427" s="141"/>
      <c r="WFD427" s="141"/>
      <c r="WFE427" s="141"/>
      <c r="WFF427" s="141"/>
      <c r="WFG427" s="141"/>
      <c r="WFH427" s="141"/>
      <c r="WFI427" s="141"/>
      <c r="WFJ427" s="141"/>
      <c r="WFK427" s="141"/>
      <c r="WFL427" s="141"/>
      <c r="WFM427" s="141"/>
      <c r="WFN427" s="141"/>
      <c r="WFO427" s="141"/>
      <c r="WFP427" s="141"/>
      <c r="WFQ427" s="141"/>
      <c r="WFR427" s="141"/>
      <c r="WFS427" s="141"/>
      <c r="WFT427" s="141"/>
      <c r="WFU427" s="141"/>
      <c r="WFV427" s="141"/>
      <c r="WFW427" s="141"/>
      <c r="WFX427" s="141"/>
      <c r="WFY427" s="141"/>
      <c r="WFZ427" s="141"/>
      <c r="WGA427" s="141"/>
      <c r="WGB427" s="141"/>
      <c r="WGC427" s="141"/>
      <c r="WGD427" s="141"/>
      <c r="WGE427" s="141"/>
      <c r="WGF427" s="141"/>
      <c r="WGG427" s="141"/>
      <c r="WGH427" s="141"/>
      <c r="WGI427" s="141"/>
      <c r="WGJ427" s="141"/>
      <c r="WGK427" s="141"/>
      <c r="WGL427" s="141"/>
      <c r="WGM427" s="141"/>
      <c r="WGN427" s="141"/>
      <c r="WGO427" s="141"/>
      <c r="WGP427" s="141"/>
      <c r="WGQ427" s="141"/>
      <c r="WGR427" s="141"/>
      <c r="WGS427" s="141"/>
      <c r="WGT427" s="141"/>
      <c r="WGU427" s="141"/>
      <c r="WGV427" s="141"/>
      <c r="WGW427" s="141"/>
      <c r="WGX427" s="141"/>
      <c r="WGY427" s="141"/>
      <c r="WGZ427" s="141"/>
      <c r="WHA427" s="141"/>
      <c r="WHB427" s="141"/>
      <c r="WHC427" s="141"/>
      <c r="WHD427" s="141"/>
      <c r="WHE427" s="141"/>
      <c r="WHF427" s="141"/>
      <c r="WHG427" s="141"/>
      <c r="WHH427" s="141"/>
      <c r="WHI427" s="141"/>
      <c r="WHJ427" s="141"/>
      <c r="WHK427" s="141"/>
      <c r="WHL427" s="141"/>
      <c r="WHM427" s="141"/>
      <c r="WHN427" s="141"/>
      <c r="WHO427" s="141"/>
      <c r="WHP427" s="141"/>
      <c r="WHQ427" s="141"/>
      <c r="WHR427" s="141"/>
      <c r="WHS427" s="141"/>
      <c r="WHT427" s="141"/>
      <c r="WHU427" s="141"/>
      <c r="WHV427" s="141"/>
      <c r="WHW427" s="141"/>
      <c r="WHX427" s="141"/>
      <c r="WHY427" s="141"/>
      <c r="WHZ427" s="141"/>
      <c r="WIA427" s="141"/>
      <c r="WIB427" s="141"/>
      <c r="WIC427" s="141"/>
      <c r="WID427" s="141"/>
      <c r="WIE427" s="141"/>
      <c r="WIF427" s="141"/>
      <c r="WIG427" s="141"/>
      <c r="WIH427" s="141"/>
      <c r="WII427" s="141"/>
      <c r="WIJ427" s="141"/>
      <c r="WIK427" s="141"/>
      <c r="WIL427" s="141"/>
      <c r="WIM427" s="141"/>
      <c r="WIN427" s="141"/>
      <c r="WIO427" s="141"/>
      <c r="WIP427" s="141"/>
      <c r="WIQ427" s="141"/>
      <c r="WIR427" s="141"/>
      <c r="WIS427" s="141"/>
      <c r="WIT427" s="141"/>
      <c r="WIU427" s="141"/>
      <c r="WIV427" s="141"/>
      <c r="WIW427" s="141"/>
      <c r="WIX427" s="141"/>
      <c r="WIY427" s="141"/>
      <c r="WIZ427" s="141"/>
      <c r="WJA427" s="141"/>
      <c r="WJB427" s="141"/>
      <c r="WJC427" s="141"/>
      <c r="WJD427" s="141"/>
      <c r="WJE427" s="141"/>
      <c r="WJF427" s="141"/>
      <c r="WJG427" s="141"/>
      <c r="WJH427" s="141"/>
      <c r="WJI427" s="141"/>
      <c r="WJJ427" s="141"/>
      <c r="WJK427" s="141"/>
      <c r="WJL427" s="141"/>
      <c r="WJM427" s="141"/>
      <c r="WJN427" s="141"/>
      <c r="WJO427" s="141"/>
      <c r="WJP427" s="141"/>
      <c r="WJQ427" s="141"/>
      <c r="WJR427" s="141"/>
      <c r="WJS427" s="141"/>
      <c r="WJT427" s="141"/>
      <c r="WJU427" s="141"/>
      <c r="WJV427" s="141"/>
      <c r="WJW427" s="141"/>
      <c r="WJX427" s="141"/>
      <c r="WJY427" s="141"/>
      <c r="WJZ427" s="141"/>
      <c r="WKA427" s="141"/>
      <c r="WKB427" s="141"/>
      <c r="WKC427" s="141"/>
      <c r="WKD427" s="141"/>
      <c r="WKE427" s="141"/>
      <c r="WKF427" s="141"/>
      <c r="WKG427" s="141"/>
      <c r="WKH427" s="141"/>
      <c r="WKI427" s="141"/>
      <c r="WKJ427" s="141"/>
      <c r="WKK427" s="141"/>
      <c r="WKL427" s="141"/>
      <c r="WKM427" s="141"/>
      <c r="WKN427" s="141"/>
      <c r="WKO427" s="141"/>
      <c r="WKP427" s="141"/>
      <c r="WKQ427" s="141"/>
      <c r="WKR427" s="141"/>
      <c r="WKS427" s="141"/>
      <c r="WKT427" s="141"/>
      <c r="WKU427" s="141"/>
      <c r="WKV427" s="141"/>
      <c r="WKW427" s="141"/>
      <c r="WKX427" s="141"/>
      <c r="WKY427" s="141"/>
      <c r="WKZ427" s="141"/>
      <c r="WLA427" s="141"/>
      <c r="WLB427" s="141"/>
      <c r="WLC427" s="141"/>
      <c r="WLD427" s="141"/>
      <c r="WLE427" s="141"/>
      <c r="WLF427" s="141"/>
      <c r="WLG427" s="141"/>
      <c r="WLH427" s="141"/>
      <c r="WLI427" s="141"/>
      <c r="WLJ427" s="141"/>
      <c r="WLK427" s="141"/>
      <c r="WLL427" s="141"/>
      <c r="WLM427" s="141"/>
      <c r="WLN427" s="141"/>
      <c r="WLO427" s="141"/>
      <c r="WLP427" s="141"/>
      <c r="WLQ427" s="141"/>
      <c r="WLR427" s="141"/>
      <c r="WLS427" s="141"/>
      <c r="WLT427" s="141"/>
      <c r="WLU427" s="141"/>
      <c r="WLV427" s="141"/>
      <c r="WLW427" s="141"/>
      <c r="WLX427" s="141"/>
      <c r="WLY427" s="141"/>
      <c r="WLZ427" s="141"/>
      <c r="WMA427" s="141"/>
      <c r="WMB427" s="141"/>
      <c r="WMC427" s="141"/>
      <c r="WMD427" s="141"/>
      <c r="WME427" s="141"/>
      <c r="WMF427" s="141"/>
      <c r="WMG427" s="141"/>
      <c r="WMH427" s="141"/>
      <c r="WMI427" s="141"/>
      <c r="WMJ427" s="141"/>
      <c r="WMK427" s="141"/>
      <c r="WML427" s="141"/>
      <c r="WMM427" s="141"/>
      <c r="WMN427" s="141"/>
      <c r="WMO427" s="141"/>
      <c r="WMP427" s="141"/>
      <c r="WMQ427" s="141"/>
      <c r="WMR427" s="141"/>
      <c r="WMS427" s="141"/>
      <c r="WMT427" s="141"/>
      <c r="WMU427" s="141"/>
      <c r="WMV427" s="141"/>
      <c r="WMW427" s="141"/>
      <c r="WMX427" s="141"/>
      <c r="WMY427" s="141"/>
      <c r="WMZ427" s="141"/>
      <c r="WNA427" s="141"/>
      <c r="WNB427" s="141"/>
      <c r="WNC427" s="141"/>
      <c r="WND427" s="141"/>
      <c r="WNE427" s="141"/>
      <c r="WNF427" s="141"/>
      <c r="WNG427" s="141"/>
      <c r="WNH427" s="141"/>
      <c r="WNI427" s="141"/>
      <c r="WNJ427" s="141"/>
      <c r="WNK427" s="141"/>
      <c r="WNL427" s="141"/>
      <c r="WNM427" s="141"/>
      <c r="WNN427" s="141"/>
      <c r="WNO427" s="141"/>
      <c r="WNP427" s="141"/>
      <c r="WNQ427" s="141"/>
      <c r="WNR427" s="141"/>
      <c r="WNS427" s="141"/>
      <c r="WNT427" s="141"/>
      <c r="WNU427" s="141"/>
      <c r="WNV427" s="141"/>
      <c r="WNW427" s="141"/>
      <c r="WNX427" s="141"/>
      <c r="WNY427" s="141"/>
      <c r="WNZ427" s="141"/>
      <c r="WOA427" s="141"/>
      <c r="WOB427" s="141"/>
      <c r="WOC427" s="141"/>
      <c r="WOD427" s="141"/>
      <c r="WOE427" s="141"/>
      <c r="WOF427" s="141"/>
      <c r="WOG427" s="141"/>
      <c r="WOH427" s="141"/>
      <c r="WOI427" s="141"/>
      <c r="WOJ427" s="141"/>
      <c r="WOK427" s="141"/>
      <c r="WOL427" s="141"/>
      <c r="WOM427" s="141"/>
      <c r="WON427" s="141"/>
      <c r="WOO427" s="141"/>
      <c r="WOP427" s="141"/>
      <c r="WOQ427" s="141"/>
      <c r="WOR427" s="141"/>
      <c r="WOS427" s="141"/>
      <c r="WOT427" s="141"/>
      <c r="WOU427" s="141"/>
      <c r="WOV427" s="141"/>
      <c r="WOW427" s="141"/>
      <c r="WOX427" s="141"/>
      <c r="WOY427" s="141"/>
      <c r="WOZ427" s="141"/>
      <c r="WPA427" s="141"/>
      <c r="WPB427" s="141"/>
      <c r="WPC427" s="141"/>
      <c r="WPD427" s="141"/>
      <c r="WPE427" s="141"/>
      <c r="WPF427" s="141"/>
      <c r="WPG427" s="141"/>
      <c r="WPH427" s="141"/>
      <c r="WPI427" s="141"/>
      <c r="WPJ427" s="141"/>
      <c r="WPK427" s="141"/>
      <c r="WPL427" s="141"/>
      <c r="WPM427" s="141"/>
      <c r="WPN427" s="141"/>
      <c r="WPO427" s="141"/>
      <c r="WPP427" s="141"/>
      <c r="WPQ427" s="141"/>
      <c r="WPR427" s="141"/>
      <c r="WPS427" s="141"/>
      <c r="WPT427" s="141"/>
      <c r="WPU427" s="141"/>
      <c r="WPV427" s="141"/>
      <c r="WPW427" s="141"/>
      <c r="WPX427" s="141"/>
      <c r="WPY427" s="141"/>
      <c r="WPZ427" s="141"/>
      <c r="WQA427" s="141"/>
      <c r="WQB427" s="141"/>
      <c r="WQC427" s="141"/>
      <c r="WQD427" s="141"/>
      <c r="WQE427" s="141"/>
      <c r="WQF427" s="141"/>
      <c r="WQG427" s="141"/>
      <c r="WQH427" s="141"/>
      <c r="WQI427" s="141"/>
      <c r="WQJ427" s="141"/>
      <c r="WQK427" s="141"/>
      <c r="WQL427" s="141"/>
      <c r="WQM427" s="141"/>
      <c r="WQN427" s="141"/>
      <c r="WQO427" s="141"/>
      <c r="WQP427" s="141"/>
      <c r="WQQ427" s="141"/>
      <c r="WQR427" s="141"/>
      <c r="WQS427" s="141"/>
      <c r="WQT427" s="141"/>
      <c r="WQU427" s="141"/>
      <c r="WQV427" s="141"/>
      <c r="WQW427" s="141"/>
      <c r="WQX427" s="141"/>
      <c r="WQY427" s="141"/>
      <c r="WQZ427" s="141"/>
      <c r="WRA427" s="141"/>
      <c r="WRB427" s="141"/>
      <c r="WRC427" s="141"/>
      <c r="WRD427" s="141"/>
      <c r="WRE427" s="141"/>
      <c r="WRF427" s="141"/>
      <c r="WRG427" s="141"/>
      <c r="WRH427" s="141"/>
      <c r="WRI427" s="141"/>
      <c r="WRJ427" s="141"/>
      <c r="WRK427" s="141"/>
      <c r="WRL427" s="141"/>
      <c r="WRM427" s="141"/>
      <c r="WRN427" s="141"/>
      <c r="WRO427" s="141"/>
      <c r="WRP427" s="141"/>
      <c r="WRQ427" s="141"/>
      <c r="WRR427" s="141"/>
      <c r="WRS427" s="141"/>
      <c r="WRT427" s="141"/>
      <c r="WRU427" s="141"/>
      <c r="WRV427" s="141"/>
      <c r="WRW427" s="141"/>
      <c r="WRX427" s="141"/>
      <c r="WRY427" s="141"/>
      <c r="WRZ427" s="141"/>
      <c r="WSA427" s="141"/>
      <c r="WSB427" s="141"/>
      <c r="WSC427" s="141"/>
      <c r="WSD427" s="141"/>
      <c r="WSE427" s="141"/>
      <c r="WSF427" s="141"/>
      <c r="WSG427" s="141"/>
      <c r="WSH427" s="141"/>
      <c r="WSI427" s="141"/>
      <c r="WSJ427" s="141"/>
      <c r="WSK427" s="141"/>
      <c r="WSL427" s="141"/>
      <c r="WSM427" s="141"/>
      <c r="WSN427" s="141"/>
      <c r="WSO427" s="141"/>
      <c r="WSP427" s="141"/>
      <c r="WSQ427" s="141"/>
      <c r="WSR427" s="141"/>
      <c r="WSS427" s="141"/>
      <c r="WST427" s="141"/>
      <c r="WSU427" s="141"/>
      <c r="WSV427" s="141"/>
      <c r="WSW427" s="141"/>
      <c r="WSX427" s="141"/>
      <c r="WSY427" s="141"/>
      <c r="WSZ427" s="141"/>
      <c r="WTA427" s="141"/>
      <c r="WTB427" s="141"/>
      <c r="WTC427" s="141"/>
      <c r="WTD427" s="141"/>
      <c r="WTE427" s="141"/>
      <c r="WTF427" s="141"/>
      <c r="WTG427" s="141"/>
      <c r="WTH427" s="141"/>
      <c r="WTI427" s="141"/>
      <c r="WTJ427" s="141"/>
      <c r="WTK427" s="141"/>
      <c r="WTL427" s="141"/>
      <c r="WTM427" s="141"/>
      <c r="WTN427" s="141"/>
      <c r="WTO427" s="141"/>
      <c r="WTP427" s="141"/>
      <c r="WTQ427" s="141"/>
      <c r="WTR427" s="141"/>
      <c r="WTS427" s="141"/>
      <c r="WTT427" s="141"/>
      <c r="WTU427" s="141"/>
      <c r="WTV427" s="141"/>
      <c r="WTW427" s="141"/>
      <c r="WTX427" s="141"/>
      <c r="WTY427" s="141"/>
      <c r="WTZ427" s="141"/>
      <c r="WUA427" s="141"/>
      <c r="WUB427" s="141"/>
      <c r="WUC427" s="141"/>
      <c r="WUD427" s="141"/>
      <c r="WUE427" s="141"/>
      <c r="WUF427" s="141"/>
      <c r="WUG427" s="141"/>
      <c r="WUH427" s="141"/>
      <c r="WUI427" s="141"/>
      <c r="WUJ427" s="141"/>
      <c r="WUK427" s="141"/>
      <c r="WUL427" s="141"/>
      <c r="WUM427" s="141"/>
      <c r="WUN427" s="141"/>
      <c r="WUO427" s="141"/>
      <c r="WUP427" s="141"/>
      <c r="WUQ427" s="141"/>
      <c r="WUR427" s="141"/>
      <c r="WUS427" s="141"/>
      <c r="WUT427" s="141"/>
      <c r="WUU427" s="141"/>
      <c r="WUV427" s="141"/>
      <c r="WUW427" s="141"/>
      <c r="WUX427" s="141"/>
      <c r="WUY427" s="141"/>
      <c r="WUZ427" s="141"/>
      <c r="WVA427" s="141"/>
      <c r="WVB427" s="141"/>
      <c r="WVC427" s="141"/>
      <c r="WVD427" s="141"/>
      <c r="WVE427" s="141"/>
      <c r="WVF427" s="141"/>
      <c r="WVG427" s="141"/>
      <c r="WVH427" s="141"/>
      <c r="WVI427" s="141"/>
      <c r="WVJ427" s="141"/>
      <c r="WVK427" s="141"/>
      <c r="WVL427" s="141"/>
      <c r="WVM427" s="141"/>
      <c r="WVN427" s="141"/>
      <c r="WVO427" s="141"/>
      <c r="WVP427" s="141"/>
      <c r="WVQ427" s="141"/>
      <c r="WVR427" s="141"/>
      <c r="WVS427" s="141"/>
      <c r="WVT427" s="141"/>
      <c r="WVU427" s="141"/>
      <c r="WVV427" s="141"/>
      <c r="WVW427" s="141"/>
      <c r="WVX427" s="141"/>
      <c r="WVY427" s="141"/>
      <c r="WVZ427" s="141"/>
      <c r="WWA427" s="141"/>
      <c r="WWB427" s="141"/>
      <c r="WWC427" s="141"/>
      <c r="WWD427" s="141"/>
      <c r="WWE427" s="141"/>
      <c r="WWF427" s="141"/>
      <c r="WWG427" s="141"/>
      <c r="WWH427" s="141"/>
      <c r="WWI427" s="141"/>
      <c r="WWJ427" s="141"/>
      <c r="WWK427" s="141"/>
      <c r="WWL427" s="141"/>
      <c r="WWM427" s="141"/>
      <c r="WWN427" s="141"/>
      <c r="WWO427" s="141"/>
      <c r="WWP427" s="141"/>
      <c r="WWQ427" s="141"/>
      <c r="WWR427" s="141"/>
      <c r="WWS427" s="141"/>
      <c r="WWT427" s="141"/>
      <c r="WWU427" s="141"/>
      <c r="WWV427" s="141"/>
      <c r="WWW427" s="141"/>
      <c r="WWX427" s="141"/>
      <c r="WWY427" s="141"/>
      <c r="WWZ427" s="141"/>
      <c r="WXA427" s="141"/>
      <c r="WXB427" s="141"/>
      <c r="WXC427" s="141"/>
      <c r="WXD427" s="141"/>
      <c r="WXE427" s="141"/>
      <c r="WXF427" s="141"/>
      <c r="WXG427" s="141"/>
      <c r="WXH427" s="141"/>
      <c r="WXI427" s="141"/>
      <c r="WXJ427" s="141"/>
      <c r="WXK427" s="141"/>
      <c r="WXL427" s="141"/>
      <c r="WXM427" s="141"/>
      <c r="WXN427" s="141"/>
      <c r="WXO427" s="141"/>
      <c r="WXP427" s="141"/>
      <c r="WXQ427" s="141"/>
      <c r="WXR427" s="141"/>
      <c r="WXS427" s="141"/>
      <c r="WXT427" s="141"/>
      <c r="WXU427" s="141"/>
      <c r="WXV427" s="141"/>
      <c r="WXW427" s="141"/>
      <c r="WXX427" s="141"/>
      <c r="WXY427" s="141"/>
      <c r="WXZ427" s="141"/>
      <c r="WYA427" s="141"/>
      <c r="WYB427" s="141"/>
      <c r="WYC427" s="141"/>
      <c r="WYD427" s="141"/>
      <c r="WYE427" s="141"/>
      <c r="WYF427" s="141"/>
      <c r="WYG427" s="141"/>
      <c r="WYH427" s="141"/>
      <c r="WYI427" s="141"/>
      <c r="WYJ427" s="141"/>
      <c r="WYK427" s="141"/>
      <c r="WYL427" s="141"/>
      <c r="WYM427" s="141"/>
      <c r="WYN427" s="141"/>
      <c r="WYO427" s="141"/>
      <c r="WYP427" s="141"/>
      <c r="WYQ427" s="141"/>
      <c r="WYR427" s="141"/>
      <c r="WYS427" s="141"/>
      <c r="WYT427" s="141"/>
      <c r="WYU427" s="141"/>
      <c r="WYV427" s="141"/>
      <c r="WYW427" s="141"/>
      <c r="WYX427" s="141"/>
      <c r="WYY427" s="141"/>
      <c r="WYZ427" s="141"/>
      <c r="WZA427" s="141"/>
      <c r="WZB427" s="141"/>
      <c r="WZC427" s="141"/>
      <c r="WZD427" s="141"/>
      <c r="WZE427" s="141"/>
      <c r="WZF427" s="141"/>
      <c r="WZG427" s="141"/>
      <c r="WZH427" s="141"/>
      <c r="WZI427" s="141"/>
      <c r="WZJ427" s="141"/>
      <c r="WZK427" s="141"/>
      <c r="WZL427" s="141"/>
      <c r="WZM427" s="141"/>
      <c r="WZN427" s="141"/>
      <c r="WZO427" s="141"/>
      <c r="WZP427" s="141"/>
      <c r="WZQ427" s="141"/>
      <c r="WZR427" s="141"/>
      <c r="WZS427" s="141"/>
      <c r="WZT427" s="141"/>
      <c r="WZU427" s="141"/>
      <c r="WZV427" s="141"/>
      <c r="WZW427" s="141"/>
      <c r="WZX427" s="141"/>
      <c r="WZY427" s="141"/>
      <c r="WZZ427" s="141"/>
      <c r="XAA427" s="141"/>
      <c r="XAB427" s="141"/>
      <c r="XAC427" s="141"/>
      <c r="XAD427" s="141"/>
      <c r="XAE427" s="141"/>
      <c r="XAF427" s="141"/>
      <c r="XAG427" s="141"/>
      <c r="XAH427" s="141"/>
      <c r="XAI427" s="141"/>
      <c r="XAJ427" s="141"/>
      <c r="XAK427" s="141"/>
      <c r="XAL427" s="141"/>
      <c r="XAM427" s="141"/>
      <c r="XAN427" s="141"/>
      <c r="XAO427" s="141"/>
      <c r="XAP427" s="141"/>
      <c r="XAQ427" s="141"/>
      <c r="XAR427" s="141"/>
      <c r="XAS427" s="141"/>
      <c r="XAT427" s="141"/>
      <c r="XAU427" s="141"/>
      <c r="XAV427" s="141"/>
      <c r="XAW427" s="141"/>
      <c r="XAX427" s="141"/>
      <c r="XAY427" s="141"/>
      <c r="XAZ427" s="141"/>
      <c r="XBA427" s="141"/>
      <c r="XBB427" s="141"/>
      <c r="XBC427" s="141"/>
      <c r="XBD427" s="141"/>
      <c r="XBE427" s="141"/>
      <c r="XBF427" s="141"/>
      <c r="XBG427" s="141"/>
      <c r="XBH427" s="141"/>
      <c r="XBI427" s="141"/>
      <c r="XBJ427" s="141"/>
      <c r="XBK427" s="141"/>
      <c r="XBL427" s="141"/>
      <c r="XBM427" s="141"/>
      <c r="XBN427" s="141"/>
      <c r="XBO427" s="141"/>
      <c r="XBP427" s="141"/>
      <c r="XBQ427" s="141"/>
      <c r="XBR427" s="141"/>
      <c r="XBS427" s="141"/>
      <c r="XBT427" s="141"/>
      <c r="XBU427" s="141"/>
      <c r="XBV427" s="141"/>
      <c r="XBW427" s="141"/>
      <c r="XBX427" s="141"/>
      <c r="XBY427" s="141"/>
      <c r="XBZ427" s="141"/>
      <c r="XCA427" s="141"/>
      <c r="XCB427" s="141"/>
      <c r="XCC427" s="141"/>
      <c r="XCD427" s="141"/>
      <c r="XCE427" s="141"/>
      <c r="XCF427" s="141"/>
      <c r="XCG427" s="141"/>
      <c r="XCH427" s="141"/>
      <c r="XCI427" s="141"/>
      <c r="XCJ427" s="141"/>
      <c r="XCK427" s="141"/>
      <c r="XCL427" s="141"/>
      <c r="XCM427" s="141"/>
      <c r="XCN427" s="141"/>
      <c r="XCO427" s="141"/>
      <c r="XCP427" s="141"/>
      <c r="XCQ427" s="141"/>
      <c r="XCR427" s="141"/>
      <c r="XCS427" s="141"/>
      <c r="XCT427" s="141"/>
      <c r="XCU427" s="141"/>
      <c r="XCV427" s="141"/>
      <c r="XCW427" s="141"/>
      <c r="XCX427" s="141"/>
      <c r="XCY427" s="141"/>
      <c r="XCZ427" s="141"/>
      <c r="XDA427" s="141"/>
      <c r="XDB427" s="141"/>
      <c r="XDC427" s="141"/>
      <c r="XDD427" s="141"/>
      <c r="XDE427" s="141"/>
      <c r="XDF427" s="141"/>
      <c r="XDG427" s="141"/>
      <c r="XDH427" s="141"/>
      <c r="XDI427" s="141"/>
      <c r="XDJ427" s="141"/>
      <c r="XDK427" s="141"/>
      <c r="XDL427" s="141"/>
      <c r="XDM427" s="141"/>
      <c r="XDN427" s="141"/>
      <c r="XDO427" s="141"/>
      <c r="XDP427" s="141"/>
      <c r="XDQ427" s="141"/>
      <c r="XDR427" s="141"/>
      <c r="XDS427" s="141"/>
      <c r="XDT427" s="141"/>
      <c r="XDU427" s="141"/>
      <c r="XDV427" s="141"/>
      <c r="XDW427" s="141"/>
      <c r="XDX427" s="141"/>
      <c r="XDY427" s="141"/>
      <c r="XDZ427" s="141"/>
      <c r="XEA427" s="141"/>
      <c r="XEB427" s="141"/>
      <c r="XEC427" s="141"/>
      <c r="XED427" s="141"/>
      <c r="XEE427" s="141"/>
      <c r="XEF427" s="141"/>
      <c r="XEG427" s="141"/>
      <c r="XEH427" s="141"/>
      <c r="XEI427" s="141"/>
      <c r="XEJ427" s="141"/>
      <c r="XEK427" s="141"/>
      <c r="XEL427" s="141"/>
      <c r="XEM427" s="141"/>
      <c r="XEN427" s="141"/>
      <c r="XEO427" s="141"/>
      <c r="XEP427" s="141"/>
      <c r="XEQ427" s="141"/>
      <c r="XER427" s="141"/>
      <c r="XES427" s="141"/>
      <c r="XET427" s="141"/>
      <c r="XEU427" s="141"/>
      <c r="XEV427" s="141"/>
      <c r="XEW427" s="141"/>
      <c r="XEX427" s="141"/>
      <c r="XEY427" s="141"/>
      <c r="XEZ427" s="141"/>
      <c r="XFA427" s="141"/>
      <c r="XFB427" s="141"/>
      <c r="XFC427" s="141"/>
    </row>
  </sheetData>
  <autoFilter ref="Q1:S426">
    <filterColumn colId="1"/>
  </autoFilter>
  <mergeCells count="32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39.5</v>
      </c>
      <c r="D2" s="113">
        <v>39.5</v>
      </c>
      <c r="E2" s="113">
        <v>38.25</v>
      </c>
      <c r="F2" s="113">
        <v>38.75</v>
      </c>
      <c r="G2" s="113">
        <v>38.85</v>
      </c>
      <c r="H2" s="113">
        <v>38.950000000000003</v>
      </c>
      <c r="I2" s="113">
        <v>50883</v>
      </c>
      <c r="J2" s="113">
        <v>1972433.45</v>
      </c>
      <c r="K2" s="115">
        <v>43539</v>
      </c>
      <c r="L2" s="113">
        <v>297</v>
      </c>
      <c r="M2" s="113" t="s">
        <v>384</v>
      </c>
      <c r="N2" s="351"/>
    </row>
    <row r="3" spans="1:14">
      <c r="A3" s="113" t="s">
        <v>3334</v>
      </c>
      <c r="B3" s="113" t="s">
        <v>383</v>
      </c>
      <c r="C3" s="113">
        <v>19</v>
      </c>
      <c r="D3" s="113">
        <v>19.149999999999999</v>
      </c>
      <c r="E3" s="113">
        <v>18.8</v>
      </c>
      <c r="F3" s="113">
        <v>19.149999999999999</v>
      </c>
      <c r="G3" s="113">
        <v>19.149999999999999</v>
      </c>
      <c r="H3" s="113">
        <v>18.8</v>
      </c>
      <c r="I3" s="113">
        <v>1134</v>
      </c>
      <c r="J3" s="113">
        <v>21502.25</v>
      </c>
      <c r="K3" s="115">
        <v>43539</v>
      </c>
      <c r="L3" s="113">
        <v>12</v>
      </c>
      <c r="M3" s="113" t="s">
        <v>3335</v>
      </c>
      <c r="N3" s="351"/>
    </row>
    <row r="4" spans="1:14">
      <c r="A4" s="113" t="s">
        <v>385</v>
      </c>
      <c r="B4" s="113" t="s">
        <v>383</v>
      </c>
      <c r="C4" s="113">
        <v>3.55</v>
      </c>
      <c r="D4" s="113">
        <v>3.85</v>
      </c>
      <c r="E4" s="113">
        <v>3.55</v>
      </c>
      <c r="F4" s="113">
        <v>3.85</v>
      </c>
      <c r="G4" s="113">
        <v>3.85</v>
      </c>
      <c r="H4" s="113">
        <v>3.5</v>
      </c>
      <c r="I4" s="113">
        <v>8380159</v>
      </c>
      <c r="J4" s="113">
        <v>32029786.899999999</v>
      </c>
      <c r="K4" s="115">
        <v>43539</v>
      </c>
      <c r="L4" s="113">
        <v>1823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23915</v>
      </c>
      <c r="D5" s="113">
        <v>24447.15</v>
      </c>
      <c r="E5" s="113">
        <v>23301</v>
      </c>
      <c r="F5" s="113">
        <v>23742.05</v>
      </c>
      <c r="G5" s="113">
        <v>23301</v>
      </c>
      <c r="H5" s="113">
        <v>23932.25</v>
      </c>
      <c r="I5" s="113">
        <v>68736</v>
      </c>
      <c r="J5" s="113">
        <v>1634963262.4000001</v>
      </c>
      <c r="K5" s="115">
        <v>43539</v>
      </c>
      <c r="L5" s="113">
        <v>8570</v>
      </c>
      <c r="M5" s="113" t="s">
        <v>388</v>
      </c>
      <c r="N5" s="351"/>
    </row>
    <row r="6" spans="1:14">
      <c r="A6" s="113" t="s">
        <v>3321</v>
      </c>
      <c r="B6" s="113" t="s">
        <v>383</v>
      </c>
      <c r="C6" s="113">
        <v>12.5</v>
      </c>
      <c r="D6" s="113">
        <v>12.5</v>
      </c>
      <c r="E6" s="113">
        <v>11.55</v>
      </c>
      <c r="F6" s="113">
        <v>11.6</v>
      </c>
      <c r="G6" s="113">
        <v>11.6</v>
      </c>
      <c r="H6" s="113">
        <v>11.95</v>
      </c>
      <c r="I6" s="113">
        <v>517</v>
      </c>
      <c r="J6" s="113">
        <v>6106.05</v>
      </c>
      <c r="K6" s="115">
        <v>43539</v>
      </c>
      <c r="L6" s="113">
        <v>9</v>
      </c>
      <c r="M6" s="113" t="s">
        <v>3322</v>
      </c>
      <c r="N6" s="351"/>
    </row>
    <row r="7" spans="1:14">
      <c r="A7" s="113" t="s">
        <v>2563</v>
      </c>
      <c r="B7" s="113" t="s">
        <v>383</v>
      </c>
      <c r="C7" s="113">
        <v>224.4</v>
      </c>
      <c r="D7" s="113">
        <v>230</v>
      </c>
      <c r="E7" s="113">
        <v>221.95</v>
      </c>
      <c r="F7" s="113">
        <v>224.15</v>
      </c>
      <c r="G7" s="113">
        <v>223</v>
      </c>
      <c r="H7" s="113">
        <v>224.35</v>
      </c>
      <c r="I7" s="113">
        <v>7689</v>
      </c>
      <c r="J7" s="113">
        <v>1734201.55</v>
      </c>
      <c r="K7" s="115">
        <v>43539</v>
      </c>
      <c r="L7" s="113">
        <v>258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84</v>
      </c>
      <c r="D8" s="113">
        <v>87.3</v>
      </c>
      <c r="E8" s="113">
        <v>84</v>
      </c>
      <c r="F8" s="113">
        <v>84.55</v>
      </c>
      <c r="G8" s="113">
        <v>84.5</v>
      </c>
      <c r="H8" s="113">
        <v>83.7</v>
      </c>
      <c r="I8" s="113">
        <v>358077</v>
      </c>
      <c r="J8" s="113">
        <v>30689368.5</v>
      </c>
      <c r="K8" s="115">
        <v>43539</v>
      </c>
      <c r="L8" s="113">
        <v>5360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107.3</v>
      </c>
      <c r="D9" s="113">
        <v>108</v>
      </c>
      <c r="E9" s="113">
        <v>102.5</v>
      </c>
      <c r="F9" s="113">
        <v>103.35</v>
      </c>
      <c r="G9" s="113">
        <v>104</v>
      </c>
      <c r="H9" s="113">
        <v>106.3</v>
      </c>
      <c r="I9" s="113">
        <v>204630</v>
      </c>
      <c r="J9" s="113">
        <v>21384150.350000001</v>
      </c>
      <c r="K9" s="115">
        <v>43539</v>
      </c>
      <c r="L9" s="113">
        <v>3043</v>
      </c>
      <c r="M9" s="113" t="s">
        <v>1907</v>
      </c>
      <c r="N9" s="351"/>
    </row>
    <row r="10" spans="1:14">
      <c r="A10" s="113" t="s">
        <v>2849</v>
      </c>
      <c r="B10" s="113" t="s">
        <v>3173</v>
      </c>
      <c r="C10" s="113">
        <v>16.8</v>
      </c>
      <c r="D10" s="113">
        <v>17.95</v>
      </c>
      <c r="E10" s="113">
        <v>16.8</v>
      </c>
      <c r="F10" s="113">
        <v>17.95</v>
      </c>
      <c r="G10" s="113">
        <v>17.95</v>
      </c>
      <c r="H10" s="113">
        <v>17.100000000000001</v>
      </c>
      <c r="I10" s="113">
        <v>189898</v>
      </c>
      <c r="J10" s="113">
        <v>3387359.3</v>
      </c>
      <c r="K10" s="115">
        <v>43539</v>
      </c>
      <c r="L10" s="113">
        <v>375</v>
      </c>
      <c r="M10" s="113" t="s">
        <v>2850</v>
      </c>
      <c r="N10" s="351"/>
    </row>
    <row r="11" spans="1:14">
      <c r="A11" s="113" t="s">
        <v>2851</v>
      </c>
      <c r="B11" s="113" t="s">
        <v>383</v>
      </c>
      <c r="C11" s="113">
        <v>672.5</v>
      </c>
      <c r="D11" s="113">
        <v>694.7</v>
      </c>
      <c r="E11" s="113">
        <v>651.25</v>
      </c>
      <c r="F11" s="113">
        <v>656.55</v>
      </c>
      <c r="G11" s="113">
        <v>653.1</v>
      </c>
      <c r="H11" s="113">
        <v>669.8</v>
      </c>
      <c r="I11" s="113">
        <v>325221</v>
      </c>
      <c r="J11" s="113">
        <v>219206503.55000001</v>
      </c>
      <c r="K11" s="115">
        <v>43539</v>
      </c>
      <c r="L11" s="113">
        <v>9786</v>
      </c>
      <c r="M11" s="113" t="s">
        <v>2852</v>
      </c>
      <c r="N11" s="351"/>
    </row>
    <row r="12" spans="1:14">
      <c r="A12" s="113" t="s">
        <v>390</v>
      </c>
      <c r="B12" s="113" t="s">
        <v>383</v>
      </c>
      <c r="C12" s="113">
        <v>1426.95</v>
      </c>
      <c r="D12" s="113">
        <v>1448.95</v>
      </c>
      <c r="E12" s="113">
        <v>1400</v>
      </c>
      <c r="F12" s="113">
        <v>1424.55</v>
      </c>
      <c r="G12" s="113">
        <v>1408</v>
      </c>
      <c r="H12" s="113">
        <v>1418.7</v>
      </c>
      <c r="I12" s="113">
        <v>582194</v>
      </c>
      <c r="J12" s="113">
        <v>829695444.14999998</v>
      </c>
      <c r="K12" s="115">
        <v>43539</v>
      </c>
      <c r="L12" s="113">
        <v>21785</v>
      </c>
      <c r="M12" s="113" t="s">
        <v>2774</v>
      </c>
      <c r="N12" s="351"/>
    </row>
    <row r="13" spans="1:14">
      <c r="A13" s="113" t="s">
        <v>2266</v>
      </c>
      <c r="B13" s="113" t="s">
        <v>383</v>
      </c>
      <c r="C13" s="113">
        <v>22.7</v>
      </c>
      <c r="D13" s="113">
        <v>23.45</v>
      </c>
      <c r="E13" s="113">
        <v>22.65</v>
      </c>
      <c r="F13" s="113">
        <v>23.05</v>
      </c>
      <c r="G13" s="113">
        <v>23</v>
      </c>
      <c r="H13" s="113">
        <v>22.95</v>
      </c>
      <c r="I13" s="113">
        <v>10317</v>
      </c>
      <c r="J13" s="113">
        <v>236845.9</v>
      </c>
      <c r="K13" s="115">
        <v>43539</v>
      </c>
      <c r="L13" s="113">
        <v>93</v>
      </c>
      <c r="M13" s="113" t="s">
        <v>2267</v>
      </c>
      <c r="N13" s="351"/>
    </row>
    <row r="14" spans="1:14">
      <c r="A14" s="113" t="s">
        <v>3116</v>
      </c>
      <c r="B14" s="113" t="s">
        <v>383</v>
      </c>
      <c r="C14" s="113">
        <v>1192</v>
      </c>
      <c r="D14" s="113">
        <v>1196.3</v>
      </c>
      <c r="E14" s="113">
        <v>1131.5</v>
      </c>
      <c r="F14" s="113">
        <v>1162.4000000000001</v>
      </c>
      <c r="G14" s="113">
        <v>1131.5</v>
      </c>
      <c r="H14" s="113">
        <v>1197.8</v>
      </c>
      <c r="I14" s="113">
        <v>12364</v>
      </c>
      <c r="J14" s="113">
        <v>14540470.75</v>
      </c>
      <c r="K14" s="115">
        <v>43539</v>
      </c>
      <c r="L14" s="113">
        <v>1313</v>
      </c>
      <c r="M14" s="113" t="s">
        <v>3117</v>
      </c>
      <c r="N14" s="351"/>
    </row>
    <row r="15" spans="1:14">
      <c r="A15" s="113" t="s">
        <v>391</v>
      </c>
      <c r="B15" s="113" t="s">
        <v>3173</v>
      </c>
      <c r="C15" s="113">
        <v>66.150000000000006</v>
      </c>
      <c r="D15" s="113">
        <v>66.150000000000006</v>
      </c>
      <c r="E15" s="113">
        <v>66.150000000000006</v>
      </c>
      <c r="F15" s="113">
        <v>66.150000000000006</v>
      </c>
      <c r="G15" s="113">
        <v>66.150000000000006</v>
      </c>
      <c r="H15" s="113">
        <v>69.599999999999994</v>
      </c>
      <c r="I15" s="113">
        <v>46449</v>
      </c>
      <c r="J15" s="113">
        <v>3072601.35</v>
      </c>
      <c r="K15" s="115">
        <v>43539</v>
      </c>
      <c r="L15" s="113">
        <v>419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1317.4</v>
      </c>
      <c r="D16" s="113">
        <v>1317.4</v>
      </c>
      <c r="E16" s="113">
        <v>1296.0999999999999</v>
      </c>
      <c r="F16" s="113">
        <v>1303.8</v>
      </c>
      <c r="G16" s="113">
        <v>1315</v>
      </c>
      <c r="H16" s="113">
        <v>1309.5999999999999</v>
      </c>
      <c r="I16" s="113">
        <v>218031</v>
      </c>
      <c r="J16" s="113">
        <v>284179333.94999999</v>
      </c>
      <c r="K16" s="115">
        <v>43539</v>
      </c>
      <c r="L16" s="113">
        <v>7190</v>
      </c>
      <c r="M16" s="113" t="s">
        <v>2853</v>
      </c>
      <c r="N16" s="351"/>
    </row>
    <row r="17" spans="1:14">
      <c r="A17" s="113" t="s">
        <v>2775</v>
      </c>
      <c r="B17" s="113" t="s">
        <v>383</v>
      </c>
      <c r="C17" s="113">
        <v>7330</v>
      </c>
      <c r="D17" s="113">
        <v>7374.9</v>
      </c>
      <c r="E17" s="113">
        <v>7275</v>
      </c>
      <c r="F17" s="113">
        <v>7291.5</v>
      </c>
      <c r="G17" s="113">
        <v>7280</v>
      </c>
      <c r="H17" s="113">
        <v>7331</v>
      </c>
      <c r="I17" s="113">
        <v>2273</v>
      </c>
      <c r="J17" s="113">
        <v>16631754.5</v>
      </c>
      <c r="K17" s="115">
        <v>43539</v>
      </c>
      <c r="L17" s="113">
        <v>662</v>
      </c>
      <c r="M17" s="113" t="s">
        <v>2776</v>
      </c>
      <c r="N17" s="351"/>
    </row>
    <row r="18" spans="1:14">
      <c r="A18" s="113" t="s">
        <v>2178</v>
      </c>
      <c r="B18" s="113" t="s">
        <v>383</v>
      </c>
      <c r="C18" s="113">
        <v>96.75</v>
      </c>
      <c r="D18" s="113">
        <v>100.45</v>
      </c>
      <c r="E18" s="113">
        <v>96.05</v>
      </c>
      <c r="F18" s="113">
        <v>99.5</v>
      </c>
      <c r="G18" s="113">
        <v>98.25</v>
      </c>
      <c r="H18" s="113">
        <v>95.9</v>
      </c>
      <c r="I18" s="113">
        <v>16933643</v>
      </c>
      <c r="J18" s="113">
        <v>1680433413.8499999</v>
      </c>
      <c r="K18" s="115">
        <v>43539</v>
      </c>
      <c r="L18" s="113">
        <v>50265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231.8</v>
      </c>
      <c r="D19" s="113">
        <v>233</v>
      </c>
      <c r="E19" s="113">
        <v>226</v>
      </c>
      <c r="F19" s="113">
        <v>227.1</v>
      </c>
      <c r="G19" s="113">
        <v>226.5</v>
      </c>
      <c r="H19" s="113">
        <v>230.7</v>
      </c>
      <c r="I19" s="113">
        <v>1594351</v>
      </c>
      <c r="J19" s="113">
        <v>364800160.30000001</v>
      </c>
      <c r="K19" s="115">
        <v>43539</v>
      </c>
      <c r="L19" s="113">
        <v>37740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1540.5</v>
      </c>
      <c r="D20" s="113">
        <v>1559.3</v>
      </c>
      <c r="E20" s="113">
        <v>1526.45</v>
      </c>
      <c r="F20" s="113">
        <v>1531.85</v>
      </c>
      <c r="G20" s="113">
        <v>1528.3</v>
      </c>
      <c r="H20" s="113">
        <v>1539.3</v>
      </c>
      <c r="I20" s="113">
        <v>834141</v>
      </c>
      <c r="J20" s="113">
        <v>1284390681.2</v>
      </c>
      <c r="K20" s="115">
        <v>43539</v>
      </c>
      <c r="L20" s="113">
        <v>24248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934.85</v>
      </c>
      <c r="D21" s="113">
        <v>945</v>
      </c>
      <c r="E21" s="113">
        <v>925</v>
      </c>
      <c r="F21" s="113">
        <v>927.65</v>
      </c>
      <c r="G21" s="113">
        <v>935.9</v>
      </c>
      <c r="H21" s="113">
        <v>934.85</v>
      </c>
      <c r="I21" s="113">
        <v>3660</v>
      </c>
      <c r="J21" s="113">
        <v>3414343.05</v>
      </c>
      <c r="K21" s="115">
        <v>43539</v>
      </c>
      <c r="L21" s="113">
        <v>324</v>
      </c>
      <c r="M21" s="113" t="s">
        <v>397</v>
      </c>
      <c r="N21" s="351"/>
    </row>
    <row r="22" spans="1:14">
      <c r="A22" s="113" t="s">
        <v>2854</v>
      </c>
      <c r="B22" s="113" t="s">
        <v>383</v>
      </c>
      <c r="C22" s="113">
        <v>106</v>
      </c>
      <c r="D22" s="113">
        <v>106.7</v>
      </c>
      <c r="E22" s="113">
        <v>102</v>
      </c>
      <c r="F22" s="113">
        <v>102.8</v>
      </c>
      <c r="G22" s="113">
        <v>102.25</v>
      </c>
      <c r="H22" s="113">
        <v>106.4</v>
      </c>
      <c r="I22" s="113">
        <v>224621</v>
      </c>
      <c r="J22" s="113">
        <v>23343252.050000001</v>
      </c>
      <c r="K22" s="115">
        <v>43539</v>
      </c>
      <c r="L22" s="113">
        <v>2594</v>
      </c>
      <c r="M22" s="113" t="s">
        <v>2855</v>
      </c>
      <c r="N22" s="351"/>
    </row>
    <row r="23" spans="1:14">
      <c r="A23" s="113" t="s">
        <v>31</v>
      </c>
      <c r="B23" s="113" t="s">
        <v>383</v>
      </c>
      <c r="C23" s="113">
        <v>145.80000000000001</v>
      </c>
      <c r="D23" s="113">
        <v>148.9</v>
      </c>
      <c r="E23" s="113">
        <v>140.25</v>
      </c>
      <c r="F23" s="113">
        <v>141.85</v>
      </c>
      <c r="G23" s="113">
        <v>141.30000000000001</v>
      </c>
      <c r="H23" s="113">
        <v>145.55000000000001</v>
      </c>
      <c r="I23" s="113">
        <v>5981701</v>
      </c>
      <c r="J23" s="113">
        <v>863422330.54999995</v>
      </c>
      <c r="K23" s="115">
        <v>43539</v>
      </c>
      <c r="L23" s="113">
        <v>30571</v>
      </c>
      <c r="M23" s="113" t="s">
        <v>398</v>
      </c>
      <c r="N23" s="351"/>
    </row>
    <row r="24" spans="1:14">
      <c r="A24" s="113" t="s">
        <v>3140</v>
      </c>
      <c r="B24" s="113" t="s">
        <v>383</v>
      </c>
      <c r="C24" s="113">
        <v>117</v>
      </c>
      <c r="D24" s="113">
        <v>118</v>
      </c>
      <c r="E24" s="113">
        <v>116</v>
      </c>
      <c r="F24" s="113">
        <v>116.5</v>
      </c>
      <c r="G24" s="113">
        <v>116.4</v>
      </c>
      <c r="H24" s="113">
        <v>117.2</v>
      </c>
      <c r="I24" s="113">
        <v>659518</v>
      </c>
      <c r="J24" s="113">
        <v>76783400.049999997</v>
      </c>
      <c r="K24" s="115">
        <v>43539</v>
      </c>
      <c r="L24" s="113">
        <v>4053</v>
      </c>
      <c r="M24" s="113" t="s">
        <v>3141</v>
      </c>
      <c r="N24" s="351"/>
    </row>
    <row r="25" spans="1:14">
      <c r="A25" s="113" t="s">
        <v>2856</v>
      </c>
      <c r="B25" s="113" t="s">
        <v>383</v>
      </c>
      <c r="C25" s="113">
        <v>38.9</v>
      </c>
      <c r="D25" s="113">
        <v>39.6</v>
      </c>
      <c r="E25" s="113">
        <v>37.299999999999997</v>
      </c>
      <c r="F25" s="113">
        <v>37.799999999999997</v>
      </c>
      <c r="G25" s="113">
        <v>37.65</v>
      </c>
      <c r="H25" s="113">
        <v>38.549999999999997</v>
      </c>
      <c r="I25" s="113">
        <v>886002</v>
      </c>
      <c r="J25" s="113">
        <v>34169971</v>
      </c>
      <c r="K25" s="115">
        <v>43539</v>
      </c>
      <c r="L25" s="113">
        <v>3820</v>
      </c>
      <c r="M25" s="113" t="s">
        <v>2857</v>
      </c>
      <c r="N25" s="351"/>
    </row>
    <row r="26" spans="1:14">
      <c r="A26" s="113" t="s">
        <v>32</v>
      </c>
      <c r="B26" s="113" t="s">
        <v>383</v>
      </c>
      <c r="C26" s="113">
        <v>366.25</v>
      </c>
      <c r="D26" s="113">
        <v>368.95</v>
      </c>
      <c r="E26" s="113">
        <v>361.5</v>
      </c>
      <c r="F26" s="113">
        <v>367.1</v>
      </c>
      <c r="G26" s="113">
        <v>365.05</v>
      </c>
      <c r="H26" s="113">
        <v>366</v>
      </c>
      <c r="I26" s="113">
        <v>3057825</v>
      </c>
      <c r="J26" s="113">
        <v>1119149858.75</v>
      </c>
      <c r="K26" s="115">
        <v>43539</v>
      </c>
      <c r="L26" s="113">
        <v>31236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50.5</v>
      </c>
      <c r="D27" s="113">
        <v>51.25</v>
      </c>
      <c r="E27" s="113">
        <v>50.2</v>
      </c>
      <c r="F27" s="113">
        <v>50.85</v>
      </c>
      <c r="G27" s="113">
        <v>50.3</v>
      </c>
      <c r="H27" s="113">
        <v>51.15</v>
      </c>
      <c r="I27" s="113">
        <v>10827468</v>
      </c>
      <c r="J27" s="113">
        <v>550471036</v>
      </c>
      <c r="K27" s="115">
        <v>43539</v>
      </c>
      <c r="L27" s="113">
        <v>14867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208</v>
      </c>
      <c r="D28" s="113">
        <v>244.3</v>
      </c>
      <c r="E28" s="113">
        <v>207.35</v>
      </c>
      <c r="F28" s="113">
        <v>235.2</v>
      </c>
      <c r="G28" s="113">
        <v>232.7</v>
      </c>
      <c r="H28" s="113">
        <v>206.6</v>
      </c>
      <c r="I28" s="113">
        <v>2881276</v>
      </c>
      <c r="J28" s="113">
        <v>666540571.45000005</v>
      </c>
      <c r="K28" s="115">
        <v>43539</v>
      </c>
      <c r="L28" s="113">
        <v>41008</v>
      </c>
      <c r="M28" s="113" t="s">
        <v>2858</v>
      </c>
      <c r="N28" s="351"/>
    </row>
    <row r="29" spans="1:14">
      <c r="A29" s="113" t="s">
        <v>402</v>
      </c>
      <c r="B29" s="113" t="s">
        <v>383</v>
      </c>
      <c r="C29" s="113">
        <v>251.2</v>
      </c>
      <c r="D29" s="113">
        <v>252.95</v>
      </c>
      <c r="E29" s="113">
        <v>248</v>
      </c>
      <c r="F29" s="113">
        <v>249.7</v>
      </c>
      <c r="G29" s="113">
        <v>250.3</v>
      </c>
      <c r="H29" s="113">
        <v>251.2</v>
      </c>
      <c r="I29" s="113">
        <v>22957</v>
      </c>
      <c r="J29" s="113">
        <v>5739434.5499999998</v>
      </c>
      <c r="K29" s="115">
        <v>43539</v>
      </c>
      <c r="L29" s="113">
        <v>551</v>
      </c>
      <c r="M29" s="113" t="s">
        <v>403</v>
      </c>
      <c r="N29" s="351"/>
    </row>
    <row r="30" spans="1:14">
      <c r="A30" s="113" t="s">
        <v>2352</v>
      </c>
      <c r="B30" s="113" t="s">
        <v>3173</v>
      </c>
      <c r="C30" s="113">
        <v>2.1</v>
      </c>
      <c r="D30" s="113">
        <v>2.1</v>
      </c>
      <c r="E30" s="113">
        <v>2.1</v>
      </c>
      <c r="F30" s="113">
        <v>2.1</v>
      </c>
      <c r="G30" s="113">
        <v>2.1</v>
      </c>
      <c r="H30" s="113">
        <v>2</v>
      </c>
      <c r="I30" s="113">
        <v>14333</v>
      </c>
      <c r="J30" s="113">
        <v>30099.3</v>
      </c>
      <c r="K30" s="115">
        <v>43539</v>
      </c>
      <c r="L30" s="113">
        <v>16</v>
      </c>
      <c r="M30" s="113" t="s">
        <v>2353</v>
      </c>
      <c r="N30" s="351"/>
    </row>
    <row r="31" spans="1:14">
      <c r="A31" s="113" t="s">
        <v>2565</v>
      </c>
      <c r="B31" s="113" t="s">
        <v>383</v>
      </c>
      <c r="C31" s="113">
        <v>56.45</v>
      </c>
      <c r="D31" s="113">
        <v>59</v>
      </c>
      <c r="E31" s="113">
        <v>55</v>
      </c>
      <c r="F31" s="113">
        <v>58.4</v>
      </c>
      <c r="G31" s="113">
        <v>58.9</v>
      </c>
      <c r="H31" s="113">
        <v>55.35</v>
      </c>
      <c r="I31" s="113">
        <v>71387</v>
      </c>
      <c r="J31" s="113">
        <v>4052631.7</v>
      </c>
      <c r="K31" s="115">
        <v>43539</v>
      </c>
      <c r="L31" s="113">
        <v>634</v>
      </c>
      <c r="M31" s="113" t="s">
        <v>2566</v>
      </c>
      <c r="N31" s="351"/>
    </row>
    <row r="32" spans="1:14">
      <c r="A32" s="113" t="s">
        <v>2354</v>
      </c>
      <c r="B32" s="113" t="s">
        <v>383</v>
      </c>
      <c r="C32" s="113">
        <v>11.1</v>
      </c>
      <c r="D32" s="113">
        <v>11.25</v>
      </c>
      <c r="E32" s="113">
        <v>10.85</v>
      </c>
      <c r="F32" s="113">
        <v>11.25</v>
      </c>
      <c r="G32" s="113">
        <v>11.25</v>
      </c>
      <c r="H32" s="113">
        <v>10.75</v>
      </c>
      <c r="I32" s="113">
        <v>283052</v>
      </c>
      <c r="J32" s="113">
        <v>3164791.6</v>
      </c>
      <c r="K32" s="115">
        <v>43539</v>
      </c>
      <c r="L32" s="113">
        <v>681</v>
      </c>
      <c r="M32" s="113" t="s">
        <v>2355</v>
      </c>
      <c r="N32" s="351"/>
    </row>
    <row r="33" spans="1:14">
      <c r="A33" s="113" t="s">
        <v>404</v>
      </c>
      <c r="B33" s="113" t="s">
        <v>383</v>
      </c>
      <c r="C33" s="113">
        <v>342.1</v>
      </c>
      <c r="D33" s="113">
        <v>345.1</v>
      </c>
      <c r="E33" s="113">
        <v>336</v>
      </c>
      <c r="F33" s="113">
        <v>338.2</v>
      </c>
      <c r="G33" s="113">
        <v>336</v>
      </c>
      <c r="H33" s="113">
        <v>342.6</v>
      </c>
      <c r="I33" s="113">
        <v>5799</v>
      </c>
      <c r="J33" s="113">
        <v>1975257.7</v>
      </c>
      <c r="K33" s="115">
        <v>43539</v>
      </c>
      <c r="L33" s="113">
        <v>322</v>
      </c>
      <c r="M33" s="113" t="s">
        <v>405</v>
      </c>
      <c r="N33" s="351"/>
    </row>
    <row r="34" spans="1:14">
      <c r="A34" s="113" t="s">
        <v>3109</v>
      </c>
      <c r="B34" s="113" t="s">
        <v>3173</v>
      </c>
      <c r="C34" s="113">
        <v>19.850000000000001</v>
      </c>
      <c r="D34" s="113">
        <v>19.95</v>
      </c>
      <c r="E34" s="113">
        <v>18.899999999999999</v>
      </c>
      <c r="F34" s="113">
        <v>18.899999999999999</v>
      </c>
      <c r="G34" s="113">
        <v>18.899999999999999</v>
      </c>
      <c r="H34" s="113">
        <v>19.850000000000001</v>
      </c>
      <c r="I34" s="113">
        <v>1091</v>
      </c>
      <c r="J34" s="113">
        <v>20677</v>
      </c>
      <c r="K34" s="115">
        <v>43539</v>
      </c>
      <c r="L34" s="113">
        <v>15</v>
      </c>
      <c r="M34" s="113" t="s">
        <v>3110</v>
      </c>
      <c r="N34" s="351"/>
    </row>
    <row r="35" spans="1:14">
      <c r="A35" s="113" t="s">
        <v>2356</v>
      </c>
      <c r="B35" s="113" t="s">
        <v>383</v>
      </c>
      <c r="C35" s="113">
        <v>16.2</v>
      </c>
      <c r="D35" s="113">
        <v>16.3</v>
      </c>
      <c r="E35" s="113">
        <v>15.2</v>
      </c>
      <c r="F35" s="113">
        <v>15.3</v>
      </c>
      <c r="G35" s="113">
        <v>15.35</v>
      </c>
      <c r="H35" s="113">
        <v>16.149999999999999</v>
      </c>
      <c r="I35" s="113">
        <v>24096</v>
      </c>
      <c r="J35" s="113">
        <v>372793.2</v>
      </c>
      <c r="K35" s="115">
        <v>43539</v>
      </c>
      <c r="L35" s="113">
        <v>186</v>
      </c>
      <c r="M35" s="113" t="s">
        <v>2357</v>
      </c>
      <c r="N35" s="351"/>
    </row>
    <row r="36" spans="1:14">
      <c r="A36" s="113" t="s">
        <v>406</v>
      </c>
      <c r="B36" s="113" t="s">
        <v>383</v>
      </c>
      <c r="C36" s="113">
        <v>68.95</v>
      </c>
      <c r="D36" s="113">
        <v>73</v>
      </c>
      <c r="E36" s="113">
        <v>66.45</v>
      </c>
      <c r="F36" s="113">
        <v>68.55</v>
      </c>
      <c r="G36" s="113">
        <v>69.75</v>
      </c>
      <c r="H36" s="113">
        <v>68</v>
      </c>
      <c r="I36" s="113">
        <v>50789</v>
      </c>
      <c r="J36" s="113">
        <v>3599458.65</v>
      </c>
      <c r="K36" s="115">
        <v>43539</v>
      </c>
      <c r="L36" s="113">
        <v>863</v>
      </c>
      <c r="M36" s="113" t="s">
        <v>407</v>
      </c>
      <c r="N36" s="351"/>
    </row>
    <row r="37" spans="1:14">
      <c r="A37" s="113" t="s">
        <v>1853</v>
      </c>
      <c r="B37" s="113" t="s">
        <v>383</v>
      </c>
      <c r="C37" s="113">
        <v>182.55</v>
      </c>
      <c r="D37" s="113">
        <v>194</v>
      </c>
      <c r="E37" s="113">
        <v>180.05</v>
      </c>
      <c r="F37" s="113">
        <v>183.3</v>
      </c>
      <c r="G37" s="113">
        <v>181.55</v>
      </c>
      <c r="H37" s="113">
        <v>180.85</v>
      </c>
      <c r="I37" s="113">
        <v>964673</v>
      </c>
      <c r="J37" s="113">
        <v>180670666.55000001</v>
      </c>
      <c r="K37" s="115">
        <v>43539</v>
      </c>
      <c r="L37" s="113">
        <v>11844</v>
      </c>
      <c r="M37" s="113" t="s">
        <v>2050</v>
      </c>
      <c r="N37" s="351"/>
    </row>
    <row r="38" spans="1:14">
      <c r="A38" s="113" t="s">
        <v>408</v>
      </c>
      <c r="B38" s="113" t="s">
        <v>383</v>
      </c>
      <c r="C38" s="113">
        <v>204.6</v>
      </c>
      <c r="D38" s="113">
        <v>205.35</v>
      </c>
      <c r="E38" s="113">
        <v>202.65</v>
      </c>
      <c r="F38" s="113">
        <v>203.95</v>
      </c>
      <c r="G38" s="113">
        <v>203.1</v>
      </c>
      <c r="H38" s="113">
        <v>204.6</v>
      </c>
      <c r="I38" s="113">
        <v>245533</v>
      </c>
      <c r="J38" s="113">
        <v>50268477.049999997</v>
      </c>
      <c r="K38" s="115">
        <v>43539</v>
      </c>
      <c r="L38" s="113">
        <v>12951</v>
      </c>
      <c r="M38" s="113" t="s">
        <v>409</v>
      </c>
      <c r="N38" s="351"/>
    </row>
    <row r="39" spans="1:14">
      <c r="A39" s="113" t="s">
        <v>2614</v>
      </c>
      <c r="B39" s="113" t="s">
        <v>383</v>
      </c>
      <c r="C39" s="113">
        <v>160</v>
      </c>
      <c r="D39" s="113">
        <v>169.75</v>
      </c>
      <c r="E39" s="113">
        <v>160</v>
      </c>
      <c r="F39" s="113">
        <v>164.15</v>
      </c>
      <c r="G39" s="113">
        <v>165</v>
      </c>
      <c r="H39" s="113">
        <v>167.2</v>
      </c>
      <c r="I39" s="113">
        <v>2122</v>
      </c>
      <c r="J39" s="113">
        <v>349213.5</v>
      </c>
      <c r="K39" s="115">
        <v>43539</v>
      </c>
      <c r="L39" s="113">
        <v>66</v>
      </c>
      <c r="M39" s="113" t="s">
        <v>2615</v>
      </c>
      <c r="N39" s="351"/>
    </row>
    <row r="40" spans="1:14">
      <c r="A40" s="113" t="s">
        <v>2358</v>
      </c>
      <c r="B40" s="113" t="s">
        <v>383</v>
      </c>
      <c r="C40" s="113">
        <v>108.25</v>
      </c>
      <c r="D40" s="113">
        <v>113</v>
      </c>
      <c r="E40" s="113">
        <v>108.25</v>
      </c>
      <c r="F40" s="113">
        <v>109.6</v>
      </c>
      <c r="G40" s="113">
        <v>109.6</v>
      </c>
      <c r="H40" s="113">
        <v>108.5</v>
      </c>
      <c r="I40" s="113">
        <v>2041</v>
      </c>
      <c r="J40" s="113">
        <v>223669.65</v>
      </c>
      <c r="K40" s="115">
        <v>43539</v>
      </c>
      <c r="L40" s="113">
        <v>29</v>
      </c>
      <c r="M40" s="113" t="s">
        <v>2359</v>
      </c>
      <c r="N40" s="351"/>
    </row>
    <row r="41" spans="1:14">
      <c r="A41" s="113" t="s">
        <v>2116</v>
      </c>
      <c r="B41" s="113" t="s">
        <v>383</v>
      </c>
      <c r="C41" s="113">
        <v>61.35</v>
      </c>
      <c r="D41" s="113">
        <v>61.7</v>
      </c>
      <c r="E41" s="113">
        <v>59.6</v>
      </c>
      <c r="F41" s="113">
        <v>60.75</v>
      </c>
      <c r="G41" s="113">
        <v>59.8</v>
      </c>
      <c r="H41" s="113">
        <v>61.4</v>
      </c>
      <c r="I41" s="113">
        <v>20956</v>
      </c>
      <c r="J41" s="113">
        <v>1265973.95</v>
      </c>
      <c r="K41" s="115">
        <v>43539</v>
      </c>
      <c r="L41" s="113">
        <v>185</v>
      </c>
      <c r="M41" s="113" t="s">
        <v>2117</v>
      </c>
      <c r="N41" s="351"/>
    </row>
    <row r="42" spans="1:14">
      <c r="A42" s="113" t="s">
        <v>3174</v>
      </c>
      <c r="B42" s="113" t="s">
        <v>383</v>
      </c>
      <c r="C42" s="113">
        <v>52.65</v>
      </c>
      <c r="D42" s="113">
        <v>54</v>
      </c>
      <c r="E42" s="113">
        <v>51.5</v>
      </c>
      <c r="F42" s="113">
        <v>52.65</v>
      </c>
      <c r="G42" s="113">
        <v>52.6</v>
      </c>
      <c r="H42" s="113">
        <v>52.65</v>
      </c>
      <c r="I42" s="113">
        <v>4642</v>
      </c>
      <c r="J42" s="113">
        <v>247053.9</v>
      </c>
      <c r="K42" s="115">
        <v>43539</v>
      </c>
      <c r="L42" s="113">
        <v>169</v>
      </c>
      <c r="M42" s="113" t="s">
        <v>3175</v>
      </c>
      <c r="N42" s="351"/>
    </row>
    <row r="43" spans="1:14">
      <c r="A43" s="113" t="s">
        <v>3593</v>
      </c>
      <c r="B43" s="113" t="s">
        <v>383</v>
      </c>
      <c r="C43" s="113">
        <v>74.8</v>
      </c>
      <c r="D43" s="113">
        <v>74.8</v>
      </c>
      <c r="E43" s="113">
        <v>64.3</v>
      </c>
      <c r="F43" s="113">
        <v>66.95</v>
      </c>
      <c r="G43" s="113">
        <v>66.5</v>
      </c>
      <c r="H43" s="113">
        <v>65</v>
      </c>
      <c r="I43" s="113">
        <v>123938</v>
      </c>
      <c r="J43" s="113">
        <v>8389120</v>
      </c>
      <c r="K43" s="115">
        <v>43539</v>
      </c>
      <c r="L43" s="113">
        <v>272</v>
      </c>
      <c r="M43" s="113" t="s">
        <v>3594</v>
      </c>
      <c r="N43" s="351"/>
    </row>
    <row r="44" spans="1:14">
      <c r="A44" s="113" t="s">
        <v>3384</v>
      </c>
      <c r="B44" s="113" t="s">
        <v>383</v>
      </c>
      <c r="C44" s="113">
        <v>247.85</v>
      </c>
      <c r="D44" s="113">
        <v>247.85</v>
      </c>
      <c r="E44" s="113">
        <v>240.5</v>
      </c>
      <c r="F44" s="113">
        <v>240.85</v>
      </c>
      <c r="G44" s="113">
        <v>240.5</v>
      </c>
      <c r="H44" s="113">
        <v>243.4</v>
      </c>
      <c r="I44" s="113">
        <v>1840</v>
      </c>
      <c r="J44" s="113">
        <v>447228.35</v>
      </c>
      <c r="K44" s="115">
        <v>43539</v>
      </c>
      <c r="L44" s="113">
        <v>242</v>
      </c>
      <c r="M44" s="113" t="s">
        <v>3385</v>
      </c>
      <c r="N44" s="351"/>
    </row>
    <row r="45" spans="1:14">
      <c r="A45" s="113" t="s">
        <v>410</v>
      </c>
      <c r="B45" s="113" t="s">
        <v>383</v>
      </c>
      <c r="C45" s="113">
        <v>341.55</v>
      </c>
      <c r="D45" s="113">
        <v>350</v>
      </c>
      <c r="E45" s="113">
        <v>336.55</v>
      </c>
      <c r="F45" s="113">
        <v>347.55</v>
      </c>
      <c r="G45" s="113">
        <v>348.5</v>
      </c>
      <c r="H45" s="113">
        <v>340.65</v>
      </c>
      <c r="I45" s="113">
        <v>22331</v>
      </c>
      <c r="J45" s="113">
        <v>7695370.2000000002</v>
      </c>
      <c r="K45" s="115">
        <v>43539</v>
      </c>
      <c r="L45" s="113">
        <v>653</v>
      </c>
      <c r="M45" s="113" t="s">
        <v>411</v>
      </c>
      <c r="N45" s="351"/>
    </row>
    <row r="46" spans="1:14">
      <c r="A46" s="113" t="s">
        <v>3151</v>
      </c>
      <c r="B46" s="113" t="s">
        <v>383</v>
      </c>
      <c r="C46" s="113">
        <v>343</v>
      </c>
      <c r="D46" s="113">
        <v>359.95</v>
      </c>
      <c r="E46" s="113">
        <v>340</v>
      </c>
      <c r="F46" s="113">
        <v>345</v>
      </c>
      <c r="G46" s="113">
        <v>345</v>
      </c>
      <c r="H46" s="113">
        <v>350</v>
      </c>
      <c r="I46" s="113">
        <v>806</v>
      </c>
      <c r="J46" s="113">
        <v>279165.8</v>
      </c>
      <c r="K46" s="115">
        <v>43539</v>
      </c>
      <c r="L46" s="113">
        <v>63</v>
      </c>
      <c r="M46" s="113" t="s">
        <v>3152</v>
      </c>
      <c r="N46" s="351"/>
    </row>
    <row r="47" spans="1:14">
      <c r="A47" s="113" t="s">
        <v>412</v>
      </c>
      <c r="B47" s="113" t="s">
        <v>383</v>
      </c>
      <c r="C47" s="113">
        <v>1740</v>
      </c>
      <c r="D47" s="113">
        <v>1780</v>
      </c>
      <c r="E47" s="113">
        <v>1740</v>
      </c>
      <c r="F47" s="113">
        <v>1759.25</v>
      </c>
      <c r="G47" s="113">
        <v>1764</v>
      </c>
      <c r="H47" s="113">
        <v>1754.65</v>
      </c>
      <c r="I47" s="113">
        <v>7580</v>
      </c>
      <c r="J47" s="113">
        <v>13307898.050000001</v>
      </c>
      <c r="K47" s="115">
        <v>43539</v>
      </c>
      <c r="L47" s="113">
        <v>1146</v>
      </c>
      <c r="M47" s="113" t="s">
        <v>413</v>
      </c>
      <c r="N47" s="351"/>
    </row>
    <row r="48" spans="1:14">
      <c r="A48" s="113" t="s">
        <v>414</v>
      </c>
      <c r="B48" s="113" t="s">
        <v>3173</v>
      </c>
      <c r="C48" s="113">
        <v>16</v>
      </c>
      <c r="D48" s="113">
        <v>16</v>
      </c>
      <c r="E48" s="113">
        <v>14.8</v>
      </c>
      <c r="F48" s="113">
        <v>15.25</v>
      </c>
      <c r="G48" s="113">
        <v>15.45</v>
      </c>
      <c r="H48" s="113">
        <v>15.25</v>
      </c>
      <c r="I48" s="113">
        <v>180143</v>
      </c>
      <c r="J48" s="113">
        <v>2779764.65</v>
      </c>
      <c r="K48" s="115">
        <v>43539</v>
      </c>
      <c r="L48" s="113">
        <v>369</v>
      </c>
      <c r="M48" s="113" t="s">
        <v>415</v>
      </c>
      <c r="N48" s="351"/>
    </row>
    <row r="49" spans="1:14">
      <c r="A49" s="113" t="s">
        <v>2859</v>
      </c>
      <c r="B49" s="113" t="s">
        <v>383</v>
      </c>
      <c r="C49" s="113">
        <v>27.8</v>
      </c>
      <c r="D49" s="113">
        <v>28</v>
      </c>
      <c r="E49" s="113">
        <v>26.75</v>
      </c>
      <c r="F49" s="113">
        <v>26.9</v>
      </c>
      <c r="G49" s="113">
        <v>27</v>
      </c>
      <c r="H49" s="113">
        <v>27.8</v>
      </c>
      <c r="I49" s="113">
        <v>166537</v>
      </c>
      <c r="J49" s="113">
        <v>4537060.95</v>
      </c>
      <c r="K49" s="115">
        <v>43539</v>
      </c>
      <c r="L49" s="113">
        <v>535</v>
      </c>
      <c r="M49" s="113" t="s">
        <v>2860</v>
      </c>
      <c r="N49" s="351"/>
    </row>
    <row r="50" spans="1:14">
      <c r="A50" s="113" t="s">
        <v>232</v>
      </c>
      <c r="B50" s="113" t="s">
        <v>383</v>
      </c>
      <c r="C50" s="113">
        <v>1031.9000000000001</v>
      </c>
      <c r="D50" s="113">
        <v>1044.7</v>
      </c>
      <c r="E50" s="113">
        <v>1009.65</v>
      </c>
      <c r="F50" s="113">
        <v>1014.2</v>
      </c>
      <c r="G50" s="113">
        <v>1011.15</v>
      </c>
      <c r="H50" s="113">
        <v>1026.8499999999999</v>
      </c>
      <c r="I50" s="113">
        <v>336768</v>
      </c>
      <c r="J50" s="113">
        <v>344057870</v>
      </c>
      <c r="K50" s="115">
        <v>43539</v>
      </c>
      <c r="L50" s="113">
        <v>10948</v>
      </c>
      <c r="M50" s="113" t="s">
        <v>2832</v>
      </c>
      <c r="N50" s="351"/>
    </row>
    <row r="51" spans="1:14">
      <c r="A51" s="113" t="s">
        <v>417</v>
      </c>
      <c r="B51" s="113" t="s">
        <v>383</v>
      </c>
      <c r="C51" s="113">
        <v>193.8</v>
      </c>
      <c r="D51" s="113">
        <v>194.4</v>
      </c>
      <c r="E51" s="113">
        <v>183.05</v>
      </c>
      <c r="F51" s="113">
        <v>185.15</v>
      </c>
      <c r="G51" s="113">
        <v>185</v>
      </c>
      <c r="H51" s="113">
        <v>192.4</v>
      </c>
      <c r="I51" s="113">
        <v>158540</v>
      </c>
      <c r="J51" s="113">
        <v>29800043.75</v>
      </c>
      <c r="K51" s="115">
        <v>43539</v>
      </c>
      <c r="L51" s="113">
        <v>3274</v>
      </c>
      <c r="M51" s="113" t="s">
        <v>418</v>
      </c>
      <c r="N51" s="351"/>
    </row>
    <row r="52" spans="1:14">
      <c r="A52" s="113" t="s">
        <v>2020</v>
      </c>
      <c r="B52" s="113" t="s">
        <v>383</v>
      </c>
      <c r="C52" s="113">
        <v>347.95</v>
      </c>
      <c r="D52" s="113">
        <v>348</v>
      </c>
      <c r="E52" s="113">
        <v>342.3</v>
      </c>
      <c r="F52" s="113">
        <v>343.65</v>
      </c>
      <c r="G52" s="113">
        <v>343.9</v>
      </c>
      <c r="H52" s="113">
        <v>342.05</v>
      </c>
      <c r="I52" s="113">
        <v>800</v>
      </c>
      <c r="J52" s="113">
        <v>275401.8</v>
      </c>
      <c r="K52" s="115">
        <v>43539</v>
      </c>
      <c r="L52" s="113">
        <v>86</v>
      </c>
      <c r="M52" s="113" t="s">
        <v>2021</v>
      </c>
      <c r="N52" s="351"/>
    </row>
    <row r="53" spans="1:14">
      <c r="A53" s="113" t="s">
        <v>2360</v>
      </c>
      <c r="B53" s="113" t="s">
        <v>383</v>
      </c>
      <c r="C53" s="113">
        <v>20.2</v>
      </c>
      <c r="D53" s="113">
        <v>20.45</v>
      </c>
      <c r="E53" s="113">
        <v>19.649999999999999</v>
      </c>
      <c r="F53" s="113">
        <v>19.75</v>
      </c>
      <c r="G53" s="113">
        <v>19.850000000000001</v>
      </c>
      <c r="H53" s="113">
        <v>20.149999999999999</v>
      </c>
      <c r="I53" s="113">
        <v>613416</v>
      </c>
      <c r="J53" s="113">
        <v>12277945.550000001</v>
      </c>
      <c r="K53" s="115">
        <v>43539</v>
      </c>
      <c r="L53" s="113">
        <v>1490</v>
      </c>
      <c r="M53" s="113" t="s">
        <v>2361</v>
      </c>
      <c r="N53" s="351"/>
    </row>
    <row r="54" spans="1:14">
      <c r="A54" s="113" t="s">
        <v>419</v>
      </c>
      <c r="B54" s="113" t="s">
        <v>383</v>
      </c>
      <c r="C54" s="113">
        <v>1789</v>
      </c>
      <c r="D54" s="113">
        <v>1789</v>
      </c>
      <c r="E54" s="113">
        <v>1730</v>
      </c>
      <c r="F54" s="113">
        <v>1740.15</v>
      </c>
      <c r="G54" s="113">
        <v>1760</v>
      </c>
      <c r="H54" s="113">
        <v>1760.6</v>
      </c>
      <c r="I54" s="113">
        <v>5629</v>
      </c>
      <c r="J54" s="113">
        <v>9841167.3000000007</v>
      </c>
      <c r="K54" s="115">
        <v>43539</v>
      </c>
      <c r="L54" s="113">
        <v>841</v>
      </c>
      <c r="M54" s="113" t="s">
        <v>420</v>
      </c>
      <c r="N54" s="351"/>
    </row>
    <row r="55" spans="1:14">
      <c r="A55" s="113" t="s">
        <v>2143</v>
      </c>
      <c r="B55" s="113" t="s">
        <v>383</v>
      </c>
      <c r="C55" s="113">
        <v>27.9</v>
      </c>
      <c r="D55" s="113">
        <v>30.9</v>
      </c>
      <c r="E55" s="113">
        <v>27.9</v>
      </c>
      <c r="F55" s="113">
        <v>29.9</v>
      </c>
      <c r="G55" s="113">
        <v>30</v>
      </c>
      <c r="H55" s="113">
        <v>28.15</v>
      </c>
      <c r="I55" s="113">
        <v>1532522</v>
      </c>
      <c r="J55" s="113">
        <v>45677914.399999999</v>
      </c>
      <c r="K55" s="115">
        <v>43539</v>
      </c>
      <c r="L55" s="113">
        <v>2541</v>
      </c>
      <c r="M55" s="113" t="s">
        <v>2144</v>
      </c>
      <c r="N55" s="351"/>
    </row>
    <row r="56" spans="1:14">
      <c r="A56" s="113" t="s">
        <v>2567</v>
      </c>
      <c r="B56" s="113" t="s">
        <v>383</v>
      </c>
      <c r="C56" s="113">
        <v>424.2</v>
      </c>
      <c r="D56" s="113">
        <v>432</v>
      </c>
      <c r="E56" s="113">
        <v>415.05</v>
      </c>
      <c r="F56" s="113">
        <v>422.35</v>
      </c>
      <c r="G56" s="113">
        <v>415.05</v>
      </c>
      <c r="H56" s="113">
        <v>426.9</v>
      </c>
      <c r="I56" s="113">
        <v>2527</v>
      </c>
      <c r="J56" s="113">
        <v>1075930.3500000001</v>
      </c>
      <c r="K56" s="115">
        <v>43539</v>
      </c>
      <c r="L56" s="113">
        <v>229</v>
      </c>
      <c r="M56" s="113" t="s">
        <v>2568</v>
      </c>
      <c r="N56" s="351"/>
    </row>
    <row r="57" spans="1:14">
      <c r="A57" s="113" t="s">
        <v>34</v>
      </c>
      <c r="B57" s="113" t="s">
        <v>383</v>
      </c>
      <c r="C57" s="113">
        <v>55.2</v>
      </c>
      <c r="D57" s="113">
        <v>56.85</v>
      </c>
      <c r="E57" s="113">
        <v>54.9</v>
      </c>
      <c r="F57" s="113">
        <v>55.5</v>
      </c>
      <c r="G57" s="113">
        <v>55.05</v>
      </c>
      <c r="H57" s="113">
        <v>55.2</v>
      </c>
      <c r="I57" s="113">
        <v>8046399</v>
      </c>
      <c r="J57" s="113">
        <v>449353684.35000002</v>
      </c>
      <c r="K57" s="115">
        <v>43539</v>
      </c>
      <c r="L57" s="113">
        <v>20156</v>
      </c>
      <c r="M57" s="113" t="s">
        <v>2861</v>
      </c>
      <c r="N57" s="351"/>
    </row>
    <row r="58" spans="1:14">
      <c r="A58" s="113" t="s">
        <v>3176</v>
      </c>
      <c r="B58" s="113" t="s">
        <v>3173</v>
      </c>
      <c r="C58" s="113">
        <v>1.9</v>
      </c>
      <c r="D58" s="113">
        <v>2.0499999999999998</v>
      </c>
      <c r="E58" s="113">
        <v>1.9</v>
      </c>
      <c r="F58" s="113">
        <v>1.95</v>
      </c>
      <c r="G58" s="113">
        <v>1.95</v>
      </c>
      <c r="H58" s="113">
        <v>2</v>
      </c>
      <c r="I58" s="113">
        <v>8249</v>
      </c>
      <c r="J58" s="113">
        <v>16572.349999999999</v>
      </c>
      <c r="K58" s="115">
        <v>43539</v>
      </c>
      <c r="L58" s="113">
        <v>21</v>
      </c>
      <c r="M58" s="113" t="s">
        <v>3177</v>
      </c>
      <c r="N58" s="351"/>
    </row>
    <row r="59" spans="1:14">
      <c r="A59" s="113" t="s">
        <v>2833</v>
      </c>
      <c r="B59" s="113" t="s">
        <v>383</v>
      </c>
      <c r="C59" s="113">
        <v>42.6</v>
      </c>
      <c r="D59" s="113">
        <v>43.1</v>
      </c>
      <c r="E59" s="113">
        <v>42.45</v>
      </c>
      <c r="F59" s="113">
        <v>42.55</v>
      </c>
      <c r="G59" s="113">
        <v>42.5</v>
      </c>
      <c r="H59" s="113">
        <v>42.7</v>
      </c>
      <c r="I59" s="113">
        <v>149230</v>
      </c>
      <c r="J59" s="113">
        <v>6375344.75</v>
      </c>
      <c r="K59" s="115">
        <v>43539</v>
      </c>
      <c r="L59" s="113">
        <v>674</v>
      </c>
      <c r="M59" s="113" t="s">
        <v>2834</v>
      </c>
      <c r="N59" s="351"/>
    </row>
    <row r="60" spans="1:14">
      <c r="A60" s="113" t="s">
        <v>421</v>
      </c>
      <c r="B60" s="113" t="s">
        <v>383</v>
      </c>
      <c r="C60" s="113">
        <v>577.95000000000005</v>
      </c>
      <c r="D60" s="113">
        <v>590</v>
      </c>
      <c r="E60" s="113">
        <v>574.95000000000005</v>
      </c>
      <c r="F60" s="113">
        <v>580.79999999999995</v>
      </c>
      <c r="G60" s="113">
        <v>587</v>
      </c>
      <c r="H60" s="113">
        <v>573</v>
      </c>
      <c r="I60" s="113">
        <v>2311</v>
      </c>
      <c r="J60" s="113">
        <v>1348994.65</v>
      </c>
      <c r="K60" s="115">
        <v>43539</v>
      </c>
      <c r="L60" s="113">
        <v>221</v>
      </c>
      <c r="M60" s="113" t="s">
        <v>422</v>
      </c>
      <c r="N60" s="351"/>
    </row>
    <row r="61" spans="1:14">
      <c r="A61" s="113" t="s">
        <v>2862</v>
      </c>
      <c r="B61" s="113" t="s">
        <v>383</v>
      </c>
      <c r="C61" s="113">
        <v>48.15</v>
      </c>
      <c r="D61" s="113">
        <v>51.4</v>
      </c>
      <c r="E61" s="113">
        <v>47.5</v>
      </c>
      <c r="F61" s="113">
        <v>48.15</v>
      </c>
      <c r="G61" s="113">
        <v>47.5</v>
      </c>
      <c r="H61" s="113">
        <v>48.9</v>
      </c>
      <c r="I61" s="113">
        <v>24556</v>
      </c>
      <c r="J61" s="113">
        <v>1206113.8</v>
      </c>
      <c r="K61" s="115">
        <v>43539</v>
      </c>
      <c r="L61" s="113">
        <v>231</v>
      </c>
      <c r="M61" s="113" t="s">
        <v>2863</v>
      </c>
      <c r="N61" s="351"/>
    </row>
    <row r="62" spans="1:14">
      <c r="A62" s="113" t="s">
        <v>423</v>
      </c>
      <c r="B62" s="113" t="s">
        <v>383</v>
      </c>
      <c r="C62" s="113">
        <v>1728.2</v>
      </c>
      <c r="D62" s="113">
        <v>1781</v>
      </c>
      <c r="E62" s="113">
        <v>1728.2</v>
      </c>
      <c r="F62" s="113">
        <v>1760.4</v>
      </c>
      <c r="G62" s="113">
        <v>1730</v>
      </c>
      <c r="H62" s="113">
        <v>1719.6</v>
      </c>
      <c r="I62" s="113">
        <v>349087</v>
      </c>
      <c r="J62" s="113">
        <v>614343788.70000005</v>
      </c>
      <c r="K62" s="115">
        <v>43539</v>
      </c>
      <c r="L62" s="113">
        <v>43218</v>
      </c>
      <c r="M62" s="113" t="s">
        <v>2835</v>
      </c>
      <c r="N62" s="351"/>
    </row>
    <row r="63" spans="1:14">
      <c r="A63" s="113" t="s">
        <v>424</v>
      </c>
      <c r="B63" s="113" t="s">
        <v>383</v>
      </c>
      <c r="C63" s="113">
        <v>790.95</v>
      </c>
      <c r="D63" s="113">
        <v>793.5</v>
      </c>
      <c r="E63" s="113">
        <v>775.95</v>
      </c>
      <c r="F63" s="113">
        <v>779.55</v>
      </c>
      <c r="G63" s="113">
        <v>779.3</v>
      </c>
      <c r="H63" s="113">
        <v>789.45</v>
      </c>
      <c r="I63" s="113">
        <v>3009</v>
      </c>
      <c r="J63" s="113">
        <v>2354512.15</v>
      </c>
      <c r="K63" s="115">
        <v>43539</v>
      </c>
      <c r="L63" s="113">
        <v>336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123</v>
      </c>
      <c r="D64" s="113">
        <v>124.45</v>
      </c>
      <c r="E64" s="113">
        <v>119</v>
      </c>
      <c r="F64" s="113">
        <v>120.05</v>
      </c>
      <c r="G64" s="113">
        <v>120.2</v>
      </c>
      <c r="H64" s="113">
        <v>120.55</v>
      </c>
      <c r="I64" s="113">
        <v>691260</v>
      </c>
      <c r="J64" s="113">
        <v>84035123.299999997</v>
      </c>
      <c r="K64" s="115">
        <v>43539</v>
      </c>
      <c r="L64" s="113">
        <v>6271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196.15</v>
      </c>
      <c r="D65" s="113">
        <v>200.65</v>
      </c>
      <c r="E65" s="113">
        <v>193.15</v>
      </c>
      <c r="F65" s="113">
        <v>198.5</v>
      </c>
      <c r="G65" s="113">
        <v>198.5</v>
      </c>
      <c r="H65" s="113">
        <v>196.05</v>
      </c>
      <c r="I65" s="113">
        <v>27753</v>
      </c>
      <c r="J65" s="113">
        <v>5477550.4500000002</v>
      </c>
      <c r="K65" s="115">
        <v>43539</v>
      </c>
      <c r="L65" s="113">
        <v>458</v>
      </c>
      <c r="M65" s="113" t="s">
        <v>429</v>
      </c>
      <c r="N65" s="351"/>
    </row>
    <row r="66" spans="1:14">
      <c r="A66" s="113" t="s">
        <v>2616</v>
      </c>
      <c r="B66" s="113" t="s">
        <v>383</v>
      </c>
      <c r="C66" s="113">
        <v>24.95</v>
      </c>
      <c r="D66" s="113">
        <v>24.95</v>
      </c>
      <c r="E66" s="113">
        <v>22.1</v>
      </c>
      <c r="F66" s="113">
        <v>22.55</v>
      </c>
      <c r="G66" s="113">
        <v>22.1</v>
      </c>
      <c r="H66" s="113">
        <v>24</v>
      </c>
      <c r="I66" s="113">
        <v>1528</v>
      </c>
      <c r="J66" s="113">
        <v>35454.25</v>
      </c>
      <c r="K66" s="115">
        <v>43539</v>
      </c>
      <c r="L66" s="113">
        <v>22</v>
      </c>
      <c r="M66" s="113" t="s">
        <v>2617</v>
      </c>
      <c r="N66" s="351"/>
    </row>
    <row r="67" spans="1:14">
      <c r="A67" s="113" t="s">
        <v>2362</v>
      </c>
      <c r="B67" s="113" t="s">
        <v>383</v>
      </c>
      <c r="C67" s="113">
        <v>5.55</v>
      </c>
      <c r="D67" s="113">
        <v>5.55</v>
      </c>
      <c r="E67" s="113">
        <v>5.55</v>
      </c>
      <c r="F67" s="113">
        <v>5.55</v>
      </c>
      <c r="G67" s="113">
        <v>5.55</v>
      </c>
      <c r="H67" s="113">
        <v>5.3</v>
      </c>
      <c r="I67" s="113">
        <v>5668529</v>
      </c>
      <c r="J67" s="113">
        <v>31460335.949999999</v>
      </c>
      <c r="K67" s="115">
        <v>43539</v>
      </c>
      <c r="L67" s="113">
        <v>2140</v>
      </c>
      <c r="M67" s="113" t="s">
        <v>2363</v>
      </c>
      <c r="N67" s="351"/>
    </row>
    <row r="68" spans="1:14">
      <c r="A68" s="113" t="s">
        <v>2145</v>
      </c>
      <c r="B68" s="113" t="s">
        <v>383</v>
      </c>
      <c r="C68" s="113">
        <v>28.3</v>
      </c>
      <c r="D68" s="113">
        <v>28.3</v>
      </c>
      <c r="E68" s="113">
        <v>27.15</v>
      </c>
      <c r="F68" s="113">
        <v>27.5</v>
      </c>
      <c r="G68" s="113">
        <v>27.25</v>
      </c>
      <c r="H68" s="113">
        <v>27.85</v>
      </c>
      <c r="I68" s="113">
        <v>24607</v>
      </c>
      <c r="J68" s="113">
        <v>681924.75</v>
      </c>
      <c r="K68" s="115">
        <v>43539</v>
      </c>
      <c r="L68" s="113">
        <v>298</v>
      </c>
      <c r="M68" s="113" t="s">
        <v>2146</v>
      </c>
      <c r="N68" s="351"/>
    </row>
    <row r="69" spans="1:14">
      <c r="A69" s="113" t="s">
        <v>376</v>
      </c>
      <c r="B69" s="113" t="s">
        <v>383</v>
      </c>
      <c r="C69" s="113">
        <v>509</v>
      </c>
      <c r="D69" s="113">
        <v>548</v>
      </c>
      <c r="E69" s="113">
        <v>501</v>
      </c>
      <c r="F69" s="113">
        <v>527.9</v>
      </c>
      <c r="G69" s="113">
        <v>528</v>
      </c>
      <c r="H69" s="113">
        <v>500.85</v>
      </c>
      <c r="I69" s="113">
        <v>47731</v>
      </c>
      <c r="J69" s="113">
        <v>25427105.399999999</v>
      </c>
      <c r="K69" s="115">
        <v>43539</v>
      </c>
      <c r="L69" s="113">
        <v>4096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743.15</v>
      </c>
      <c r="D70" s="113">
        <v>753</v>
      </c>
      <c r="E70" s="113">
        <v>743.15</v>
      </c>
      <c r="F70" s="113">
        <v>746.55</v>
      </c>
      <c r="G70" s="113">
        <v>747.5</v>
      </c>
      <c r="H70" s="113">
        <v>746.5</v>
      </c>
      <c r="I70" s="113">
        <v>222911</v>
      </c>
      <c r="J70" s="113">
        <v>166956573.65000001</v>
      </c>
      <c r="K70" s="115">
        <v>43539</v>
      </c>
      <c r="L70" s="113">
        <v>7501</v>
      </c>
      <c r="M70" s="113" t="s">
        <v>432</v>
      </c>
      <c r="N70" s="351"/>
    </row>
    <row r="71" spans="1:14">
      <c r="A71" s="113" t="s">
        <v>2347</v>
      </c>
      <c r="B71" s="113" t="s">
        <v>383</v>
      </c>
      <c r="C71" s="113">
        <v>814</v>
      </c>
      <c r="D71" s="113">
        <v>823.5</v>
      </c>
      <c r="E71" s="113">
        <v>785</v>
      </c>
      <c r="F71" s="113">
        <v>794.9</v>
      </c>
      <c r="G71" s="113">
        <v>791</v>
      </c>
      <c r="H71" s="113">
        <v>815.2</v>
      </c>
      <c r="I71" s="113">
        <v>25898</v>
      </c>
      <c r="J71" s="113">
        <v>20916923.850000001</v>
      </c>
      <c r="K71" s="115">
        <v>43539</v>
      </c>
      <c r="L71" s="113">
        <v>2462</v>
      </c>
      <c r="M71" s="113" t="s">
        <v>2348</v>
      </c>
      <c r="N71" s="351"/>
    </row>
    <row r="72" spans="1:14">
      <c r="A72" s="113" t="s">
        <v>433</v>
      </c>
      <c r="B72" s="113" t="s">
        <v>383</v>
      </c>
      <c r="C72" s="113">
        <v>1137.95</v>
      </c>
      <c r="D72" s="113">
        <v>1139.7</v>
      </c>
      <c r="E72" s="113">
        <v>1125.25</v>
      </c>
      <c r="F72" s="113">
        <v>1137</v>
      </c>
      <c r="G72" s="113">
        <v>1137.9000000000001</v>
      </c>
      <c r="H72" s="113">
        <v>1129.6500000000001</v>
      </c>
      <c r="I72" s="113">
        <v>2659</v>
      </c>
      <c r="J72" s="113">
        <v>3016288.7</v>
      </c>
      <c r="K72" s="115">
        <v>43539</v>
      </c>
      <c r="L72" s="113">
        <v>238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223.9</v>
      </c>
      <c r="D73" s="113">
        <v>229.5</v>
      </c>
      <c r="E73" s="113">
        <v>223.55</v>
      </c>
      <c r="F73" s="113">
        <v>225.35</v>
      </c>
      <c r="G73" s="113">
        <v>225.5</v>
      </c>
      <c r="H73" s="113">
        <v>224.15</v>
      </c>
      <c r="I73" s="113">
        <v>3226639</v>
      </c>
      <c r="J73" s="113">
        <v>728827233.14999998</v>
      </c>
      <c r="K73" s="115">
        <v>43539</v>
      </c>
      <c r="L73" s="113">
        <v>44817</v>
      </c>
      <c r="M73" s="113" t="s">
        <v>435</v>
      </c>
      <c r="N73" s="351"/>
    </row>
    <row r="74" spans="1:14">
      <c r="A74" s="113" t="s">
        <v>2569</v>
      </c>
      <c r="B74" s="113" t="s">
        <v>383</v>
      </c>
      <c r="C74" s="113">
        <v>21.95</v>
      </c>
      <c r="D74" s="113">
        <v>23.7</v>
      </c>
      <c r="E74" s="113">
        <v>21.9</v>
      </c>
      <c r="F74" s="113">
        <v>22</v>
      </c>
      <c r="G74" s="113">
        <v>21.9</v>
      </c>
      <c r="H74" s="113">
        <v>22.15</v>
      </c>
      <c r="I74" s="113">
        <v>4108</v>
      </c>
      <c r="J74" s="113">
        <v>91211.9</v>
      </c>
      <c r="K74" s="115">
        <v>43539</v>
      </c>
      <c r="L74" s="113">
        <v>67</v>
      </c>
      <c r="M74" s="113" t="s">
        <v>2570</v>
      </c>
      <c r="N74" s="351"/>
    </row>
    <row r="75" spans="1:14">
      <c r="A75" s="113" t="s">
        <v>2339</v>
      </c>
      <c r="B75" s="113" t="s">
        <v>383</v>
      </c>
      <c r="C75" s="113">
        <v>21.4</v>
      </c>
      <c r="D75" s="113">
        <v>21.4</v>
      </c>
      <c r="E75" s="113">
        <v>20.100000000000001</v>
      </c>
      <c r="F75" s="113">
        <v>20.3</v>
      </c>
      <c r="G75" s="113">
        <v>20.2</v>
      </c>
      <c r="H75" s="113">
        <v>20.8</v>
      </c>
      <c r="I75" s="113">
        <v>6719</v>
      </c>
      <c r="J75" s="113">
        <v>138109.85</v>
      </c>
      <c r="K75" s="115">
        <v>43539</v>
      </c>
      <c r="L75" s="113">
        <v>56</v>
      </c>
      <c r="M75" s="113" t="s">
        <v>1308</v>
      </c>
      <c r="N75" s="351"/>
    </row>
    <row r="76" spans="1:14">
      <c r="A76" s="113" t="s">
        <v>436</v>
      </c>
      <c r="B76" s="113" t="s">
        <v>383</v>
      </c>
      <c r="C76" s="113">
        <v>337.9</v>
      </c>
      <c r="D76" s="113">
        <v>344.5</v>
      </c>
      <c r="E76" s="113">
        <v>317.95</v>
      </c>
      <c r="F76" s="113">
        <v>323.85000000000002</v>
      </c>
      <c r="G76" s="113">
        <v>324</v>
      </c>
      <c r="H76" s="113">
        <v>336.05</v>
      </c>
      <c r="I76" s="113">
        <v>100914</v>
      </c>
      <c r="J76" s="113">
        <v>33781924.299999997</v>
      </c>
      <c r="K76" s="115">
        <v>43539</v>
      </c>
      <c r="L76" s="113">
        <v>2997</v>
      </c>
      <c r="M76" s="113" t="s">
        <v>2555</v>
      </c>
      <c r="N76" s="351"/>
    </row>
    <row r="77" spans="1:14">
      <c r="A77" s="113" t="s">
        <v>437</v>
      </c>
      <c r="B77" s="113" t="s">
        <v>383</v>
      </c>
      <c r="C77" s="113">
        <v>35.799999999999997</v>
      </c>
      <c r="D77" s="113">
        <v>35.9</v>
      </c>
      <c r="E77" s="113">
        <v>34.15</v>
      </c>
      <c r="F77" s="113">
        <v>34.65</v>
      </c>
      <c r="G77" s="113">
        <v>34.450000000000003</v>
      </c>
      <c r="H77" s="113">
        <v>35.5</v>
      </c>
      <c r="I77" s="113">
        <v>675881</v>
      </c>
      <c r="J77" s="113">
        <v>23751660.899999999</v>
      </c>
      <c r="K77" s="115">
        <v>43539</v>
      </c>
      <c r="L77" s="113">
        <v>2079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26.6</v>
      </c>
      <c r="D78" s="113">
        <v>26.9</v>
      </c>
      <c r="E78" s="113">
        <v>25.15</v>
      </c>
      <c r="F78" s="113">
        <v>25.8</v>
      </c>
      <c r="G78" s="113">
        <v>25.7</v>
      </c>
      <c r="H78" s="113">
        <v>26.4</v>
      </c>
      <c r="I78" s="113">
        <v>1399652</v>
      </c>
      <c r="J78" s="113">
        <v>36670991.350000001</v>
      </c>
      <c r="K78" s="115">
        <v>43539</v>
      </c>
      <c r="L78" s="113">
        <v>3974</v>
      </c>
      <c r="M78" s="113" t="s">
        <v>439</v>
      </c>
      <c r="N78" s="351"/>
    </row>
    <row r="79" spans="1:14">
      <c r="A79" s="113" t="s">
        <v>2268</v>
      </c>
      <c r="B79" s="113" t="s">
        <v>3173</v>
      </c>
      <c r="C79" s="113">
        <v>5.65</v>
      </c>
      <c r="D79" s="113">
        <v>5.9</v>
      </c>
      <c r="E79" s="113">
        <v>5.45</v>
      </c>
      <c r="F79" s="113">
        <v>5.7</v>
      </c>
      <c r="G79" s="113">
        <v>5.7</v>
      </c>
      <c r="H79" s="113">
        <v>5.65</v>
      </c>
      <c r="I79" s="113">
        <v>93809</v>
      </c>
      <c r="J79" s="113">
        <v>530086.65</v>
      </c>
      <c r="K79" s="115">
        <v>43539</v>
      </c>
      <c r="L79" s="113">
        <v>144</v>
      </c>
      <c r="M79" s="113" t="s">
        <v>2269</v>
      </c>
      <c r="N79" s="351"/>
    </row>
    <row r="80" spans="1:14">
      <c r="A80" s="113" t="s">
        <v>440</v>
      </c>
      <c r="B80" s="113" t="s">
        <v>383</v>
      </c>
      <c r="C80" s="113">
        <v>367</v>
      </c>
      <c r="D80" s="113">
        <v>373</v>
      </c>
      <c r="E80" s="113">
        <v>365.95</v>
      </c>
      <c r="F80" s="113">
        <v>369.55</v>
      </c>
      <c r="G80" s="113">
        <v>370</v>
      </c>
      <c r="H80" s="113">
        <v>365.75</v>
      </c>
      <c r="I80" s="113">
        <v>47773</v>
      </c>
      <c r="J80" s="113">
        <v>17675138.449999999</v>
      </c>
      <c r="K80" s="115">
        <v>43539</v>
      </c>
      <c r="L80" s="113">
        <v>1309</v>
      </c>
      <c r="M80" s="113" t="s">
        <v>441</v>
      </c>
      <c r="N80" s="351"/>
    </row>
    <row r="81" spans="1:14">
      <c r="A81" s="113" t="s">
        <v>3480</v>
      </c>
      <c r="B81" s="113" t="s">
        <v>3173</v>
      </c>
      <c r="C81" s="113">
        <v>1.1000000000000001</v>
      </c>
      <c r="D81" s="113">
        <v>1.1000000000000001</v>
      </c>
      <c r="E81" s="113">
        <v>1.05</v>
      </c>
      <c r="F81" s="113">
        <v>1.1000000000000001</v>
      </c>
      <c r="G81" s="113">
        <v>1.1000000000000001</v>
      </c>
      <c r="H81" s="113">
        <v>1.1000000000000001</v>
      </c>
      <c r="I81" s="113">
        <v>620</v>
      </c>
      <c r="J81" s="113">
        <v>681.25</v>
      </c>
      <c r="K81" s="115">
        <v>43539</v>
      </c>
      <c r="L81" s="113">
        <v>5</v>
      </c>
      <c r="M81" s="113" t="s">
        <v>3481</v>
      </c>
      <c r="N81" s="351"/>
    </row>
    <row r="82" spans="1:14">
      <c r="A82" s="113" t="s">
        <v>2618</v>
      </c>
      <c r="B82" s="113" t="s">
        <v>383</v>
      </c>
      <c r="C82" s="113">
        <v>17.25</v>
      </c>
      <c r="D82" s="113">
        <v>17.5</v>
      </c>
      <c r="E82" s="113">
        <v>16.5</v>
      </c>
      <c r="F82" s="113">
        <v>17.149999999999999</v>
      </c>
      <c r="G82" s="113">
        <v>17.3</v>
      </c>
      <c r="H82" s="113">
        <v>17.25</v>
      </c>
      <c r="I82" s="113">
        <v>2797</v>
      </c>
      <c r="J82" s="113">
        <v>48059.4</v>
      </c>
      <c r="K82" s="115">
        <v>43539</v>
      </c>
      <c r="L82" s="113">
        <v>45</v>
      </c>
      <c r="M82" s="113" t="s">
        <v>2619</v>
      </c>
      <c r="N82" s="351"/>
    </row>
    <row r="83" spans="1:14">
      <c r="A83" s="113" t="s">
        <v>3178</v>
      </c>
      <c r="B83" s="113" t="s">
        <v>3173</v>
      </c>
      <c r="C83" s="113">
        <v>0.5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0.5</v>
      </c>
      <c r="I83" s="113">
        <v>29681</v>
      </c>
      <c r="J83" s="113">
        <v>13995.55</v>
      </c>
      <c r="K83" s="115">
        <v>43539</v>
      </c>
      <c r="L83" s="113">
        <v>22</v>
      </c>
      <c r="M83" s="113" t="s">
        <v>3179</v>
      </c>
      <c r="N83" s="351"/>
    </row>
    <row r="84" spans="1:14">
      <c r="A84" s="113" t="s">
        <v>442</v>
      </c>
      <c r="B84" s="113" t="s">
        <v>383</v>
      </c>
      <c r="C84" s="113">
        <v>11.75</v>
      </c>
      <c r="D84" s="113">
        <v>11.8</v>
      </c>
      <c r="E84" s="113">
        <v>11.45</v>
      </c>
      <c r="F84" s="113">
        <v>11.6</v>
      </c>
      <c r="G84" s="113">
        <v>11.7</v>
      </c>
      <c r="H84" s="113">
        <v>11.75</v>
      </c>
      <c r="I84" s="113">
        <v>67245</v>
      </c>
      <c r="J84" s="113">
        <v>781365</v>
      </c>
      <c r="K84" s="115">
        <v>43539</v>
      </c>
      <c r="L84" s="113">
        <v>278</v>
      </c>
      <c r="M84" s="113" t="s">
        <v>443</v>
      </c>
      <c r="N84" s="351"/>
    </row>
    <row r="85" spans="1:14">
      <c r="A85" s="113" t="s">
        <v>444</v>
      </c>
      <c r="B85" s="113" t="s">
        <v>3173</v>
      </c>
      <c r="C85" s="113">
        <v>13.25</v>
      </c>
      <c r="D85" s="113">
        <v>13.5</v>
      </c>
      <c r="E85" s="113">
        <v>12.75</v>
      </c>
      <c r="F85" s="113">
        <v>13.05</v>
      </c>
      <c r="G85" s="113">
        <v>13.05</v>
      </c>
      <c r="H85" s="113">
        <v>13.35</v>
      </c>
      <c r="I85" s="113">
        <v>38382</v>
      </c>
      <c r="J85" s="113">
        <v>503413.65</v>
      </c>
      <c r="K85" s="115">
        <v>43539</v>
      </c>
      <c r="L85" s="113">
        <v>147</v>
      </c>
      <c r="M85" s="113" t="s">
        <v>445</v>
      </c>
      <c r="N85" s="351"/>
    </row>
    <row r="86" spans="1:14">
      <c r="A86" s="113" t="s">
        <v>3180</v>
      </c>
      <c r="B86" s="113" t="s">
        <v>3173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32847</v>
      </c>
      <c r="J86" s="113">
        <v>15271.4</v>
      </c>
      <c r="K86" s="115">
        <v>43539</v>
      </c>
      <c r="L86" s="113">
        <v>20</v>
      </c>
      <c r="M86" s="113" t="s">
        <v>3181</v>
      </c>
      <c r="N86" s="351"/>
    </row>
    <row r="87" spans="1:14">
      <c r="A87" s="113" t="s">
        <v>3479</v>
      </c>
      <c r="B87" s="113" t="s">
        <v>3173</v>
      </c>
      <c r="C87" s="113">
        <v>678</v>
      </c>
      <c r="D87" s="113">
        <v>683.8</v>
      </c>
      <c r="E87" s="113">
        <v>636</v>
      </c>
      <c r="F87" s="113">
        <v>642.15</v>
      </c>
      <c r="G87" s="113">
        <v>651</v>
      </c>
      <c r="H87" s="113">
        <v>662.8</v>
      </c>
      <c r="I87" s="113">
        <v>62702</v>
      </c>
      <c r="J87" s="113">
        <v>40555142.5</v>
      </c>
      <c r="K87" s="115">
        <v>43539</v>
      </c>
      <c r="L87" s="113">
        <v>2489</v>
      </c>
      <c r="M87" s="113" t="s">
        <v>3482</v>
      </c>
      <c r="N87" s="351"/>
    </row>
    <row r="88" spans="1:14">
      <c r="A88" s="113" t="s">
        <v>2836</v>
      </c>
      <c r="B88" s="113" t="s">
        <v>383</v>
      </c>
      <c r="C88" s="113">
        <v>639.95000000000005</v>
      </c>
      <c r="D88" s="113">
        <v>657.85</v>
      </c>
      <c r="E88" s="113">
        <v>628.04999999999995</v>
      </c>
      <c r="F88" s="113">
        <v>655.7</v>
      </c>
      <c r="G88" s="113">
        <v>657</v>
      </c>
      <c r="H88" s="113">
        <v>638.1</v>
      </c>
      <c r="I88" s="113">
        <v>10167</v>
      </c>
      <c r="J88" s="113">
        <v>6483738.2000000002</v>
      </c>
      <c r="K88" s="115">
        <v>43539</v>
      </c>
      <c r="L88" s="113">
        <v>798</v>
      </c>
      <c r="M88" s="113" t="s">
        <v>2837</v>
      </c>
      <c r="N88" s="351"/>
    </row>
    <row r="89" spans="1:14">
      <c r="A89" s="113" t="s">
        <v>2864</v>
      </c>
      <c r="B89" s="113" t="s">
        <v>383</v>
      </c>
      <c r="C89" s="113">
        <v>129</v>
      </c>
      <c r="D89" s="113">
        <v>133.25</v>
      </c>
      <c r="E89" s="113">
        <v>127</v>
      </c>
      <c r="F89" s="113">
        <v>127.15</v>
      </c>
      <c r="G89" s="113">
        <v>127</v>
      </c>
      <c r="H89" s="113">
        <v>129.19999999999999</v>
      </c>
      <c r="I89" s="113">
        <v>942</v>
      </c>
      <c r="J89" s="113">
        <v>121049.35</v>
      </c>
      <c r="K89" s="115">
        <v>43539</v>
      </c>
      <c r="L89" s="113">
        <v>72</v>
      </c>
      <c r="M89" s="113" t="s">
        <v>2865</v>
      </c>
      <c r="N89" s="351"/>
    </row>
    <row r="90" spans="1:14">
      <c r="A90" s="113" t="s">
        <v>2838</v>
      </c>
      <c r="B90" s="113" t="s">
        <v>383</v>
      </c>
      <c r="C90" s="113">
        <v>495</v>
      </c>
      <c r="D90" s="113">
        <v>505</v>
      </c>
      <c r="E90" s="113">
        <v>485.55</v>
      </c>
      <c r="F90" s="113">
        <v>500.55</v>
      </c>
      <c r="G90" s="113">
        <v>500</v>
      </c>
      <c r="H90" s="113">
        <v>497</v>
      </c>
      <c r="I90" s="113">
        <v>4801</v>
      </c>
      <c r="J90" s="113">
        <v>2398128.7999999998</v>
      </c>
      <c r="K90" s="115">
        <v>43539</v>
      </c>
      <c r="L90" s="113">
        <v>375</v>
      </c>
      <c r="M90" s="113" t="s">
        <v>2839</v>
      </c>
      <c r="N90" s="351"/>
    </row>
    <row r="91" spans="1:14">
      <c r="A91" s="113" t="s">
        <v>2183</v>
      </c>
      <c r="B91" s="113" t="s">
        <v>383</v>
      </c>
      <c r="C91" s="113">
        <v>354</v>
      </c>
      <c r="D91" s="113">
        <v>357.7</v>
      </c>
      <c r="E91" s="113">
        <v>339.6</v>
      </c>
      <c r="F91" s="113">
        <v>342.45</v>
      </c>
      <c r="G91" s="113">
        <v>343</v>
      </c>
      <c r="H91" s="113">
        <v>353.9</v>
      </c>
      <c r="I91" s="113">
        <v>69442</v>
      </c>
      <c r="J91" s="113">
        <v>24318894.149999999</v>
      </c>
      <c r="K91" s="115">
        <v>43539</v>
      </c>
      <c r="L91" s="113">
        <v>2005</v>
      </c>
      <c r="M91" s="113" t="s">
        <v>2184</v>
      </c>
      <c r="N91" s="351"/>
    </row>
    <row r="92" spans="1:14">
      <c r="A92" s="113" t="s">
        <v>446</v>
      </c>
      <c r="B92" s="113" t="s">
        <v>383</v>
      </c>
      <c r="C92" s="113">
        <v>1390.4</v>
      </c>
      <c r="D92" s="113">
        <v>1391.95</v>
      </c>
      <c r="E92" s="113">
        <v>1334.35</v>
      </c>
      <c r="F92" s="113">
        <v>1368.4</v>
      </c>
      <c r="G92" s="113">
        <v>1360</v>
      </c>
      <c r="H92" s="113">
        <v>1372.6</v>
      </c>
      <c r="I92" s="113">
        <v>19473</v>
      </c>
      <c r="J92" s="113">
        <v>26321797.75</v>
      </c>
      <c r="K92" s="115">
        <v>43539</v>
      </c>
      <c r="L92" s="113">
        <v>1295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550</v>
      </c>
      <c r="D93" s="113">
        <v>553.1</v>
      </c>
      <c r="E93" s="113">
        <v>546.25</v>
      </c>
      <c r="F93" s="113">
        <v>547.15</v>
      </c>
      <c r="G93" s="113">
        <v>546.75</v>
      </c>
      <c r="H93" s="113">
        <v>548.9</v>
      </c>
      <c r="I93" s="113">
        <v>30958</v>
      </c>
      <c r="J93" s="113">
        <v>16969207.399999999</v>
      </c>
      <c r="K93" s="115">
        <v>43539</v>
      </c>
      <c r="L93" s="113">
        <v>1098</v>
      </c>
      <c r="M93" s="113" t="s">
        <v>449</v>
      </c>
      <c r="N93" s="351"/>
    </row>
    <row r="94" spans="1:14">
      <c r="A94" s="113" t="s">
        <v>2349</v>
      </c>
      <c r="B94" s="113" t="s">
        <v>383</v>
      </c>
      <c r="C94" s="113">
        <v>112</v>
      </c>
      <c r="D94" s="113">
        <v>112.05</v>
      </c>
      <c r="E94" s="113">
        <v>109.05</v>
      </c>
      <c r="F94" s="113">
        <v>110.7</v>
      </c>
      <c r="G94" s="113">
        <v>109.65</v>
      </c>
      <c r="H94" s="113">
        <v>110.2</v>
      </c>
      <c r="I94" s="113">
        <v>23670</v>
      </c>
      <c r="J94" s="113">
        <v>2614040.2999999998</v>
      </c>
      <c r="K94" s="115">
        <v>43539</v>
      </c>
      <c r="L94" s="113">
        <v>524</v>
      </c>
      <c r="M94" s="113" t="s">
        <v>2350</v>
      </c>
      <c r="N94" s="351"/>
    </row>
    <row r="95" spans="1:14">
      <c r="A95" s="113" t="s">
        <v>37</v>
      </c>
      <c r="B95" s="113" t="s">
        <v>383</v>
      </c>
      <c r="C95" s="113">
        <v>1138</v>
      </c>
      <c r="D95" s="113">
        <v>1152.9000000000001</v>
      </c>
      <c r="E95" s="113">
        <v>1110</v>
      </c>
      <c r="F95" s="113">
        <v>1124.1500000000001</v>
      </c>
      <c r="G95" s="113">
        <v>1124.5999999999999</v>
      </c>
      <c r="H95" s="113">
        <v>1131.95</v>
      </c>
      <c r="I95" s="113">
        <v>731215</v>
      </c>
      <c r="J95" s="113">
        <v>822568855.95000005</v>
      </c>
      <c r="K95" s="115">
        <v>43539</v>
      </c>
      <c r="L95" s="113">
        <v>28643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223.2</v>
      </c>
      <c r="D96" s="113">
        <v>225.15</v>
      </c>
      <c r="E96" s="113">
        <v>221.1</v>
      </c>
      <c r="F96" s="113">
        <v>222.25</v>
      </c>
      <c r="G96" s="113">
        <v>221.2</v>
      </c>
      <c r="H96" s="113">
        <v>223</v>
      </c>
      <c r="I96" s="113">
        <v>2591655</v>
      </c>
      <c r="J96" s="113">
        <v>577856475</v>
      </c>
      <c r="K96" s="115">
        <v>43539</v>
      </c>
      <c r="L96" s="113">
        <v>22076</v>
      </c>
      <c r="M96" s="113" t="s">
        <v>451</v>
      </c>
      <c r="N96" s="351"/>
    </row>
    <row r="97" spans="1:14">
      <c r="A97" s="113" t="s">
        <v>2052</v>
      </c>
      <c r="B97" s="113" t="s">
        <v>3173</v>
      </c>
      <c r="C97" s="113">
        <v>930</v>
      </c>
      <c r="D97" s="113">
        <v>949.8</v>
      </c>
      <c r="E97" s="113">
        <v>901.05</v>
      </c>
      <c r="F97" s="113">
        <v>930.5</v>
      </c>
      <c r="G97" s="113">
        <v>938</v>
      </c>
      <c r="H97" s="113">
        <v>926.3</v>
      </c>
      <c r="I97" s="113">
        <v>2277</v>
      </c>
      <c r="J97" s="113">
        <v>2125509.85</v>
      </c>
      <c r="K97" s="115">
        <v>43539</v>
      </c>
      <c r="L97" s="113">
        <v>45</v>
      </c>
      <c r="M97" s="113" t="s">
        <v>3124</v>
      </c>
      <c r="N97" s="351"/>
    </row>
    <row r="98" spans="1:14">
      <c r="A98" s="113" t="s">
        <v>452</v>
      </c>
      <c r="B98" s="113" t="s">
        <v>383</v>
      </c>
      <c r="C98" s="113">
        <v>173</v>
      </c>
      <c r="D98" s="113">
        <v>182.3</v>
      </c>
      <c r="E98" s="113">
        <v>170</v>
      </c>
      <c r="F98" s="113">
        <v>171.7</v>
      </c>
      <c r="G98" s="113">
        <v>171.35</v>
      </c>
      <c r="H98" s="113">
        <v>173.05</v>
      </c>
      <c r="I98" s="113">
        <v>474508</v>
      </c>
      <c r="J98" s="113">
        <v>83693406</v>
      </c>
      <c r="K98" s="115">
        <v>43539</v>
      </c>
      <c r="L98" s="113">
        <v>7912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43.75</v>
      </c>
      <c r="D99" s="113">
        <v>45.9</v>
      </c>
      <c r="E99" s="113">
        <v>41.6</v>
      </c>
      <c r="F99" s="113">
        <v>42</v>
      </c>
      <c r="G99" s="113">
        <v>41.8</v>
      </c>
      <c r="H99" s="113">
        <v>43.5</v>
      </c>
      <c r="I99" s="113">
        <v>29224</v>
      </c>
      <c r="J99" s="113">
        <v>1255548.1000000001</v>
      </c>
      <c r="K99" s="115">
        <v>43539</v>
      </c>
      <c r="L99" s="113">
        <v>773</v>
      </c>
      <c r="M99" s="113" t="s">
        <v>455</v>
      </c>
      <c r="N99" s="351"/>
    </row>
    <row r="100" spans="1:14">
      <c r="A100" s="113" t="s">
        <v>2620</v>
      </c>
      <c r="B100" s="113" t="s">
        <v>383</v>
      </c>
      <c r="C100" s="113">
        <v>24.05</v>
      </c>
      <c r="D100" s="113">
        <v>25.2</v>
      </c>
      <c r="E100" s="113">
        <v>23.8</v>
      </c>
      <c r="F100" s="113">
        <v>23.9</v>
      </c>
      <c r="G100" s="113">
        <v>23.8</v>
      </c>
      <c r="H100" s="113">
        <v>24.2</v>
      </c>
      <c r="I100" s="113">
        <v>49299</v>
      </c>
      <c r="J100" s="113">
        <v>1195352</v>
      </c>
      <c r="K100" s="115">
        <v>43539</v>
      </c>
      <c r="L100" s="113">
        <v>359</v>
      </c>
      <c r="M100" s="113" t="s">
        <v>2621</v>
      </c>
      <c r="N100" s="351"/>
    </row>
    <row r="101" spans="1:14">
      <c r="A101" s="113" t="s">
        <v>456</v>
      </c>
      <c r="B101" s="113" t="s">
        <v>3173</v>
      </c>
      <c r="C101" s="113">
        <v>6.55</v>
      </c>
      <c r="D101" s="113">
        <v>6.55</v>
      </c>
      <c r="E101" s="113">
        <v>6.55</v>
      </c>
      <c r="F101" s="113">
        <v>6.55</v>
      </c>
      <c r="G101" s="113">
        <v>6.55</v>
      </c>
      <c r="H101" s="113">
        <v>6.85</v>
      </c>
      <c r="I101" s="113">
        <v>48177</v>
      </c>
      <c r="J101" s="113">
        <v>315559.34999999998</v>
      </c>
      <c r="K101" s="115">
        <v>43539</v>
      </c>
      <c r="L101" s="113">
        <v>77</v>
      </c>
      <c r="M101" s="113" t="s">
        <v>2084</v>
      </c>
      <c r="N101" s="351"/>
    </row>
    <row r="102" spans="1:14">
      <c r="A102" s="113" t="s">
        <v>3671</v>
      </c>
      <c r="B102" s="113" t="s">
        <v>383</v>
      </c>
      <c r="C102" s="113">
        <v>12.05</v>
      </c>
      <c r="D102" s="113">
        <v>12.05</v>
      </c>
      <c r="E102" s="113">
        <v>12.05</v>
      </c>
      <c r="F102" s="113">
        <v>12.05</v>
      </c>
      <c r="G102" s="113">
        <v>12.05</v>
      </c>
      <c r="H102" s="113">
        <v>12.65</v>
      </c>
      <c r="I102" s="113">
        <v>300</v>
      </c>
      <c r="J102" s="113">
        <v>3615</v>
      </c>
      <c r="K102" s="115">
        <v>43539</v>
      </c>
      <c r="L102" s="113">
        <v>2</v>
      </c>
      <c r="M102" s="113" t="s">
        <v>3672</v>
      </c>
      <c r="N102" s="351"/>
    </row>
    <row r="103" spans="1:14">
      <c r="A103" s="113" t="s">
        <v>2364</v>
      </c>
      <c r="B103" s="113" t="s">
        <v>383</v>
      </c>
      <c r="C103" s="113">
        <v>80.25</v>
      </c>
      <c r="D103" s="113">
        <v>91.8</v>
      </c>
      <c r="E103" s="113">
        <v>80.25</v>
      </c>
      <c r="F103" s="113">
        <v>87.55</v>
      </c>
      <c r="G103" s="113">
        <v>86.7</v>
      </c>
      <c r="H103" s="113">
        <v>80.25</v>
      </c>
      <c r="I103" s="113">
        <v>579727</v>
      </c>
      <c r="J103" s="113">
        <v>51399746.899999999</v>
      </c>
      <c r="K103" s="115">
        <v>43539</v>
      </c>
      <c r="L103" s="113">
        <v>8209</v>
      </c>
      <c r="M103" s="113" t="s">
        <v>2365</v>
      </c>
      <c r="N103" s="351"/>
    </row>
    <row r="104" spans="1:14">
      <c r="A104" s="113" t="s">
        <v>3515</v>
      </c>
      <c r="B104" s="113" t="s">
        <v>383</v>
      </c>
      <c r="C104" s="113">
        <v>29.6</v>
      </c>
      <c r="D104" s="113">
        <v>29.6</v>
      </c>
      <c r="E104" s="113">
        <v>28.1</v>
      </c>
      <c r="F104" s="113">
        <v>28.2</v>
      </c>
      <c r="G104" s="113">
        <v>28.1</v>
      </c>
      <c r="H104" s="113">
        <v>28.6</v>
      </c>
      <c r="I104" s="113">
        <v>224</v>
      </c>
      <c r="J104" s="113">
        <v>6298.25</v>
      </c>
      <c r="K104" s="115">
        <v>43539</v>
      </c>
      <c r="L104" s="113">
        <v>7</v>
      </c>
      <c r="M104" s="113" t="s">
        <v>3516</v>
      </c>
      <c r="N104" s="351"/>
    </row>
    <row r="105" spans="1:14">
      <c r="A105" s="113" t="s">
        <v>2022</v>
      </c>
      <c r="B105" s="113" t="s">
        <v>3173</v>
      </c>
      <c r="C105" s="113">
        <v>57.55</v>
      </c>
      <c r="D105" s="113">
        <v>58</v>
      </c>
      <c r="E105" s="113">
        <v>56</v>
      </c>
      <c r="F105" s="113">
        <v>56.2</v>
      </c>
      <c r="G105" s="113">
        <v>56.5</v>
      </c>
      <c r="H105" s="113">
        <v>55.25</v>
      </c>
      <c r="I105" s="113">
        <v>3547</v>
      </c>
      <c r="J105" s="113">
        <v>203922.15</v>
      </c>
      <c r="K105" s="115">
        <v>43539</v>
      </c>
      <c r="L105" s="113">
        <v>38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373</v>
      </c>
      <c r="D106" s="113">
        <v>376</v>
      </c>
      <c r="E106" s="113">
        <v>365.1</v>
      </c>
      <c r="F106" s="113">
        <v>374.3</v>
      </c>
      <c r="G106" s="113">
        <v>373</v>
      </c>
      <c r="H106" s="113">
        <v>372.1</v>
      </c>
      <c r="I106" s="113">
        <v>13946</v>
      </c>
      <c r="J106" s="113">
        <v>5205987.8499999996</v>
      </c>
      <c r="K106" s="115">
        <v>43539</v>
      </c>
      <c r="L106" s="113">
        <v>436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52.95</v>
      </c>
      <c r="D107" s="113">
        <v>53</v>
      </c>
      <c r="E107" s="113">
        <v>49.5</v>
      </c>
      <c r="F107" s="113">
        <v>49.85</v>
      </c>
      <c r="G107" s="113">
        <v>49.8</v>
      </c>
      <c r="H107" s="113">
        <v>51.5</v>
      </c>
      <c r="I107" s="113">
        <v>20048</v>
      </c>
      <c r="J107" s="113">
        <v>1009033.3</v>
      </c>
      <c r="K107" s="115">
        <v>43539</v>
      </c>
      <c r="L107" s="113">
        <v>310</v>
      </c>
      <c r="M107" s="113" t="s">
        <v>458</v>
      </c>
      <c r="N107" s="351"/>
    </row>
    <row r="108" spans="1:14">
      <c r="A108" s="113" t="s">
        <v>459</v>
      </c>
      <c r="B108" s="113" t="s">
        <v>3173</v>
      </c>
      <c r="C108" s="113">
        <v>77.900000000000006</v>
      </c>
      <c r="D108" s="113">
        <v>77.900000000000006</v>
      </c>
      <c r="E108" s="113">
        <v>74</v>
      </c>
      <c r="F108" s="113">
        <v>75.099999999999994</v>
      </c>
      <c r="G108" s="113">
        <v>75.05</v>
      </c>
      <c r="H108" s="113">
        <v>74.900000000000006</v>
      </c>
      <c r="I108" s="113">
        <v>6352</v>
      </c>
      <c r="J108" s="113">
        <v>476504.15</v>
      </c>
      <c r="K108" s="115">
        <v>43539</v>
      </c>
      <c r="L108" s="113">
        <v>148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19.399999999999999</v>
      </c>
      <c r="D109" s="113">
        <v>20</v>
      </c>
      <c r="E109" s="113">
        <v>19.2</v>
      </c>
      <c r="F109" s="113">
        <v>19.25</v>
      </c>
      <c r="G109" s="113">
        <v>19.2</v>
      </c>
      <c r="H109" s="113">
        <v>19.55</v>
      </c>
      <c r="I109" s="113">
        <v>6233</v>
      </c>
      <c r="J109" s="113">
        <v>121088.55</v>
      </c>
      <c r="K109" s="115">
        <v>43539</v>
      </c>
      <c r="L109" s="113">
        <v>52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29.1</v>
      </c>
      <c r="D110" s="113">
        <v>29.75</v>
      </c>
      <c r="E110" s="113">
        <v>28.9</v>
      </c>
      <c r="F110" s="113">
        <v>29.05</v>
      </c>
      <c r="G110" s="113">
        <v>28.9</v>
      </c>
      <c r="H110" s="113">
        <v>29.4</v>
      </c>
      <c r="I110" s="113">
        <v>36016</v>
      </c>
      <c r="J110" s="113">
        <v>1053714.1000000001</v>
      </c>
      <c r="K110" s="115">
        <v>43539</v>
      </c>
      <c r="L110" s="113">
        <v>307</v>
      </c>
      <c r="M110" s="113" t="s">
        <v>2054</v>
      </c>
      <c r="N110" s="351"/>
    </row>
    <row r="111" spans="1:14">
      <c r="A111" s="113" t="s">
        <v>3182</v>
      </c>
      <c r="B111" s="113" t="s">
        <v>383</v>
      </c>
      <c r="C111" s="113">
        <v>40.9</v>
      </c>
      <c r="D111" s="113">
        <v>42.1</v>
      </c>
      <c r="E111" s="113">
        <v>40.9</v>
      </c>
      <c r="F111" s="113">
        <v>42.1</v>
      </c>
      <c r="G111" s="113">
        <v>42.1</v>
      </c>
      <c r="H111" s="113">
        <v>40.1</v>
      </c>
      <c r="I111" s="113">
        <v>22606</v>
      </c>
      <c r="J111" s="113">
        <v>947090.4</v>
      </c>
      <c r="K111" s="115">
        <v>43539</v>
      </c>
      <c r="L111" s="113">
        <v>115</v>
      </c>
      <c r="M111" s="113" t="s">
        <v>3183</v>
      </c>
      <c r="N111" s="351"/>
    </row>
    <row r="112" spans="1:14">
      <c r="A112" s="113" t="s">
        <v>39</v>
      </c>
      <c r="B112" s="113" t="s">
        <v>383</v>
      </c>
      <c r="C112" s="113">
        <v>94.95</v>
      </c>
      <c r="D112" s="113">
        <v>96.6</v>
      </c>
      <c r="E112" s="113">
        <v>94.5</v>
      </c>
      <c r="F112" s="113">
        <v>95.75</v>
      </c>
      <c r="G112" s="113">
        <v>95.6</v>
      </c>
      <c r="H112" s="113">
        <v>94.65</v>
      </c>
      <c r="I112" s="113">
        <v>6368305</v>
      </c>
      <c r="J112" s="113">
        <v>609543797.60000002</v>
      </c>
      <c r="K112" s="115">
        <v>43539</v>
      </c>
      <c r="L112" s="113">
        <v>32750</v>
      </c>
      <c r="M112" s="113" t="s">
        <v>463</v>
      </c>
      <c r="N112" s="351"/>
    </row>
    <row r="113" spans="1:14">
      <c r="A113" s="113" t="s">
        <v>3595</v>
      </c>
      <c r="B113" s="113" t="s">
        <v>3173</v>
      </c>
      <c r="C113" s="113">
        <v>791.8</v>
      </c>
      <c r="D113" s="113">
        <v>791.8</v>
      </c>
      <c r="E113" s="113">
        <v>791.8</v>
      </c>
      <c r="F113" s="113">
        <v>791.8</v>
      </c>
      <c r="G113" s="113">
        <v>791.8</v>
      </c>
      <c r="H113" s="113">
        <v>754.1</v>
      </c>
      <c r="I113" s="113">
        <v>11767</v>
      </c>
      <c r="J113" s="113">
        <v>9317110.5999999996</v>
      </c>
      <c r="K113" s="115">
        <v>43539</v>
      </c>
      <c r="L113" s="113">
        <v>306</v>
      </c>
      <c r="M113" s="113" t="s">
        <v>3596</v>
      </c>
      <c r="N113" s="351"/>
    </row>
    <row r="114" spans="1:14">
      <c r="A114" s="113" t="s">
        <v>1954</v>
      </c>
      <c r="B114" s="113" t="s">
        <v>383</v>
      </c>
      <c r="C114" s="113">
        <v>133.4</v>
      </c>
      <c r="D114" s="113">
        <v>133.80000000000001</v>
      </c>
      <c r="E114" s="113">
        <v>128.1</v>
      </c>
      <c r="F114" s="113">
        <v>130.19999999999999</v>
      </c>
      <c r="G114" s="113">
        <v>130.75</v>
      </c>
      <c r="H114" s="113">
        <v>130.80000000000001</v>
      </c>
      <c r="I114" s="113">
        <v>15769</v>
      </c>
      <c r="J114" s="113">
        <v>2069036.45</v>
      </c>
      <c r="K114" s="115">
        <v>43539</v>
      </c>
      <c r="L114" s="113">
        <v>414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266</v>
      </c>
      <c r="D115" s="113">
        <v>270.2</v>
      </c>
      <c r="E115" s="113">
        <v>263.7</v>
      </c>
      <c r="F115" s="113">
        <v>265.75</v>
      </c>
      <c r="G115" s="113">
        <v>266.89999999999998</v>
      </c>
      <c r="H115" s="113">
        <v>266.64999999999998</v>
      </c>
      <c r="I115" s="113">
        <v>8147</v>
      </c>
      <c r="J115" s="113">
        <v>2180607.7000000002</v>
      </c>
      <c r="K115" s="115">
        <v>43539</v>
      </c>
      <c r="L115" s="113">
        <v>415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174</v>
      </c>
      <c r="D116" s="113">
        <v>177</v>
      </c>
      <c r="E116" s="113">
        <v>169</v>
      </c>
      <c r="F116" s="113">
        <v>171.25</v>
      </c>
      <c r="G116" s="113">
        <v>171.1</v>
      </c>
      <c r="H116" s="113">
        <v>172.45</v>
      </c>
      <c r="I116" s="113">
        <v>2427</v>
      </c>
      <c r="J116" s="113">
        <v>416010.5</v>
      </c>
      <c r="K116" s="115">
        <v>43539</v>
      </c>
      <c r="L116" s="113">
        <v>115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55.4</v>
      </c>
      <c r="D117" s="113">
        <v>55.4</v>
      </c>
      <c r="E117" s="113">
        <v>53</v>
      </c>
      <c r="F117" s="113">
        <v>53.2</v>
      </c>
      <c r="G117" s="113">
        <v>53.1</v>
      </c>
      <c r="H117" s="113">
        <v>54.7</v>
      </c>
      <c r="I117" s="113">
        <v>2567</v>
      </c>
      <c r="J117" s="113">
        <v>138172.25</v>
      </c>
      <c r="K117" s="115">
        <v>43539</v>
      </c>
      <c r="L117" s="113">
        <v>43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30.3</v>
      </c>
      <c r="D118" s="113">
        <v>30.9</v>
      </c>
      <c r="E118" s="113">
        <v>30</v>
      </c>
      <c r="F118" s="113">
        <v>30.05</v>
      </c>
      <c r="G118" s="113">
        <v>30.3</v>
      </c>
      <c r="H118" s="113">
        <v>30.3</v>
      </c>
      <c r="I118" s="113">
        <v>45729</v>
      </c>
      <c r="J118" s="113">
        <v>1384216.35</v>
      </c>
      <c r="K118" s="115">
        <v>43539</v>
      </c>
      <c r="L118" s="113">
        <v>308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116</v>
      </c>
      <c r="D119" s="113">
        <v>117.4</v>
      </c>
      <c r="E119" s="113">
        <v>115.2</v>
      </c>
      <c r="F119" s="113">
        <v>116.35</v>
      </c>
      <c r="G119" s="113">
        <v>117.15</v>
      </c>
      <c r="H119" s="113">
        <v>115.9</v>
      </c>
      <c r="I119" s="113">
        <v>75951</v>
      </c>
      <c r="J119" s="113">
        <v>8837433.8000000007</v>
      </c>
      <c r="K119" s="115">
        <v>43539</v>
      </c>
      <c r="L119" s="113">
        <v>570</v>
      </c>
      <c r="M119" s="113" t="s">
        <v>472</v>
      </c>
      <c r="N119" s="351"/>
    </row>
    <row r="120" spans="1:14">
      <c r="A120" s="113" t="s">
        <v>473</v>
      </c>
      <c r="B120" s="113" t="s">
        <v>3173</v>
      </c>
      <c r="C120" s="113">
        <v>13</v>
      </c>
      <c r="D120" s="113">
        <v>13.4</v>
      </c>
      <c r="E120" s="113">
        <v>12.8</v>
      </c>
      <c r="F120" s="113">
        <v>12.95</v>
      </c>
      <c r="G120" s="113">
        <v>13</v>
      </c>
      <c r="H120" s="113">
        <v>13</v>
      </c>
      <c r="I120" s="113">
        <v>94003</v>
      </c>
      <c r="J120" s="113">
        <v>1226183.7</v>
      </c>
      <c r="K120" s="115">
        <v>43539</v>
      </c>
      <c r="L120" s="113">
        <v>86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138.15</v>
      </c>
      <c r="D121" s="113">
        <v>140.19999999999999</v>
      </c>
      <c r="E121" s="113">
        <v>136</v>
      </c>
      <c r="F121" s="113">
        <v>137.44999999999999</v>
      </c>
      <c r="G121" s="113">
        <v>137.4</v>
      </c>
      <c r="H121" s="113">
        <v>139.30000000000001</v>
      </c>
      <c r="I121" s="113">
        <v>428070</v>
      </c>
      <c r="J121" s="113">
        <v>59329574.149999999</v>
      </c>
      <c r="K121" s="115">
        <v>43539</v>
      </c>
      <c r="L121" s="113">
        <v>6196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93.95</v>
      </c>
      <c r="D122" s="113">
        <v>95</v>
      </c>
      <c r="E122" s="113">
        <v>93.65</v>
      </c>
      <c r="F122" s="113">
        <v>94.1</v>
      </c>
      <c r="G122" s="113">
        <v>93.85</v>
      </c>
      <c r="H122" s="113">
        <v>93.95</v>
      </c>
      <c r="I122" s="113">
        <v>24437891</v>
      </c>
      <c r="J122" s="113">
        <v>2303749818.0500002</v>
      </c>
      <c r="K122" s="115">
        <v>43539</v>
      </c>
      <c r="L122" s="113">
        <v>58486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144.65</v>
      </c>
      <c r="D123" s="113">
        <v>144.65</v>
      </c>
      <c r="E123" s="113">
        <v>140.44999999999999</v>
      </c>
      <c r="F123" s="113">
        <v>141.55000000000001</v>
      </c>
      <c r="G123" s="113">
        <v>141.30000000000001</v>
      </c>
      <c r="H123" s="113">
        <v>140.4</v>
      </c>
      <c r="I123" s="113">
        <v>1015</v>
      </c>
      <c r="J123" s="113">
        <v>143601.4</v>
      </c>
      <c r="K123" s="115">
        <v>43539</v>
      </c>
      <c r="L123" s="113">
        <v>21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1434</v>
      </c>
      <c r="D124" s="113">
        <v>1457</v>
      </c>
      <c r="E124" s="113">
        <v>1428.65</v>
      </c>
      <c r="F124" s="113">
        <v>1432.55</v>
      </c>
      <c r="G124" s="113">
        <v>1437</v>
      </c>
      <c r="H124" s="113">
        <v>1434.75</v>
      </c>
      <c r="I124" s="113">
        <v>1667627</v>
      </c>
      <c r="J124" s="113">
        <v>2401280702.25</v>
      </c>
      <c r="K124" s="115">
        <v>43539</v>
      </c>
      <c r="L124" s="113">
        <v>70237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240.9</v>
      </c>
      <c r="D125" s="113">
        <v>243.5</v>
      </c>
      <c r="E125" s="113">
        <v>235.55</v>
      </c>
      <c r="F125" s="113">
        <v>236.65</v>
      </c>
      <c r="G125" s="113">
        <v>236.5</v>
      </c>
      <c r="H125" s="113">
        <v>238.35</v>
      </c>
      <c r="I125" s="113">
        <v>74955</v>
      </c>
      <c r="J125" s="113">
        <v>17885141.25</v>
      </c>
      <c r="K125" s="115">
        <v>43539</v>
      </c>
      <c r="L125" s="113">
        <v>1581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180</v>
      </c>
      <c r="D126" s="113">
        <v>180</v>
      </c>
      <c r="E126" s="113">
        <v>176</v>
      </c>
      <c r="F126" s="113">
        <v>177.25</v>
      </c>
      <c r="G126" s="113">
        <v>177.25</v>
      </c>
      <c r="H126" s="113">
        <v>176.4</v>
      </c>
      <c r="I126" s="113">
        <v>5747</v>
      </c>
      <c r="J126" s="113">
        <v>1028006.5</v>
      </c>
      <c r="K126" s="115">
        <v>43539</v>
      </c>
      <c r="L126" s="113">
        <v>55</v>
      </c>
      <c r="M126" s="113" t="s">
        <v>2148</v>
      </c>
      <c r="N126" s="351"/>
    </row>
    <row r="127" spans="1:14">
      <c r="A127" s="113" t="s">
        <v>3184</v>
      </c>
      <c r="B127" s="113" t="s">
        <v>3173</v>
      </c>
      <c r="C127" s="113">
        <v>2.5499999999999998</v>
      </c>
      <c r="D127" s="113">
        <v>2.5499999999999998</v>
      </c>
      <c r="E127" s="113">
        <v>2.35</v>
      </c>
      <c r="F127" s="113">
        <v>2.35</v>
      </c>
      <c r="G127" s="113">
        <v>2.4</v>
      </c>
      <c r="H127" s="113">
        <v>2.4500000000000002</v>
      </c>
      <c r="I127" s="113">
        <v>277651</v>
      </c>
      <c r="J127" s="113">
        <v>657899.1</v>
      </c>
      <c r="K127" s="115">
        <v>43539</v>
      </c>
      <c r="L127" s="113">
        <v>178</v>
      </c>
      <c r="M127" s="113" t="s">
        <v>3185</v>
      </c>
      <c r="N127" s="351"/>
    </row>
    <row r="128" spans="1:14">
      <c r="A128" s="113" t="s">
        <v>481</v>
      </c>
      <c r="B128" s="113" t="s">
        <v>383</v>
      </c>
      <c r="C128" s="113">
        <v>526.95000000000005</v>
      </c>
      <c r="D128" s="113">
        <v>526.95000000000005</v>
      </c>
      <c r="E128" s="113">
        <v>510</v>
      </c>
      <c r="F128" s="113">
        <v>513.35</v>
      </c>
      <c r="G128" s="113">
        <v>514</v>
      </c>
      <c r="H128" s="113">
        <v>520.75</v>
      </c>
      <c r="I128" s="113">
        <v>8744</v>
      </c>
      <c r="J128" s="113">
        <v>4518650.8499999996</v>
      </c>
      <c r="K128" s="115">
        <v>43539</v>
      </c>
      <c r="L128" s="113">
        <v>674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159.9</v>
      </c>
      <c r="D129" s="113">
        <v>161</v>
      </c>
      <c r="E129" s="113">
        <v>154.5</v>
      </c>
      <c r="F129" s="113">
        <v>155</v>
      </c>
      <c r="G129" s="113">
        <v>155</v>
      </c>
      <c r="H129" s="113">
        <v>157.44999999999999</v>
      </c>
      <c r="I129" s="113">
        <v>25963</v>
      </c>
      <c r="J129" s="113">
        <v>4045553.95</v>
      </c>
      <c r="K129" s="115">
        <v>43539</v>
      </c>
      <c r="L129" s="113">
        <v>486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1154</v>
      </c>
      <c r="D130" s="113">
        <v>1235</v>
      </c>
      <c r="E130" s="113">
        <v>1125</v>
      </c>
      <c r="F130" s="113">
        <v>1154.55</v>
      </c>
      <c r="G130" s="113">
        <v>1129.55</v>
      </c>
      <c r="H130" s="113">
        <v>1156.4000000000001</v>
      </c>
      <c r="I130" s="113">
        <v>684580</v>
      </c>
      <c r="J130" s="113">
        <v>793592327.5</v>
      </c>
      <c r="K130" s="115">
        <v>43539</v>
      </c>
      <c r="L130" s="113">
        <v>16401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98.9</v>
      </c>
      <c r="D131" s="113">
        <v>99.7</v>
      </c>
      <c r="E131" s="113">
        <v>94.05</v>
      </c>
      <c r="F131" s="113">
        <v>95.35</v>
      </c>
      <c r="G131" s="113">
        <v>95.8</v>
      </c>
      <c r="H131" s="113">
        <v>98.65</v>
      </c>
      <c r="I131" s="113">
        <v>1111857</v>
      </c>
      <c r="J131" s="113">
        <v>107448323.75</v>
      </c>
      <c r="K131" s="115">
        <v>43539</v>
      </c>
      <c r="L131" s="113">
        <v>5805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2014.95</v>
      </c>
      <c r="D132" s="113">
        <v>2022.5</v>
      </c>
      <c r="E132" s="113">
        <v>1956</v>
      </c>
      <c r="F132" s="113">
        <v>1970.8</v>
      </c>
      <c r="G132" s="113">
        <v>1969.95</v>
      </c>
      <c r="H132" s="113">
        <v>2005.4</v>
      </c>
      <c r="I132" s="113">
        <v>10209</v>
      </c>
      <c r="J132" s="113">
        <v>20364355.050000001</v>
      </c>
      <c r="K132" s="115">
        <v>43539</v>
      </c>
      <c r="L132" s="113">
        <v>1409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102.45</v>
      </c>
      <c r="D133" s="113">
        <v>103</v>
      </c>
      <c r="E133" s="113">
        <v>101.35</v>
      </c>
      <c r="F133" s="113">
        <v>102.15</v>
      </c>
      <c r="G133" s="113">
        <v>102</v>
      </c>
      <c r="H133" s="113">
        <v>102</v>
      </c>
      <c r="I133" s="113">
        <v>451810</v>
      </c>
      <c r="J133" s="113">
        <v>46201712.799999997</v>
      </c>
      <c r="K133" s="115">
        <v>43539</v>
      </c>
      <c r="L133" s="113">
        <v>3227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567.54999999999995</v>
      </c>
      <c r="D134" s="113">
        <v>580.95000000000005</v>
      </c>
      <c r="E134" s="113">
        <v>567.54999999999995</v>
      </c>
      <c r="F134" s="113">
        <v>579.35</v>
      </c>
      <c r="G134" s="113">
        <v>578.9</v>
      </c>
      <c r="H134" s="113">
        <v>573.29999999999995</v>
      </c>
      <c r="I134" s="113">
        <v>2998</v>
      </c>
      <c r="J134" s="113">
        <v>1733832.4</v>
      </c>
      <c r="K134" s="115">
        <v>43539</v>
      </c>
      <c r="L134" s="113">
        <v>252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22.5</v>
      </c>
      <c r="D135" s="113">
        <v>22.5</v>
      </c>
      <c r="E135" s="113">
        <v>21</v>
      </c>
      <c r="F135" s="113">
        <v>21.1</v>
      </c>
      <c r="G135" s="113">
        <v>21.2</v>
      </c>
      <c r="H135" s="113">
        <v>21.75</v>
      </c>
      <c r="I135" s="113">
        <v>28601</v>
      </c>
      <c r="J135" s="113">
        <v>613654.19999999995</v>
      </c>
      <c r="K135" s="115">
        <v>43539</v>
      </c>
      <c r="L135" s="113">
        <v>245</v>
      </c>
      <c r="M135" s="113" t="s">
        <v>492</v>
      </c>
      <c r="N135" s="351"/>
    </row>
    <row r="136" spans="1:14">
      <c r="A136" s="113" t="s">
        <v>3186</v>
      </c>
      <c r="B136" s="113" t="s">
        <v>3173</v>
      </c>
      <c r="C136" s="113">
        <v>94.95</v>
      </c>
      <c r="D136" s="113">
        <v>94.95</v>
      </c>
      <c r="E136" s="113">
        <v>88</v>
      </c>
      <c r="F136" s="113">
        <v>90.25</v>
      </c>
      <c r="G136" s="113">
        <v>91</v>
      </c>
      <c r="H136" s="113">
        <v>90.9</v>
      </c>
      <c r="I136" s="113">
        <v>5162</v>
      </c>
      <c r="J136" s="113">
        <v>464199.25</v>
      </c>
      <c r="K136" s="115">
        <v>43539</v>
      </c>
      <c r="L136" s="113">
        <v>105</v>
      </c>
      <c r="M136" s="113" t="s">
        <v>3187</v>
      </c>
      <c r="N136" s="351"/>
    </row>
    <row r="137" spans="1:14">
      <c r="A137" s="113" t="s">
        <v>493</v>
      </c>
      <c r="B137" s="113" t="s">
        <v>383</v>
      </c>
      <c r="C137" s="113">
        <v>3288.8</v>
      </c>
      <c r="D137" s="113">
        <v>3334.95</v>
      </c>
      <c r="E137" s="113">
        <v>3200</v>
      </c>
      <c r="F137" s="113">
        <v>3263.8</v>
      </c>
      <c r="G137" s="113">
        <v>3243.15</v>
      </c>
      <c r="H137" s="113">
        <v>3288.7</v>
      </c>
      <c r="I137" s="113">
        <v>9089</v>
      </c>
      <c r="J137" s="113">
        <v>29864322.149999999</v>
      </c>
      <c r="K137" s="115">
        <v>43539</v>
      </c>
      <c r="L137" s="113">
        <v>1793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348</v>
      </c>
      <c r="D138" s="113">
        <v>348</v>
      </c>
      <c r="E138" s="113">
        <v>337</v>
      </c>
      <c r="F138" s="113">
        <v>340.3</v>
      </c>
      <c r="G138" s="113">
        <v>337</v>
      </c>
      <c r="H138" s="113">
        <v>340.8</v>
      </c>
      <c r="I138" s="113">
        <v>10424</v>
      </c>
      <c r="J138" s="113">
        <v>3551212.55</v>
      </c>
      <c r="K138" s="115">
        <v>43539</v>
      </c>
      <c r="L138" s="113">
        <v>605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596</v>
      </c>
      <c r="D139" s="113">
        <v>615.95000000000005</v>
      </c>
      <c r="E139" s="113">
        <v>595</v>
      </c>
      <c r="F139" s="113">
        <v>610.9</v>
      </c>
      <c r="G139" s="113">
        <v>607</v>
      </c>
      <c r="H139" s="113">
        <v>591.45000000000005</v>
      </c>
      <c r="I139" s="113">
        <v>259528</v>
      </c>
      <c r="J139" s="113">
        <v>157204813.80000001</v>
      </c>
      <c r="K139" s="115">
        <v>43539</v>
      </c>
      <c r="L139" s="113">
        <v>9758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129.94999999999999</v>
      </c>
      <c r="D140" s="113">
        <v>136.65</v>
      </c>
      <c r="E140" s="113">
        <v>129.69999999999999</v>
      </c>
      <c r="F140" s="113">
        <v>131.1</v>
      </c>
      <c r="G140" s="113">
        <v>130.94999999999999</v>
      </c>
      <c r="H140" s="113">
        <v>128.6</v>
      </c>
      <c r="I140" s="113">
        <v>54453</v>
      </c>
      <c r="J140" s="113">
        <v>7261493.8499999996</v>
      </c>
      <c r="K140" s="115">
        <v>43539</v>
      </c>
      <c r="L140" s="113">
        <v>1210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782</v>
      </c>
      <c r="D141" s="113">
        <v>785</v>
      </c>
      <c r="E141" s="113">
        <v>768.4</v>
      </c>
      <c r="F141" s="113">
        <v>771.6</v>
      </c>
      <c r="G141" s="113">
        <v>771.6</v>
      </c>
      <c r="H141" s="113">
        <v>778.65</v>
      </c>
      <c r="I141" s="113">
        <v>1860397</v>
      </c>
      <c r="J141" s="113">
        <v>1439981231.3499999</v>
      </c>
      <c r="K141" s="115">
        <v>43539</v>
      </c>
      <c r="L141" s="113">
        <v>42884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38.450000000000003</v>
      </c>
      <c r="D142" s="113">
        <v>38.5</v>
      </c>
      <c r="E142" s="113">
        <v>36.549999999999997</v>
      </c>
      <c r="F142" s="113">
        <v>37.4</v>
      </c>
      <c r="G142" s="113">
        <v>37.299999999999997</v>
      </c>
      <c r="H142" s="113">
        <v>37.75</v>
      </c>
      <c r="I142" s="113">
        <v>5529</v>
      </c>
      <c r="J142" s="113">
        <v>210688.35</v>
      </c>
      <c r="K142" s="115">
        <v>43539</v>
      </c>
      <c r="L142" s="113">
        <v>245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1246</v>
      </c>
      <c r="D143" s="113">
        <v>1268.2</v>
      </c>
      <c r="E143" s="113">
        <v>1235.8</v>
      </c>
      <c r="F143" s="113">
        <v>1258</v>
      </c>
      <c r="G143" s="113">
        <v>1264</v>
      </c>
      <c r="H143" s="113">
        <v>1243.5999999999999</v>
      </c>
      <c r="I143" s="113">
        <v>23918</v>
      </c>
      <c r="J143" s="113">
        <v>30007048.25</v>
      </c>
      <c r="K143" s="115">
        <v>43539</v>
      </c>
      <c r="L143" s="113">
        <v>1797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55.55</v>
      </c>
      <c r="D144" s="113">
        <v>55.8</v>
      </c>
      <c r="E144" s="113">
        <v>54.3</v>
      </c>
      <c r="F144" s="113">
        <v>54.8</v>
      </c>
      <c r="G144" s="113">
        <v>54.85</v>
      </c>
      <c r="H144" s="113">
        <v>54.7</v>
      </c>
      <c r="I144" s="113">
        <v>7523</v>
      </c>
      <c r="J144" s="113">
        <v>415671.2</v>
      </c>
      <c r="K144" s="115">
        <v>43539</v>
      </c>
      <c r="L144" s="113">
        <v>188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39.25</v>
      </c>
      <c r="D145" s="113">
        <v>39.25</v>
      </c>
      <c r="E145" s="113">
        <v>37.299999999999997</v>
      </c>
      <c r="F145" s="113">
        <v>38</v>
      </c>
      <c r="G145" s="113">
        <v>38</v>
      </c>
      <c r="H145" s="113">
        <v>38.450000000000003</v>
      </c>
      <c r="I145" s="113">
        <v>3030</v>
      </c>
      <c r="J145" s="113">
        <v>115544.5</v>
      </c>
      <c r="K145" s="115">
        <v>43539</v>
      </c>
      <c r="L145" s="113">
        <v>72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483</v>
      </c>
      <c r="D146" s="113">
        <v>493</v>
      </c>
      <c r="E146" s="113">
        <v>477</v>
      </c>
      <c r="F146" s="113">
        <v>481.55</v>
      </c>
      <c r="G146" s="113">
        <v>482.5</v>
      </c>
      <c r="H146" s="113">
        <v>479.15</v>
      </c>
      <c r="I146" s="113">
        <v>97950</v>
      </c>
      <c r="J146" s="113">
        <v>47285419.899999999</v>
      </c>
      <c r="K146" s="115">
        <v>43539</v>
      </c>
      <c r="L146" s="113">
        <v>2251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425.5</v>
      </c>
      <c r="D147" s="113">
        <v>436.45</v>
      </c>
      <c r="E147" s="113">
        <v>415</v>
      </c>
      <c r="F147" s="113">
        <v>417</v>
      </c>
      <c r="G147" s="113">
        <v>417.25</v>
      </c>
      <c r="H147" s="113">
        <v>422.55</v>
      </c>
      <c r="I147" s="113">
        <v>646013</v>
      </c>
      <c r="J147" s="113">
        <v>273079513</v>
      </c>
      <c r="K147" s="115">
        <v>43539</v>
      </c>
      <c r="L147" s="113">
        <v>14985</v>
      </c>
      <c r="M147" s="113" t="s">
        <v>2717</v>
      </c>
      <c r="N147" s="351"/>
    </row>
    <row r="148" spans="1:14">
      <c r="A148" s="113" t="s">
        <v>503</v>
      </c>
      <c r="B148" s="113" t="s">
        <v>383</v>
      </c>
      <c r="C148" s="113">
        <v>26.55</v>
      </c>
      <c r="D148" s="113">
        <v>26.75</v>
      </c>
      <c r="E148" s="113">
        <v>26.2</v>
      </c>
      <c r="F148" s="113">
        <v>26.3</v>
      </c>
      <c r="G148" s="113">
        <v>26.25</v>
      </c>
      <c r="H148" s="113">
        <v>26.15</v>
      </c>
      <c r="I148" s="113">
        <v>15437</v>
      </c>
      <c r="J148" s="113">
        <v>408614.6</v>
      </c>
      <c r="K148" s="115">
        <v>43539</v>
      </c>
      <c r="L148" s="113">
        <v>135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742.95</v>
      </c>
      <c r="D149" s="113">
        <v>748.95</v>
      </c>
      <c r="E149" s="113">
        <v>731.7</v>
      </c>
      <c r="F149" s="113">
        <v>735.1</v>
      </c>
      <c r="G149" s="113">
        <v>736.5</v>
      </c>
      <c r="H149" s="113">
        <v>740.6</v>
      </c>
      <c r="I149" s="113">
        <v>14560368</v>
      </c>
      <c r="J149" s="113">
        <v>10770337681.200001</v>
      </c>
      <c r="K149" s="115">
        <v>43539</v>
      </c>
      <c r="L149" s="113">
        <v>155385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70.55</v>
      </c>
      <c r="D150" s="113">
        <v>71.5</v>
      </c>
      <c r="E150" s="113">
        <v>65.5</v>
      </c>
      <c r="F150" s="113">
        <v>66.55</v>
      </c>
      <c r="G150" s="113">
        <v>65.5</v>
      </c>
      <c r="H150" s="113">
        <v>69.900000000000006</v>
      </c>
      <c r="I150" s="113">
        <v>89938</v>
      </c>
      <c r="J150" s="113">
        <v>6103520.5499999998</v>
      </c>
      <c r="K150" s="115">
        <v>43539</v>
      </c>
      <c r="L150" s="113">
        <v>1265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2816.95</v>
      </c>
      <c r="D151" s="113">
        <v>2967</v>
      </c>
      <c r="E151" s="113">
        <v>2770.95</v>
      </c>
      <c r="F151" s="113">
        <v>2816.7</v>
      </c>
      <c r="G151" s="113">
        <v>2823.9</v>
      </c>
      <c r="H151" s="113">
        <v>2813.5</v>
      </c>
      <c r="I151" s="113">
        <v>834</v>
      </c>
      <c r="J151" s="113">
        <v>2369757.1</v>
      </c>
      <c r="K151" s="115">
        <v>43539</v>
      </c>
      <c r="L151" s="113">
        <v>150</v>
      </c>
      <c r="M151" s="113" t="s">
        <v>2223</v>
      </c>
      <c r="N151" s="351"/>
    </row>
    <row r="152" spans="1:14">
      <c r="A152" s="113" t="s">
        <v>3445</v>
      </c>
      <c r="B152" s="113" t="s">
        <v>383</v>
      </c>
      <c r="C152" s="113">
        <v>1170.43</v>
      </c>
      <c r="D152" s="113">
        <v>1170.44</v>
      </c>
      <c r="E152" s="113">
        <v>1161.17</v>
      </c>
      <c r="F152" s="113">
        <v>1163.1600000000001</v>
      </c>
      <c r="G152" s="113">
        <v>1163.1600000000001</v>
      </c>
      <c r="H152" s="113">
        <v>1153.51</v>
      </c>
      <c r="I152" s="113">
        <v>63</v>
      </c>
      <c r="J152" s="113">
        <v>73257.58</v>
      </c>
      <c r="K152" s="115">
        <v>43539</v>
      </c>
      <c r="L152" s="113">
        <v>7</v>
      </c>
      <c r="M152" s="113" t="s">
        <v>3446</v>
      </c>
      <c r="N152" s="351"/>
    </row>
    <row r="153" spans="1:14">
      <c r="A153" s="113" t="s">
        <v>508</v>
      </c>
      <c r="B153" s="113" t="s">
        <v>383</v>
      </c>
      <c r="C153" s="113">
        <v>37.65</v>
      </c>
      <c r="D153" s="113">
        <v>37.9</v>
      </c>
      <c r="E153" s="113">
        <v>36.9</v>
      </c>
      <c r="F153" s="113">
        <v>37.049999999999997</v>
      </c>
      <c r="G153" s="113">
        <v>37.700000000000003</v>
      </c>
      <c r="H153" s="113">
        <v>37.65</v>
      </c>
      <c r="I153" s="113">
        <v>12181</v>
      </c>
      <c r="J153" s="113">
        <v>453687.5</v>
      </c>
      <c r="K153" s="115">
        <v>43539</v>
      </c>
      <c r="L153" s="113">
        <v>93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11.1</v>
      </c>
      <c r="D154" s="113">
        <v>11.1</v>
      </c>
      <c r="E154" s="113">
        <v>10.6</v>
      </c>
      <c r="F154" s="113">
        <v>10.75</v>
      </c>
      <c r="G154" s="113">
        <v>10.6</v>
      </c>
      <c r="H154" s="113">
        <v>10.85</v>
      </c>
      <c r="I154" s="113">
        <v>1612</v>
      </c>
      <c r="J154" s="113">
        <v>17389.8</v>
      </c>
      <c r="K154" s="115">
        <v>43539</v>
      </c>
      <c r="L154" s="113">
        <v>51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5.2</v>
      </c>
      <c r="D155" s="113">
        <v>5.25</v>
      </c>
      <c r="E155" s="113">
        <v>5.05</v>
      </c>
      <c r="F155" s="113">
        <v>5.0999999999999996</v>
      </c>
      <c r="G155" s="113">
        <v>5.15</v>
      </c>
      <c r="H155" s="113">
        <v>5.05</v>
      </c>
      <c r="I155" s="113">
        <v>100092</v>
      </c>
      <c r="J155" s="113">
        <v>516044.05</v>
      </c>
      <c r="K155" s="115">
        <v>43539</v>
      </c>
      <c r="L155" s="113">
        <v>150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3002.1</v>
      </c>
      <c r="D156" s="113">
        <v>3032.2</v>
      </c>
      <c r="E156" s="113">
        <v>2980</v>
      </c>
      <c r="F156" s="113">
        <v>3023.8</v>
      </c>
      <c r="G156" s="113">
        <v>3026</v>
      </c>
      <c r="H156" s="113">
        <v>3016.85</v>
      </c>
      <c r="I156" s="113">
        <v>538508</v>
      </c>
      <c r="J156" s="113">
        <v>1622469880.8</v>
      </c>
      <c r="K156" s="115">
        <v>43539</v>
      </c>
      <c r="L156" s="113">
        <v>37006</v>
      </c>
      <c r="M156" s="113" t="s">
        <v>510</v>
      </c>
      <c r="N156" s="351"/>
    </row>
    <row r="157" spans="1:14">
      <c r="A157" s="113" t="s">
        <v>3355</v>
      </c>
      <c r="B157" s="113" t="s">
        <v>383</v>
      </c>
      <c r="C157" s="113">
        <v>328</v>
      </c>
      <c r="D157" s="113">
        <v>328</v>
      </c>
      <c r="E157" s="113">
        <v>322.5</v>
      </c>
      <c r="F157" s="113">
        <v>323.7</v>
      </c>
      <c r="G157" s="113">
        <v>322.89999999999998</v>
      </c>
      <c r="H157" s="113">
        <v>326.64999999999998</v>
      </c>
      <c r="I157" s="113">
        <v>341340</v>
      </c>
      <c r="J157" s="113">
        <v>111066113.40000001</v>
      </c>
      <c r="K157" s="115">
        <v>43539</v>
      </c>
      <c r="L157" s="113">
        <v>9033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507.1</v>
      </c>
      <c r="D158" s="113">
        <v>529.04999999999995</v>
      </c>
      <c r="E158" s="113">
        <v>504</v>
      </c>
      <c r="F158" s="113">
        <v>516.5</v>
      </c>
      <c r="G158" s="113">
        <v>517</v>
      </c>
      <c r="H158" s="113">
        <v>506.2</v>
      </c>
      <c r="I158" s="113">
        <v>469422</v>
      </c>
      <c r="J158" s="113">
        <v>243171449.05000001</v>
      </c>
      <c r="K158" s="115">
        <v>43539</v>
      </c>
      <c r="L158" s="113">
        <v>16481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6920</v>
      </c>
      <c r="D159" s="113">
        <v>7004</v>
      </c>
      <c r="E159" s="113">
        <v>6900</v>
      </c>
      <c r="F159" s="113">
        <v>6927.95</v>
      </c>
      <c r="G159" s="113">
        <v>6924.35</v>
      </c>
      <c r="H159" s="113">
        <v>6932.1</v>
      </c>
      <c r="I159" s="113">
        <v>219456</v>
      </c>
      <c r="J159" s="113">
        <v>1526438912.0999999</v>
      </c>
      <c r="K159" s="115">
        <v>43539</v>
      </c>
      <c r="L159" s="113">
        <v>25402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8.6999999999999993</v>
      </c>
      <c r="D160" s="113">
        <v>8.75</v>
      </c>
      <c r="E160" s="113">
        <v>8.4499999999999993</v>
      </c>
      <c r="F160" s="113">
        <v>8.5</v>
      </c>
      <c r="G160" s="113">
        <v>8.4499999999999993</v>
      </c>
      <c r="H160" s="113">
        <v>8.6</v>
      </c>
      <c r="I160" s="113">
        <v>1403921</v>
      </c>
      <c r="J160" s="113">
        <v>12035811.1</v>
      </c>
      <c r="K160" s="115">
        <v>43539</v>
      </c>
      <c r="L160" s="113">
        <v>1488</v>
      </c>
      <c r="M160" s="113" t="s">
        <v>2866</v>
      </c>
      <c r="N160" s="351"/>
    </row>
    <row r="161" spans="1:14">
      <c r="A161" s="113" t="s">
        <v>516</v>
      </c>
      <c r="B161" s="113" t="s">
        <v>383</v>
      </c>
      <c r="C161" s="113">
        <v>3358.85</v>
      </c>
      <c r="D161" s="113">
        <v>3376.05</v>
      </c>
      <c r="E161" s="113">
        <v>3300</v>
      </c>
      <c r="F161" s="113">
        <v>3337.2</v>
      </c>
      <c r="G161" s="113">
        <v>3348</v>
      </c>
      <c r="H161" s="113">
        <v>3335.85</v>
      </c>
      <c r="I161" s="113">
        <v>49372</v>
      </c>
      <c r="J161" s="113">
        <v>164831768.30000001</v>
      </c>
      <c r="K161" s="115">
        <v>43539</v>
      </c>
      <c r="L161" s="113">
        <v>6816</v>
      </c>
      <c r="M161" s="113" t="s">
        <v>2867</v>
      </c>
      <c r="N161" s="351"/>
    </row>
    <row r="162" spans="1:14">
      <c r="A162" s="113" t="s">
        <v>187</v>
      </c>
      <c r="B162" s="113" t="s">
        <v>383</v>
      </c>
      <c r="C162" s="113">
        <v>2818.8</v>
      </c>
      <c r="D162" s="113">
        <v>2899</v>
      </c>
      <c r="E162" s="113">
        <v>2815</v>
      </c>
      <c r="F162" s="113">
        <v>2860.75</v>
      </c>
      <c r="G162" s="113">
        <v>2862.8</v>
      </c>
      <c r="H162" s="113">
        <v>2808.1</v>
      </c>
      <c r="I162" s="113">
        <v>2091562</v>
      </c>
      <c r="J162" s="113">
        <v>5976128977.1499996</v>
      </c>
      <c r="K162" s="115">
        <v>43539</v>
      </c>
      <c r="L162" s="113">
        <v>75939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84.5</v>
      </c>
      <c r="D163" s="113">
        <v>85.2</v>
      </c>
      <c r="E163" s="113">
        <v>82.1</v>
      </c>
      <c r="F163" s="113">
        <v>82.65</v>
      </c>
      <c r="G163" s="113">
        <v>83.15</v>
      </c>
      <c r="H163" s="113">
        <v>84.55</v>
      </c>
      <c r="I163" s="113">
        <v>88850</v>
      </c>
      <c r="J163" s="113">
        <v>7422999.4000000004</v>
      </c>
      <c r="K163" s="115">
        <v>43539</v>
      </c>
      <c r="L163" s="113">
        <v>1224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489.45</v>
      </c>
      <c r="D164" s="113">
        <v>497</v>
      </c>
      <c r="E164" s="113">
        <v>480</v>
      </c>
      <c r="F164" s="113">
        <v>481.4</v>
      </c>
      <c r="G164" s="113">
        <v>483</v>
      </c>
      <c r="H164" s="113">
        <v>489.45</v>
      </c>
      <c r="I164" s="113">
        <v>18777</v>
      </c>
      <c r="J164" s="113">
        <v>9132887.9000000004</v>
      </c>
      <c r="K164" s="115">
        <v>43539</v>
      </c>
      <c r="L164" s="113">
        <v>1294</v>
      </c>
      <c r="M164" s="113" t="s">
        <v>520</v>
      </c>
      <c r="N164" s="351"/>
    </row>
    <row r="165" spans="1:14">
      <c r="A165" s="113" t="s">
        <v>2370</v>
      </c>
      <c r="B165" s="113" t="s">
        <v>383</v>
      </c>
      <c r="C165" s="113">
        <v>46.6</v>
      </c>
      <c r="D165" s="113">
        <v>46.6</v>
      </c>
      <c r="E165" s="113">
        <v>44.05</v>
      </c>
      <c r="F165" s="113">
        <v>44.4</v>
      </c>
      <c r="G165" s="113">
        <v>44.05</v>
      </c>
      <c r="H165" s="113">
        <v>44.9</v>
      </c>
      <c r="I165" s="113">
        <v>9270</v>
      </c>
      <c r="J165" s="113">
        <v>416844.65</v>
      </c>
      <c r="K165" s="115">
        <v>43539</v>
      </c>
      <c r="L165" s="113">
        <v>103</v>
      </c>
      <c r="M165" s="113" t="s">
        <v>2371</v>
      </c>
      <c r="N165" s="351"/>
    </row>
    <row r="166" spans="1:14">
      <c r="A166" s="113" t="s">
        <v>521</v>
      </c>
      <c r="B166" s="113" t="s">
        <v>383</v>
      </c>
      <c r="C166" s="113">
        <v>939.9</v>
      </c>
      <c r="D166" s="113">
        <v>948.9</v>
      </c>
      <c r="E166" s="113">
        <v>927.8</v>
      </c>
      <c r="F166" s="113">
        <v>931.65</v>
      </c>
      <c r="G166" s="113">
        <v>932.3</v>
      </c>
      <c r="H166" s="113">
        <v>931.05</v>
      </c>
      <c r="I166" s="113">
        <v>587325</v>
      </c>
      <c r="J166" s="113">
        <v>551650677.79999995</v>
      </c>
      <c r="K166" s="115">
        <v>43539</v>
      </c>
      <c r="L166" s="113">
        <v>28306</v>
      </c>
      <c r="M166" s="113" t="s">
        <v>522</v>
      </c>
      <c r="N166" s="351"/>
    </row>
    <row r="167" spans="1:14">
      <c r="A167" s="113" t="s">
        <v>523</v>
      </c>
      <c r="B167" s="113" t="s">
        <v>383</v>
      </c>
      <c r="C167" s="113">
        <v>3.5</v>
      </c>
      <c r="D167" s="113">
        <v>3.55</v>
      </c>
      <c r="E167" s="113">
        <v>3.2</v>
      </c>
      <c r="F167" s="113">
        <v>3.2</v>
      </c>
      <c r="G167" s="113">
        <v>3.2</v>
      </c>
      <c r="H167" s="113">
        <v>3.55</v>
      </c>
      <c r="I167" s="113">
        <v>2592944</v>
      </c>
      <c r="J167" s="113">
        <v>8597987.6500000004</v>
      </c>
      <c r="K167" s="115">
        <v>43539</v>
      </c>
      <c r="L167" s="113">
        <v>1289</v>
      </c>
      <c r="M167" s="113" t="s">
        <v>524</v>
      </c>
      <c r="N167" s="351"/>
    </row>
    <row r="168" spans="1:14">
      <c r="A168" s="113" t="s">
        <v>525</v>
      </c>
      <c r="B168" s="113" t="s">
        <v>383</v>
      </c>
      <c r="C168" s="113">
        <v>187.95</v>
      </c>
      <c r="D168" s="113">
        <v>194</v>
      </c>
      <c r="E168" s="113">
        <v>187.7</v>
      </c>
      <c r="F168" s="113">
        <v>193.15</v>
      </c>
      <c r="G168" s="113">
        <v>193.65</v>
      </c>
      <c r="H168" s="113">
        <v>187.7</v>
      </c>
      <c r="I168" s="113">
        <v>138040</v>
      </c>
      <c r="J168" s="113">
        <v>26573252.949999999</v>
      </c>
      <c r="K168" s="115">
        <v>43539</v>
      </c>
      <c r="L168" s="113">
        <v>2222</v>
      </c>
      <c r="M168" s="113" t="s">
        <v>526</v>
      </c>
      <c r="N168" s="351"/>
    </row>
    <row r="169" spans="1:14">
      <c r="A169" s="113" t="s">
        <v>527</v>
      </c>
      <c r="B169" s="113" t="s">
        <v>383</v>
      </c>
      <c r="C169" s="113">
        <v>72.849999999999994</v>
      </c>
      <c r="D169" s="113">
        <v>73.900000000000006</v>
      </c>
      <c r="E169" s="113">
        <v>71</v>
      </c>
      <c r="F169" s="113">
        <v>71.8</v>
      </c>
      <c r="G169" s="113">
        <v>71.8</v>
      </c>
      <c r="H169" s="113">
        <v>72.7</v>
      </c>
      <c r="I169" s="113">
        <v>24650</v>
      </c>
      <c r="J169" s="113">
        <v>1797905.2</v>
      </c>
      <c r="K169" s="115">
        <v>43539</v>
      </c>
      <c r="L169" s="113">
        <v>498</v>
      </c>
      <c r="M169" s="113" t="s">
        <v>528</v>
      </c>
      <c r="N169" s="351"/>
    </row>
    <row r="170" spans="1:14">
      <c r="A170" s="113" t="s">
        <v>529</v>
      </c>
      <c r="B170" s="113" t="s">
        <v>383</v>
      </c>
      <c r="C170" s="113">
        <v>134</v>
      </c>
      <c r="D170" s="113">
        <v>135.30000000000001</v>
      </c>
      <c r="E170" s="113">
        <v>131.4</v>
      </c>
      <c r="F170" s="113">
        <v>132.9</v>
      </c>
      <c r="G170" s="113">
        <v>133.85</v>
      </c>
      <c r="H170" s="113">
        <v>133.55000000000001</v>
      </c>
      <c r="I170" s="113">
        <v>1537160</v>
      </c>
      <c r="J170" s="113">
        <v>205579264.55000001</v>
      </c>
      <c r="K170" s="115">
        <v>43539</v>
      </c>
      <c r="L170" s="113">
        <v>11559</v>
      </c>
      <c r="M170" s="113" t="s">
        <v>530</v>
      </c>
      <c r="N170" s="351"/>
    </row>
    <row r="171" spans="1:14">
      <c r="A171" s="113" t="s">
        <v>3802</v>
      </c>
      <c r="B171" s="113" t="s">
        <v>383</v>
      </c>
      <c r="C171" s="113">
        <v>46.95</v>
      </c>
      <c r="D171" s="113">
        <v>46.95</v>
      </c>
      <c r="E171" s="113">
        <v>42.6</v>
      </c>
      <c r="F171" s="113">
        <v>45.95</v>
      </c>
      <c r="G171" s="113">
        <v>45.95</v>
      </c>
      <c r="H171" s="113">
        <v>42.15</v>
      </c>
      <c r="I171" s="113">
        <v>402</v>
      </c>
      <c r="J171" s="113">
        <v>18566.05</v>
      </c>
      <c r="K171" s="115">
        <v>43539</v>
      </c>
      <c r="L171" s="113">
        <v>21</v>
      </c>
      <c r="M171" s="113" t="s">
        <v>3803</v>
      </c>
      <c r="N171" s="351"/>
    </row>
    <row r="172" spans="1:14">
      <c r="A172" s="113" t="s">
        <v>531</v>
      </c>
      <c r="B172" s="113" t="s">
        <v>383</v>
      </c>
      <c r="C172" s="113">
        <v>1603.55</v>
      </c>
      <c r="D172" s="113">
        <v>1625</v>
      </c>
      <c r="E172" s="113">
        <v>1598</v>
      </c>
      <c r="F172" s="113">
        <v>1600.35</v>
      </c>
      <c r="G172" s="113">
        <v>1598.8</v>
      </c>
      <c r="H172" s="113">
        <v>1603.55</v>
      </c>
      <c r="I172" s="113">
        <v>1007</v>
      </c>
      <c r="J172" s="113">
        <v>1619762.55</v>
      </c>
      <c r="K172" s="115">
        <v>43539</v>
      </c>
      <c r="L172" s="113">
        <v>229</v>
      </c>
      <c r="M172" s="113" t="s">
        <v>532</v>
      </c>
      <c r="N172" s="351"/>
    </row>
    <row r="173" spans="1:14">
      <c r="A173" s="113" t="s">
        <v>533</v>
      </c>
      <c r="B173" s="113" t="s">
        <v>383</v>
      </c>
      <c r="C173" s="113">
        <v>162.44999999999999</v>
      </c>
      <c r="D173" s="113">
        <v>163.9</v>
      </c>
      <c r="E173" s="113">
        <v>160.1</v>
      </c>
      <c r="F173" s="113">
        <v>161.15</v>
      </c>
      <c r="G173" s="113">
        <v>161.05000000000001</v>
      </c>
      <c r="H173" s="113">
        <v>160.94999999999999</v>
      </c>
      <c r="I173" s="113">
        <v>33287</v>
      </c>
      <c r="J173" s="113">
        <v>5378681.0999999996</v>
      </c>
      <c r="K173" s="115">
        <v>43539</v>
      </c>
      <c r="L173" s="113">
        <v>531</v>
      </c>
      <c r="M173" s="113" t="s">
        <v>534</v>
      </c>
      <c r="N173" s="351"/>
    </row>
    <row r="174" spans="1:14">
      <c r="A174" s="113" t="s">
        <v>2531</v>
      </c>
      <c r="B174" s="113" t="s">
        <v>383</v>
      </c>
      <c r="C174" s="113">
        <v>516.85</v>
      </c>
      <c r="D174" s="113">
        <v>521.4</v>
      </c>
      <c r="E174" s="113">
        <v>510</v>
      </c>
      <c r="F174" s="113">
        <v>511.65</v>
      </c>
      <c r="G174" s="113">
        <v>510.5</v>
      </c>
      <c r="H174" s="113">
        <v>513.6</v>
      </c>
      <c r="I174" s="113">
        <v>490943</v>
      </c>
      <c r="J174" s="113">
        <v>253253328.15000001</v>
      </c>
      <c r="K174" s="115">
        <v>43539</v>
      </c>
      <c r="L174" s="113">
        <v>13676</v>
      </c>
      <c r="M174" s="113" t="s">
        <v>2532</v>
      </c>
      <c r="N174" s="351"/>
    </row>
    <row r="175" spans="1:14">
      <c r="A175" s="113" t="s">
        <v>2055</v>
      </c>
      <c r="B175" s="113" t="s">
        <v>383</v>
      </c>
      <c r="C175" s="113">
        <v>36</v>
      </c>
      <c r="D175" s="113">
        <v>36</v>
      </c>
      <c r="E175" s="113">
        <v>31.6</v>
      </c>
      <c r="F175" s="113">
        <v>32.950000000000003</v>
      </c>
      <c r="G175" s="113">
        <v>32.700000000000003</v>
      </c>
      <c r="H175" s="113">
        <v>35.25</v>
      </c>
      <c r="I175" s="113">
        <v>84191</v>
      </c>
      <c r="J175" s="113">
        <v>2882901.5</v>
      </c>
      <c r="K175" s="115">
        <v>43539</v>
      </c>
      <c r="L175" s="113">
        <v>544</v>
      </c>
      <c r="M175" s="113" t="s">
        <v>2056</v>
      </c>
      <c r="N175" s="351"/>
    </row>
    <row r="176" spans="1:14">
      <c r="A176" s="113" t="s">
        <v>45</v>
      </c>
      <c r="B176" s="113" t="s">
        <v>383</v>
      </c>
      <c r="C176" s="113">
        <v>116.4</v>
      </c>
      <c r="D176" s="113">
        <v>119.85</v>
      </c>
      <c r="E176" s="113">
        <v>116</v>
      </c>
      <c r="F176" s="113">
        <v>118.15</v>
      </c>
      <c r="G176" s="113">
        <v>117.95</v>
      </c>
      <c r="H176" s="113">
        <v>116.55</v>
      </c>
      <c r="I176" s="113">
        <v>21121349</v>
      </c>
      <c r="J176" s="113">
        <v>2502011740.5500002</v>
      </c>
      <c r="K176" s="115">
        <v>43539</v>
      </c>
      <c r="L176" s="113">
        <v>68444</v>
      </c>
      <c r="M176" s="113" t="s">
        <v>535</v>
      </c>
      <c r="N176" s="351"/>
    </row>
    <row r="177" spans="1:14">
      <c r="A177" s="113" t="s">
        <v>536</v>
      </c>
      <c r="B177" s="113" t="s">
        <v>383</v>
      </c>
      <c r="C177" s="113">
        <v>2944.31</v>
      </c>
      <c r="D177" s="113">
        <v>3002.3</v>
      </c>
      <c r="E177" s="113">
        <v>2943.31</v>
      </c>
      <c r="F177" s="113">
        <v>2991.46</v>
      </c>
      <c r="G177" s="113">
        <v>2999.59</v>
      </c>
      <c r="H177" s="113">
        <v>2938.84</v>
      </c>
      <c r="I177" s="113">
        <v>31877</v>
      </c>
      <c r="J177" s="113">
        <v>95356023.849999994</v>
      </c>
      <c r="K177" s="115">
        <v>43539</v>
      </c>
      <c r="L177" s="113">
        <v>912</v>
      </c>
      <c r="M177" s="113" t="s">
        <v>537</v>
      </c>
      <c r="N177" s="351"/>
    </row>
    <row r="178" spans="1:14">
      <c r="A178" s="113" t="s">
        <v>46</v>
      </c>
      <c r="B178" s="113" t="s">
        <v>383</v>
      </c>
      <c r="C178" s="113">
        <v>92.9</v>
      </c>
      <c r="D178" s="113">
        <v>95</v>
      </c>
      <c r="E178" s="113">
        <v>92.7</v>
      </c>
      <c r="F178" s="113">
        <v>93.15</v>
      </c>
      <c r="G178" s="113">
        <v>93.2</v>
      </c>
      <c r="H178" s="113">
        <v>92.35</v>
      </c>
      <c r="I178" s="113">
        <v>11633846</v>
      </c>
      <c r="J178" s="113">
        <v>1089873226.2</v>
      </c>
      <c r="K178" s="115">
        <v>43539</v>
      </c>
      <c r="L178" s="113">
        <v>34688</v>
      </c>
      <c r="M178" s="113" t="s">
        <v>538</v>
      </c>
      <c r="N178" s="351"/>
    </row>
    <row r="179" spans="1:14">
      <c r="A179" s="113" t="s">
        <v>539</v>
      </c>
      <c r="B179" s="113" t="s">
        <v>383</v>
      </c>
      <c r="C179" s="113">
        <v>72.900000000000006</v>
      </c>
      <c r="D179" s="113">
        <v>72.900000000000006</v>
      </c>
      <c r="E179" s="113">
        <v>68</v>
      </c>
      <c r="F179" s="113">
        <v>69.45</v>
      </c>
      <c r="G179" s="113">
        <v>70.25</v>
      </c>
      <c r="H179" s="113">
        <v>70.45</v>
      </c>
      <c r="I179" s="113">
        <v>2800</v>
      </c>
      <c r="J179" s="113">
        <v>196553.2</v>
      </c>
      <c r="K179" s="115">
        <v>43539</v>
      </c>
      <c r="L179" s="113">
        <v>102</v>
      </c>
      <c r="M179" s="113" t="s">
        <v>540</v>
      </c>
      <c r="N179" s="351"/>
    </row>
    <row r="180" spans="1:14">
      <c r="A180" s="113" t="s">
        <v>2624</v>
      </c>
      <c r="B180" s="113" t="s">
        <v>383</v>
      </c>
      <c r="C180" s="113">
        <v>6.8</v>
      </c>
      <c r="D180" s="113">
        <v>7</v>
      </c>
      <c r="E180" s="113">
        <v>6.7</v>
      </c>
      <c r="F180" s="113">
        <v>6.7</v>
      </c>
      <c r="G180" s="113">
        <v>6.75</v>
      </c>
      <c r="H180" s="113">
        <v>6.7</v>
      </c>
      <c r="I180" s="113">
        <v>8284</v>
      </c>
      <c r="J180" s="113">
        <v>55776.4</v>
      </c>
      <c r="K180" s="115">
        <v>43539</v>
      </c>
      <c r="L180" s="113">
        <v>39</v>
      </c>
      <c r="M180" s="113" t="s">
        <v>2625</v>
      </c>
      <c r="N180" s="351"/>
    </row>
    <row r="181" spans="1:14">
      <c r="A181" s="113" t="s">
        <v>541</v>
      </c>
      <c r="B181" s="113" t="s">
        <v>383</v>
      </c>
      <c r="C181" s="113">
        <v>1432.05</v>
      </c>
      <c r="D181" s="113">
        <v>1432.8</v>
      </c>
      <c r="E181" s="113">
        <v>1374.05</v>
      </c>
      <c r="F181" s="113">
        <v>1390.8</v>
      </c>
      <c r="G181" s="113">
        <v>1390.15</v>
      </c>
      <c r="H181" s="113">
        <v>1431.55</v>
      </c>
      <c r="I181" s="113">
        <v>64976</v>
      </c>
      <c r="J181" s="113">
        <v>89957368.049999997</v>
      </c>
      <c r="K181" s="115">
        <v>43539</v>
      </c>
      <c r="L181" s="113">
        <v>1714</v>
      </c>
      <c r="M181" s="113" t="s">
        <v>542</v>
      </c>
      <c r="N181" s="351"/>
    </row>
    <row r="182" spans="1:14">
      <c r="A182" s="113" t="s">
        <v>3153</v>
      </c>
      <c r="B182" s="113" t="s">
        <v>383</v>
      </c>
      <c r="C182" s="113">
        <v>194.55</v>
      </c>
      <c r="D182" s="113">
        <v>194.95</v>
      </c>
      <c r="E182" s="113">
        <v>187.25</v>
      </c>
      <c r="F182" s="113">
        <v>187.6</v>
      </c>
      <c r="G182" s="113">
        <v>187.45</v>
      </c>
      <c r="H182" s="113">
        <v>190.65</v>
      </c>
      <c r="I182" s="113">
        <v>1285</v>
      </c>
      <c r="J182" s="113">
        <v>241399.1</v>
      </c>
      <c r="K182" s="115">
        <v>43539</v>
      </c>
      <c r="L182" s="113">
        <v>26</v>
      </c>
      <c r="M182" s="113" t="s">
        <v>3154</v>
      </c>
      <c r="N182" s="351"/>
    </row>
    <row r="183" spans="1:14">
      <c r="A183" s="113" t="s">
        <v>47</v>
      </c>
      <c r="B183" s="113" t="s">
        <v>383</v>
      </c>
      <c r="C183" s="113">
        <v>1364</v>
      </c>
      <c r="D183" s="113">
        <v>1386.6</v>
      </c>
      <c r="E183" s="113">
        <v>1358.3</v>
      </c>
      <c r="F183" s="113">
        <v>1374.2</v>
      </c>
      <c r="G183" s="113">
        <v>1361</v>
      </c>
      <c r="H183" s="113">
        <v>1364.3</v>
      </c>
      <c r="I183" s="113">
        <v>1920819</v>
      </c>
      <c r="J183" s="113">
        <v>2642612587.9000001</v>
      </c>
      <c r="K183" s="115">
        <v>43539</v>
      </c>
      <c r="L183" s="113">
        <v>40548</v>
      </c>
      <c r="M183" s="113" t="s">
        <v>543</v>
      </c>
      <c r="N183" s="351"/>
    </row>
    <row r="184" spans="1:14">
      <c r="A184" s="113" t="s">
        <v>544</v>
      </c>
      <c r="B184" s="113" t="s">
        <v>383</v>
      </c>
      <c r="C184" s="113">
        <v>4330.3500000000004</v>
      </c>
      <c r="D184" s="113">
        <v>4343.8999999999996</v>
      </c>
      <c r="E184" s="113">
        <v>4295</v>
      </c>
      <c r="F184" s="113">
        <v>4319</v>
      </c>
      <c r="G184" s="113">
        <v>4300</v>
      </c>
      <c r="H184" s="113">
        <v>4331.6000000000004</v>
      </c>
      <c r="I184" s="113">
        <v>3704</v>
      </c>
      <c r="J184" s="113">
        <v>16012822.550000001</v>
      </c>
      <c r="K184" s="115">
        <v>43539</v>
      </c>
      <c r="L184" s="113">
        <v>956</v>
      </c>
      <c r="M184" s="113" t="s">
        <v>545</v>
      </c>
      <c r="N184" s="351"/>
    </row>
    <row r="185" spans="1:14">
      <c r="A185" s="113" t="s">
        <v>546</v>
      </c>
      <c r="B185" s="113" t="s">
        <v>383</v>
      </c>
      <c r="C185" s="113">
        <v>1115.05</v>
      </c>
      <c r="D185" s="113">
        <v>1125</v>
      </c>
      <c r="E185" s="113">
        <v>1100.2</v>
      </c>
      <c r="F185" s="113">
        <v>1104.4000000000001</v>
      </c>
      <c r="G185" s="113">
        <v>1106.5</v>
      </c>
      <c r="H185" s="113">
        <v>1120</v>
      </c>
      <c r="I185" s="113">
        <v>6602</v>
      </c>
      <c r="J185" s="113">
        <v>7314838.9500000002</v>
      </c>
      <c r="K185" s="115">
        <v>43539</v>
      </c>
      <c r="L185" s="113">
        <v>507</v>
      </c>
      <c r="M185" s="113" t="s">
        <v>547</v>
      </c>
      <c r="N185" s="351"/>
    </row>
    <row r="186" spans="1:14">
      <c r="A186" s="113" t="s">
        <v>548</v>
      </c>
      <c r="B186" s="113" t="s">
        <v>383</v>
      </c>
      <c r="C186" s="113">
        <v>1334.95</v>
      </c>
      <c r="D186" s="113">
        <v>1343</v>
      </c>
      <c r="E186" s="113">
        <v>1304</v>
      </c>
      <c r="F186" s="113">
        <v>1311.8</v>
      </c>
      <c r="G186" s="113">
        <v>1310.3</v>
      </c>
      <c r="H186" s="113">
        <v>1331.55</v>
      </c>
      <c r="I186" s="113">
        <v>61121</v>
      </c>
      <c r="J186" s="113">
        <v>80963960.650000006</v>
      </c>
      <c r="K186" s="115">
        <v>43539</v>
      </c>
      <c r="L186" s="113">
        <v>3483</v>
      </c>
      <c r="M186" s="113" t="s">
        <v>549</v>
      </c>
      <c r="N186" s="351"/>
    </row>
    <row r="187" spans="1:14">
      <c r="A187" s="113" t="s">
        <v>3118</v>
      </c>
      <c r="B187" s="113" t="s">
        <v>3173</v>
      </c>
      <c r="C187" s="113">
        <v>3.2</v>
      </c>
      <c r="D187" s="113">
        <v>3.2</v>
      </c>
      <c r="E187" s="113">
        <v>3</v>
      </c>
      <c r="F187" s="113">
        <v>3</v>
      </c>
      <c r="G187" s="113">
        <v>3</v>
      </c>
      <c r="H187" s="113">
        <v>3.15</v>
      </c>
      <c r="I187" s="113">
        <v>473397</v>
      </c>
      <c r="J187" s="113">
        <v>1429217.95</v>
      </c>
      <c r="K187" s="115">
        <v>43539</v>
      </c>
      <c r="L187" s="113">
        <v>309</v>
      </c>
      <c r="M187" s="113" t="s">
        <v>2589</v>
      </c>
      <c r="N187" s="351"/>
    </row>
    <row r="188" spans="1:14">
      <c r="A188" s="113" t="s">
        <v>2529</v>
      </c>
      <c r="B188" s="113" t="s">
        <v>383</v>
      </c>
      <c r="C188" s="113">
        <v>285</v>
      </c>
      <c r="D188" s="113">
        <v>290</v>
      </c>
      <c r="E188" s="113">
        <v>283.64999999999998</v>
      </c>
      <c r="F188" s="113">
        <v>286.2</v>
      </c>
      <c r="G188" s="113">
        <v>287.3</v>
      </c>
      <c r="H188" s="113">
        <v>285.14999999999998</v>
      </c>
      <c r="I188" s="113">
        <v>34227</v>
      </c>
      <c r="J188" s="113">
        <v>9822231.6500000004</v>
      </c>
      <c r="K188" s="115">
        <v>43539</v>
      </c>
      <c r="L188" s="113">
        <v>1198</v>
      </c>
      <c r="M188" s="113" t="s">
        <v>2530</v>
      </c>
      <c r="N188" s="351"/>
    </row>
    <row r="189" spans="1:14">
      <c r="A189" s="113" t="s">
        <v>2057</v>
      </c>
      <c r="B189" s="113" t="s">
        <v>383</v>
      </c>
      <c r="C189" s="113">
        <v>15.5</v>
      </c>
      <c r="D189" s="113">
        <v>16</v>
      </c>
      <c r="E189" s="113">
        <v>15.5</v>
      </c>
      <c r="F189" s="113">
        <v>15.7</v>
      </c>
      <c r="G189" s="113">
        <v>15.7</v>
      </c>
      <c r="H189" s="113">
        <v>15.5</v>
      </c>
      <c r="I189" s="113">
        <v>5276</v>
      </c>
      <c r="J189" s="113">
        <v>82082</v>
      </c>
      <c r="K189" s="115">
        <v>43539</v>
      </c>
      <c r="L189" s="113">
        <v>23</v>
      </c>
      <c r="M189" s="113" t="s">
        <v>2058</v>
      </c>
      <c r="N189" s="351"/>
    </row>
    <row r="190" spans="1:14">
      <c r="A190" s="113" t="s">
        <v>3188</v>
      </c>
      <c r="B190" s="113" t="s">
        <v>383</v>
      </c>
      <c r="C190" s="113">
        <v>16.55</v>
      </c>
      <c r="D190" s="113">
        <v>17.45</v>
      </c>
      <c r="E190" s="113">
        <v>16.55</v>
      </c>
      <c r="F190" s="113">
        <v>17</v>
      </c>
      <c r="G190" s="113">
        <v>17</v>
      </c>
      <c r="H190" s="113">
        <v>16.899999999999999</v>
      </c>
      <c r="I190" s="113">
        <v>786</v>
      </c>
      <c r="J190" s="113">
        <v>13349.3</v>
      </c>
      <c r="K190" s="115">
        <v>43539</v>
      </c>
      <c r="L190" s="113">
        <v>12</v>
      </c>
      <c r="M190" s="113" t="s">
        <v>3189</v>
      </c>
      <c r="N190" s="351"/>
    </row>
    <row r="191" spans="1:14">
      <c r="A191" s="113" t="s">
        <v>189</v>
      </c>
      <c r="B191" s="113" t="s">
        <v>383</v>
      </c>
      <c r="C191" s="113">
        <v>93.05</v>
      </c>
      <c r="D191" s="113">
        <v>95.45</v>
      </c>
      <c r="E191" s="113">
        <v>92.35</v>
      </c>
      <c r="F191" s="113">
        <v>94.95</v>
      </c>
      <c r="G191" s="113">
        <v>94.75</v>
      </c>
      <c r="H191" s="113">
        <v>93.2</v>
      </c>
      <c r="I191" s="113">
        <v>21185335</v>
      </c>
      <c r="J191" s="113">
        <v>1996385800.3499999</v>
      </c>
      <c r="K191" s="115">
        <v>43539</v>
      </c>
      <c r="L191" s="113">
        <v>63012</v>
      </c>
      <c r="M191" s="113" t="s">
        <v>2012</v>
      </c>
      <c r="N191" s="351"/>
    </row>
    <row r="192" spans="1:14">
      <c r="A192" s="113" t="s">
        <v>238</v>
      </c>
      <c r="B192" s="113" t="s">
        <v>383</v>
      </c>
      <c r="C192" s="113">
        <v>973</v>
      </c>
      <c r="D192" s="113">
        <v>979</v>
      </c>
      <c r="E192" s="113">
        <v>958.1</v>
      </c>
      <c r="F192" s="113">
        <v>965.25</v>
      </c>
      <c r="G192" s="113">
        <v>958.1</v>
      </c>
      <c r="H192" s="113">
        <v>969.75</v>
      </c>
      <c r="I192" s="113">
        <v>1823308</v>
      </c>
      <c r="J192" s="113">
        <v>1765959734.05</v>
      </c>
      <c r="K192" s="115">
        <v>43539</v>
      </c>
      <c r="L192" s="113">
        <v>39705</v>
      </c>
      <c r="M192" s="113" t="s">
        <v>550</v>
      </c>
      <c r="N192" s="351"/>
    </row>
    <row r="193" spans="1:14">
      <c r="A193" s="113" t="s">
        <v>551</v>
      </c>
      <c r="B193" s="113" t="s">
        <v>383</v>
      </c>
      <c r="C193" s="113">
        <v>76.599999999999994</v>
      </c>
      <c r="D193" s="113">
        <v>78</v>
      </c>
      <c r="E193" s="113">
        <v>72.5</v>
      </c>
      <c r="F193" s="113">
        <v>73.45</v>
      </c>
      <c r="G193" s="113">
        <v>72.849999999999994</v>
      </c>
      <c r="H193" s="113">
        <v>76.099999999999994</v>
      </c>
      <c r="I193" s="113">
        <v>635620</v>
      </c>
      <c r="J193" s="113">
        <v>47856128.600000001</v>
      </c>
      <c r="K193" s="115">
        <v>43539</v>
      </c>
      <c r="L193" s="113">
        <v>4665</v>
      </c>
      <c r="M193" s="113" t="s">
        <v>552</v>
      </c>
      <c r="N193" s="351"/>
    </row>
    <row r="194" spans="1:14">
      <c r="A194" s="113" t="s">
        <v>553</v>
      </c>
      <c r="B194" s="113" t="s">
        <v>383</v>
      </c>
      <c r="C194" s="113">
        <v>306.39999999999998</v>
      </c>
      <c r="D194" s="113">
        <v>311</v>
      </c>
      <c r="E194" s="113">
        <v>306.35000000000002</v>
      </c>
      <c r="F194" s="113">
        <v>309.35000000000002</v>
      </c>
      <c r="G194" s="113">
        <v>309.55</v>
      </c>
      <c r="H194" s="113">
        <v>305.95</v>
      </c>
      <c r="I194" s="113">
        <v>815337</v>
      </c>
      <c r="J194" s="113">
        <v>251857700.09999999</v>
      </c>
      <c r="K194" s="115">
        <v>43539</v>
      </c>
      <c r="L194" s="113">
        <v>13562</v>
      </c>
      <c r="M194" s="113" t="s">
        <v>2868</v>
      </c>
      <c r="N194" s="351"/>
    </row>
    <row r="195" spans="1:14">
      <c r="A195" s="113" t="s">
        <v>554</v>
      </c>
      <c r="B195" s="113" t="s">
        <v>383</v>
      </c>
      <c r="C195" s="113">
        <v>265.89999999999998</v>
      </c>
      <c r="D195" s="113">
        <v>269.5</v>
      </c>
      <c r="E195" s="113">
        <v>262.39999999999998</v>
      </c>
      <c r="F195" s="113">
        <v>264</v>
      </c>
      <c r="G195" s="113">
        <v>265</v>
      </c>
      <c r="H195" s="113">
        <v>265.64999999999998</v>
      </c>
      <c r="I195" s="113">
        <v>79313</v>
      </c>
      <c r="J195" s="113">
        <v>21076379.449999999</v>
      </c>
      <c r="K195" s="115">
        <v>43539</v>
      </c>
      <c r="L195" s="113">
        <v>2253</v>
      </c>
      <c r="M195" s="113" t="s">
        <v>555</v>
      </c>
      <c r="N195" s="351"/>
    </row>
    <row r="196" spans="1:14">
      <c r="A196" s="113" t="s">
        <v>556</v>
      </c>
      <c r="B196" s="113" t="s">
        <v>383</v>
      </c>
      <c r="C196" s="113">
        <v>201</v>
      </c>
      <c r="D196" s="113">
        <v>205.75</v>
      </c>
      <c r="E196" s="113">
        <v>192.25</v>
      </c>
      <c r="F196" s="113">
        <v>195.4</v>
      </c>
      <c r="G196" s="113">
        <v>194.8</v>
      </c>
      <c r="H196" s="113">
        <v>199.9</v>
      </c>
      <c r="I196" s="113">
        <v>643488</v>
      </c>
      <c r="J196" s="113">
        <v>129217502.15000001</v>
      </c>
      <c r="K196" s="115">
        <v>43539</v>
      </c>
      <c r="L196" s="113">
        <v>9152</v>
      </c>
      <c r="M196" s="113" t="s">
        <v>557</v>
      </c>
      <c r="N196" s="351"/>
    </row>
    <row r="197" spans="1:14">
      <c r="A197" s="113" t="s">
        <v>3190</v>
      </c>
      <c r="B197" s="113" t="s">
        <v>3173</v>
      </c>
      <c r="C197" s="113">
        <v>2.6</v>
      </c>
      <c r="D197" s="113">
        <v>2.6</v>
      </c>
      <c r="E197" s="113">
        <v>2.5</v>
      </c>
      <c r="F197" s="113">
        <v>2.6</v>
      </c>
      <c r="G197" s="113">
        <v>2.6</v>
      </c>
      <c r="H197" s="113">
        <v>2.5</v>
      </c>
      <c r="I197" s="113">
        <v>16826</v>
      </c>
      <c r="J197" s="113">
        <v>43048.9</v>
      </c>
      <c r="K197" s="115">
        <v>43539</v>
      </c>
      <c r="L197" s="113">
        <v>22</v>
      </c>
      <c r="M197" s="113" t="s">
        <v>3191</v>
      </c>
      <c r="N197" s="351"/>
    </row>
    <row r="198" spans="1:14">
      <c r="A198" s="113" t="s">
        <v>558</v>
      </c>
      <c r="B198" s="113" t="s">
        <v>383</v>
      </c>
      <c r="C198" s="113">
        <v>65.8</v>
      </c>
      <c r="D198" s="113">
        <v>66.5</v>
      </c>
      <c r="E198" s="113">
        <v>62.5</v>
      </c>
      <c r="F198" s="113">
        <v>63.1</v>
      </c>
      <c r="G198" s="113">
        <v>63.1</v>
      </c>
      <c r="H198" s="113">
        <v>65.400000000000006</v>
      </c>
      <c r="I198" s="113">
        <v>137764</v>
      </c>
      <c r="J198" s="113">
        <v>8842865.0500000007</v>
      </c>
      <c r="K198" s="115">
        <v>43539</v>
      </c>
      <c r="L198" s="113">
        <v>1434</v>
      </c>
      <c r="M198" s="113" t="s">
        <v>559</v>
      </c>
      <c r="N198" s="351"/>
    </row>
    <row r="199" spans="1:14">
      <c r="A199" s="113" t="s">
        <v>560</v>
      </c>
      <c r="B199" s="113" t="s">
        <v>383</v>
      </c>
      <c r="C199" s="113">
        <v>274.75</v>
      </c>
      <c r="D199" s="113">
        <v>274.75</v>
      </c>
      <c r="E199" s="113">
        <v>268.10000000000002</v>
      </c>
      <c r="F199" s="113">
        <v>269.05</v>
      </c>
      <c r="G199" s="113">
        <v>268.5</v>
      </c>
      <c r="H199" s="113">
        <v>270.95</v>
      </c>
      <c r="I199" s="113">
        <v>3053</v>
      </c>
      <c r="J199" s="113">
        <v>827045.9</v>
      </c>
      <c r="K199" s="115">
        <v>43539</v>
      </c>
      <c r="L199" s="113">
        <v>207</v>
      </c>
      <c r="M199" s="113" t="s">
        <v>1913</v>
      </c>
      <c r="N199" s="351"/>
    </row>
    <row r="200" spans="1:14">
      <c r="A200" s="113" t="s">
        <v>2080</v>
      </c>
      <c r="B200" s="113" t="s">
        <v>383</v>
      </c>
      <c r="C200" s="113">
        <v>31.55</v>
      </c>
      <c r="D200" s="113">
        <v>35.700000000000003</v>
      </c>
      <c r="E200" s="113">
        <v>30</v>
      </c>
      <c r="F200" s="113">
        <v>32</v>
      </c>
      <c r="G200" s="113">
        <v>32</v>
      </c>
      <c r="H200" s="113">
        <v>31.9</v>
      </c>
      <c r="I200" s="113">
        <v>5841</v>
      </c>
      <c r="J200" s="113">
        <v>186227.8</v>
      </c>
      <c r="K200" s="115">
        <v>43539</v>
      </c>
      <c r="L200" s="113">
        <v>107</v>
      </c>
      <c r="M200" s="113" t="s">
        <v>2081</v>
      </c>
      <c r="N200" s="351"/>
    </row>
    <row r="201" spans="1:14">
      <c r="A201" s="113" t="s">
        <v>3804</v>
      </c>
      <c r="B201" s="113" t="s">
        <v>383</v>
      </c>
      <c r="C201" s="113">
        <v>32.25</v>
      </c>
      <c r="D201" s="113">
        <v>32.25</v>
      </c>
      <c r="E201" s="113">
        <v>29.05</v>
      </c>
      <c r="F201" s="113">
        <v>29.1</v>
      </c>
      <c r="G201" s="113">
        <v>29.1</v>
      </c>
      <c r="H201" s="113">
        <v>29.6</v>
      </c>
      <c r="I201" s="113">
        <v>506</v>
      </c>
      <c r="J201" s="113">
        <v>15241.4</v>
      </c>
      <c r="K201" s="115">
        <v>43539</v>
      </c>
      <c r="L201" s="113">
        <v>14</v>
      </c>
      <c r="M201" s="113" t="s">
        <v>3805</v>
      </c>
      <c r="N201" s="351"/>
    </row>
    <row r="202" spans="1:14">
      <c r="A202" s="113" t="s">
        <v>2372</v>
      </c>
      <c r="B202" s="113" t="s">
        <v>383</v>
      </c>
      <c r="C202" s="113">
        <v>2.15</v>
      </c>
      <c r="D202" s="113">
        <v>2.2000000000000002</v>
      </c>
      <c r="E202" s="113">
        <v>2.1</v>
      </c>
      <c r="F202" s="113">
        <v>2.1</v>
      </c>
      <c r="G202" s="113">
        <v>2.15</v>
      </c>
      <c r="H202" s="113">
        <v>2.15</v>
      </c>
      <c r="I202" s="113">
        <v>93134</v>
      </c>
      <c r="J202" s="113">
        <v>198456.75</v>
      </c>
      <c r="K202" s="115">
        <v>43539</v>
      </c>
      <c r="L202" s="113">
        <v>78</v>
      </c>
      <c r="M202" s="113" t="s">
        <v>2373</v>
      </c>
      <c r="N202" s="351"/>
    </row>
    <row r="203" spans="1:14">
      <c r="A203" s="113" t="s">
        <v>1828</v>
      </c>
      <c r="B203" s="113" t="s">
        <v>383</v>
      </c>
      <c r="C203" s="113">
        <v>1056</v>
      </c>
      <c r="D203" s="113">
        <v>1075</v>
      </c>
      <c r="E203" s="113">
        <v>1056</v>
      </c>
      <c r="F203" s="113">
        <v>1064.8</v>
      </c>
      <c r="G203" s="113">
        <v>1069.7</v>
      </c>
      <c r="H203" s="113">
        <v>1054.75</v>
      </c>
      <c r="I203" s="113">
        <v>1315495</v>
      </c>
      <c r="J203" s="113">
        <v>1404656392.4000001</v>
      </c>
      <c r="K203" s="115">
        <v>43539</v>
      </c>
      <c r="L203" s="113">
        <v>40897</v>
      </c>
      <c r="M203" s="113" t="s">
        <v>2869</v>
      </c>
      <c r="N203" s="351"/>
    </row>
    <row r="204" spans="1:14">
      <c r="A204" s="113" t="s">
        <v>48</v>
      </c>
      <c r="B204" s="113" t="s">
        <v>383</v>
      </c>
      <c r="C204" s="113">
        <v>531.5</v>
      </c>
      <c r="D204" s="113">
        <v>548.25</v>
      </c>
      <c r="E204" s="113">
        <v>526.29999999999995</v>
      </c>
      <c r="F204" s="113">
        <v>535.54999999999995</v>
      </c>
      <c r="G204" s="113">
        <v>533.15</v>
      </c>
      <c r="H204" s="113">
        <v>530.35</v>
      </c>
      <c r="I204" s="113">
        <v>3914300</v>
      </c>
      <c r="J204" s="113">
        <v>2102367215.2</v>
      </c>
      <c r="K204" s="115">
        <v>43539</v>
      </c>
      <c r="L204" s="113">
        <v>45715</v>
      </c>
      <c r="M204" s="113" t="s">
        <v>561</v>
      </c>
      <c r="N204" s="351"/>
    </row>
    <row r="205" spans="1:14">
      <c r="A205" s="113" t="s">
        <v>562</v>
      </c>
      <c r="B205" s="113" t="s">
        <v>383</v>
      </c>
      <c r="C205" s="113">
        <v>164.7</v>
      </c>
      <c r="D205" s="113">
        <v>167.65</v>
      </c>
      <c r="E205" s="113">
        <v>162.94999999999999</v>
      </c>
      <c r="F205" s="113">
        <v>164.85</v>
      </c>
      <c r="G205" s="113">
        <v>165.5</v>
      </c>
      <c r="H205" s="113">
        <v>164.7</v>
      </c>
      <c r="I205" s="113">
        <v>7062</v>
      </c>
      <c r="J205" s="113">
        <v>1167064.5</v>
      </c>
      <c r="K205" s="115">
        <v>43539</v>
      </c>
      <c r="L205" s="113">
        <v>281</v>
      </c>
      <c r="M205" s="113" t="s">
        <v>563</v>
      </c>
      <c r="N205" s="351"/>
    </row>
    <row r="206" spans="1:14">
      <c r="A206" s="113" t="s">
        <v>564</v>
      </c>
      <c r="B206" s="113" t="s">
        <v>383</v>
      </c>
      <c r="C206" s="113">
        <v>4508.1000000000004</v>
      </c>
      <c r="D206" s="113">
        <v>4599</v>
      </c>
      <c r="E206" s="113">
        <v>4439.7</v>
      </c>
      <c r="F206" s="113">
        <v>4489.25</v>
      </c>
      <c r="G206" s="113">
        <v>4481</v>
      </c>
      <c r="H206" s="113">
        <v>4508.1499999999996</v>
      </c>
      <c r="I206" s="113">
        <v>1092</v>
      </c>
      <c r="J206" s="113">
        <v>4932770.8</v>
      </c>
      <c r="K206" s="115">
        <v>43539</v>
      </c>
      <c r="L206" s="113">
        <v>451</v>
      </c>
      <c r="M206" s="113" t="s">
        <v>565</v>
      </c>
      <c r="N206" s="351"/>
    </row>
    <row r="207" spans="1:14">
      <c r="A207" s="113" t="s">
        <v>2001</v>
      </c>
      <c r="B207" s="113" t="s">
        <v>383</v>
      </c>
      <c r="C207" s="113">
        <v>60.15</v>
      </c>
      <c r="D207" s="113">
        <v>62.25</v>
      </c>
      <c r="E207" s="113">
        <v>59.5</v>
      </c>
      <c r="F207" s="113">
        <v>61</v>
      </c>
      <c r="G207" s="113">
        <v>61.05</v>
      </c>
      <c r="H207" s="113">
        <v>60.25</v>
      </c>
      <c r="I207" s="113">
        <v>20995</v>
      </c>
      <c r="J207" s="113">
        <v>1273622.45</v>
      </c>
      <c r="K207" s="115">
        <v>43539</v>
      </c>
      <c r="L207" s="113">
        <v>236</v>
      </c>
      <c r="M207" s="113" t="s">
        <v>2002</v>
      </c>
      <c r="N207" s="351"/>
    </row>
    <row r="208" spans="1:14">
      <c r="A208" s="113" t="s">
        <v>49</v>
      </c>
      <c r="B208" s="113" t="s">
        <v>383</v>
      </c>
      <c r="C208" s="113">
        <v>344</v>
      </c>
      <c r="D208" s="113">
        <v>344.85</v>
      </c>
      <c r="E208" s="113">
        <v>331.2</v>
      </c>
      <c r="F208" s="113">
        <v>337.7</v>
      </c>
      <c r="G208" s="113">
        <v>337.95</v>
      </c>
      <c r="H208" s="113">
        <v>342.4</v>
      </c>
      <c r="I208" s="113">
        <v>10397551</v>
      </c>
      <c r="J208" s="113">
        <v>3500567165.3499999</v>
      </c>
      <c r="K208" s="115">
        <v>43539</v>
      </c>
      <c r="L208" s="113">
        <v>81146</v>
      </c>
      <c r="M208" s="113" t="s">
        <v>566</v>
      </c>
      <c r="N208" s="351"/>
    </row>
    <row r="209" spans="1:14">
      <c r="A209" s="113" t="s">
        <v>50</v>
      </c>
      <c r="B209" s="113" t="s">
        <v>383</v>
      </c>
      <c r="C209" s="113">
        <v>66.25</v>
      </c>
      <c r="D209" s="113">
        <v>68.05</v>
      </c>
      <c r="E209" s="113">
        <v>66.099999999999994</v>
      </c>
      <c r="F209" s="113">
        <v>67.8</v>
      </c>
      <c r="G209" s="113">
        <v>67.900000000000006</v>
      </c>
      <c r="H209" s="113">
        <v>67.25</v>
      </c>
      <c r="I209" s="113">
        <v>6878337</v>
      </c>
      <c r="J209" s="113">
        <v>463067793.30000001</v>
      </c>
      <c r="K209" s="115">
        <v>43539</v>
      </c>
      <c r="L209" s="113">
        <v>21734</v>
      </c>
      <c r="M209" s="113" t="s">
        <v>567</v>
      </c>
      <c r="N209" s="351"/>
    </row>
    <row r="210" spans="1:14">
      <c r="A210" s="113" t="s">
        <v>2870</v>
      </c>
      <c r="B210" s="113" t="s">
        <v>383</v>
      </c>
      <c r="C210" s="113">
        <v>37.5</v>
      </c>
      <c r="D210" s="113">
        <v>38</v>
      </c>
      <c r="E210" s="113">
        <v>35.35</v>
      </c>
      <c r="F210" s="113">
        <v>37.549999999999997</v>
      </c>
      <c r="G210" s="113">
        <v>37.65</v>
      </c>
      <c r="H210" s="113">
        <v>36.75</v>
      </c>
      <c r="I210" s="113">
        <v>3543</v>
      </c>
      <c r="J210" s="113">
        <v>132631.4</v>
      </c>
      <c r="K210" s="115">
        <v>43539</v>
      </c>
      <c r="L210" s="113">
        <v>62</v>
      </c>
      <c r="M210" s="113" t="s">
        <v>2871</v>
      </c>
      <c r="N210" s="351"/>
    </row>
    <row r="211" spans="1:14">
      <c r="A211" s="113" t="s">
        <v>3358</v>
      </c>
      <c r="B211" s="113" t="s">
        <v>383</v>
      </c>
      <c r="C211" s="113">
        <v>267.89999999999998</v>
      </c>
      <c r="D211" s="113">
        <v>279</v>
      </c>
      <c r="E211" s="113">
        <v>245.4</v>
      </c>
      <c r="F211" s="113">
        <v>249.35</v>
      </c>
      <c r="G211" s="113">
        <v>246.5</v>
      </c>
      <c r="H211" s="113">
        <v>269.35000000000002</v>
      </c>
      <c r="I211" s="113">
        <v>19783</v>
      </c>
      <c r="J211" s="113">
        <v>5074386.05</v>
      </c>
      <c r="K211" s="115">
        <v>43539</v>
      </c>
      <c r="L211" s="113">
        <v>579</v>
      </c>
      <c r="M211" s="113" t="s">
        <v>3359</v>
      </c>
      <c r="N211" s="351"/>
    </row>
    <row r="212" spans="1:14">
      <c r="A212" s="113" t="s">
        <v>2626</v>
      </c>
      <c r="B212" s="113" t="s">
        <v>3173</v>
      </c>
      <c r="C212" s="113">
        <v>2.2999999999999998</v>
      </c>
      <c r="D212" s="113">
        <v>2.2999999999999998</v>
      </c>
      <c r="E212" s="113">
        <v>2.2999999999999998</v>
      </c>
      <c r="F212" s="113">
        <v>2.2999999999999998</v>
      </c>
      <c r="G212" s="113">
        <v>2.2999999999999998</v>
      </c>
      <c r="H212" s="113">
        <v>2.2000000000000002</v>
      </c>
      <c r="I212" s="113">
        <v>34229</v>
      </c>
      <c r="J212" s="113">
        <v>78726.7</v>
      </c>
      <c r="K212" s="115">
        <v>43539</v>
      </c>
      <c r="L212" s="113">
        <v>33</v>
      </c>
      <c r="M212" s="113" t="s">
        <v>2627</v>
      </c>
      <c r="N212" s="351"/>
    </row>
    <row r="213" spans="1:14">
      <c r="A213" s="113" t="s">
        <v>2374</v>
      </c>
      <c r="B213" s="113" t="s">
        <v>3173</v>
      </c>
      <c r="C213" s="113">
        <v>45</v>
      </c>
      <c r="D213" s="113">
        <v>45.45</v>
      </c>
      <c r="E213" s="113">
        <v>43.15</v>
      </c>
      <c r="F213" s="113">
        <v>43.85</v>
      </c>
      <c r="G213" s="113">
        <v>43.65</v>
      </c>
      <c r="H213" s="113">
        <v>44.65</v>
      </c>
      <c r="I213" s="113">
        <v>4625</v>
      </c>
      <c r="J213" s="113">
        <v>204071.35</v>
      </c>
      <c r="K213" s="115">
        <v>43539</v>
      </c>
      <c r="L213" s="113">
        <v>68</v>
      </c>
      <c r="M213" s="113" t="s">
        <v>2375</v>
      </c>
      <c r="N213" s="351"/>
    </row>
    <row r="214" spans="1:14">
      <c r="A214" s="113" t="s">
        <v>569</v>
      </c>
      <c r="B214" s="113" t="s">
        <v>383</v>
      </c>
      <c r="C214" s="113">
        <v>16.45</v>
      </c>
      <c r="D214" s="113">
        <v>16.850000000000001</v>
      </c>
      <c r="E214" s="113">
        <v>16.149999999999999</v>
      </c>
      <c r="F214" s="113">
        <v>16.55</v>
      </c>
      <c r="G214" s="113">
        <v>16.5</v>
      </c>
      <c r="H214" s="113">
        <v>16.2</v>
      </c>
      <c r="I214" s="113">
        <v>28009</v>
      </c>
      <c r="J214" s="113">
        <v>465392.75</v>
      </c>
      <c r="K214" s="115">
        <v>43539</v>
      </c>
      <c r="L214" s="113">
        <v>170</v>
      </c>
      <c r="M214" s="113" t="s">
        <v>570</v>
      </c>
      <c r="N214" s="351"/>
    </row>
    <row r="215" spans="1:14">
      <c r="A215" s="113" t="s">
        <v>51</v>
      </c>
      <c r="B215" s="113" t="s">
        <v>383</v>
      </c>
      <c r="C215" s="113">
        <v>620.1</v>
      </c>
      <c r="D215" s="113">
        <v>628.9</v>
      </c>
      <c r="E215" s="113">
        <v>618</v>
      </c>
      <c r="F215" s="113">
        <v>623</v>
      </c>
      <c r="G215" s="113">
        <v>623.79999999999995</v>
      </c>
      <c r="H215" s="113">
        <v>617.5</v>
      </c>
      <c r="I215" s="113">
        <v>975101</v>
      </c>
      <c r="J215" s="113">
        <v>608290578.35000002</v>
      </c>
      <c r="K215" s="115">
        <v>43539</v>
      </c>
      <c r="L215" s="113">
        <v>21883</v>
      </c>
      <c r="M215" s="113" t="s">
        <v>571</v>
      </c>
      <c r="N215" s="351"/>
    </row>
    <row r="216" spans="1:14">
      <c r="A216" s="113" t="s">
        <v>3409</v>
      </c>
      <c r="B216" s="113" t="s">
        <v>3173</v>
      </c>
      <c r="C216" s="113">
        <v>7.7</v>
      </c>
      <c r="D216" s="113">
        <v>7.7</v>
      </c>
      <c r="E216" s="113">
        <v>7.5</v>
      </c>
      <c r="F216" s="113">
        <v>7.5</v>
      </c>
      <c r="G216" s="113">
        <v>7.5</v>
      </c>
      <c r="H216" s="113">
        <v>7.7</v>
      </c>
      <c r="I216" s="113">
        <v>1851</v>
      </c>
      <c r="J216" s="113">
        <v>14146.65</v>
      </c>
      <c r="K216" s="115">
        <v>43539</v>
      </c>
      <c r="L216" s="113">
        <v>12</v>
      </c>
      <c r="M216" s="113" t="s">
        <v>3410</v>
      </c>
      <c r="N216" s="351"/>
    </row>
    <row r="217" spans="1:14">
      <c r="A217" s="113" t="s">
        <v>2628</v>
      </c>
      <c r="B217" s="113" t="s">
        <v>383</v>
      </c>
      <c r="C217" s="113">
        <v>163.9</v>
      </c>
      <c r="D217" s="113">
        <v>167.7</v>
      </c>
      <c r="E217" s="113">
        <v>160.5</v>
      </c>
      <c r="F217" s="113">
        <v>160.94999999999999</v>
      </c>
      <c r="G217" s="113">
        <v>161.5</v>
      </c>
      <c r="H217" s="113">
        <v>163.9</v>
      </c>
      <c r="I217" s="113">
        <v>68584</v>
      </c>
      <c r="J217" s="113">
        <v>11152445.5</v>
      </c>
      <c r="K217" s="115">
        <v>43539</v>
      </c>
      <c r="L217" s="113">
        <v>1600</v>
      </c>
      <c r="M217" s="113" t="s">
        <v>2629</v>
      </c>
      <c r="N217" s="351"/>
    </row>
    <row r="218" spans="1:14">
      <c r="A218" s="113" t="s">
        <v>572</v>
      </c>
      <c r="B218" s="113" t="s">
        <v>383</v>
      </c>
      <c r="C218" s="113">
        <v>535.04999999999995</v>
      </c>
      <c r="D218" s="113">
        <v>547.15</v>
      </c>
      <c r="E218" s="113">
        <v>531</v>
      </c>
      <c r="F218" s="113">
        <v>537.85</v>
      </c>
      <c r="G218" s="113">
        <v>533</v>
      </c>
      <c r="H218" s="113">
        <v>534.9</v>
      </c>
      <c r="I218" s="113">
        <v>62067</v>
      </c>
      <c r="J218" s="113">
        <v>33582062.049999997</v>
      </c>
      <c r="K218" s="115">
        <v>43539</v>
      </c>
      <c r="L218" s="113">
        <v>2613</v>
      </c>
      <c r="M218" s="113" t="s">
        <v>573</v>
      </c>
      <c r="N218" s="351"/>
    </row>
    <row r="219" spans="1:14">
      <c r="A219" s="113" t="s">
        <v>2630</v>
      </c>
      <c r="B219" s="113" t="s">
        <v>3173</v>
      </c>
      <c r="C219" s="113">
        <v>47</v>
      </c>
      <c r="D219" s="113">
        <v>47.5</v>
      </c>
      <c r="E219" s="113">
        <v>46.1</v>
      </c>
      <c r="F219" s="113">
        <v>46.6</v>
      </c>
      <c r="G219" s="113">
        <v>47.25</v>
      </c>
      <c r="H219" s="113">
        <v>46.95</v>
      </c>
      <c r="I219" s="113">
        <v>20928</v>
      </c>
      <c r="J219" s="113">
        <v>978945.55</v>
      </c>
      <c r="K219" s="115">
        <v>43539</v>
      </c>
      <c r="L219" s="113">
        <v>157</v>
      </c>
      <c r="M219" s="113" t="s">
        <v>2631</v>
      </c>
      <c r="N219" s="351"/>
    </row>
    <row r="220" spans="1:14">
      <c r="A220" s="113" t="s">
        <v>2307</v>
      </c>
      <c r="B220" s="113" t="s">
        <v>383</v>
      </c>
      <c r="C220" s="113">
        <v>5.05</v>
      </c>
      <c r="D220" s="113">
        <v>5.05</v>
      </c>
      <c r="E220" s="113">
        <v>5.05</v>
      </c>
      <c r="F220" s="113">
        <v>5.05</v>
      </c>
      <c r="G220" s="113">
        <v>5.05</v>
      </c>
      <c r="H220" s="113">
        <v>4.8499999999999996</v>
      </c>
      <c r="I220" s="113">
        <v>6288</v>
      </c>
      <c r="J220" s="113">
        <v>31754.400000000001</v>
      </c>
      <c r="K220" s="115">
        <v>43539</v>
      </c>
      <c r="L220" s="113">
        <v>13</v>
      </c>
      <c r="M220" s="113" t="s">
        <v>2159</v>
      </c>
      <c r="N220" s="351"/>
    </row>
    <row r="221" spans="1:14">
      <c r="A221" s="113" t="s">
        <v>2750</v>
      </c>
      <c r="B221" s="113" t="s">
        <v>383</v>
      </c>
      <c r="C221" s="113">
        <v>5</v>
      </c>
      <c r="D221" s="113">
        <v>5.15</v>
      </c>
      <c r="E221" s="113">
        <v>4.95</v>
      </c>
      <c r="F221" s="113">
        <v>5.15</v>
      </c>
      <c r="G221" s="113">
        <v>5.15</v>
      </c>
      <c r="H221" s="113">
        <v>5.15</v>
      </c>
      <c r="I221" s="113">
        <v>26411</v>
      </c>
      <c r="J221" s="113">
        <v>132085.9</v>
      </c>
      <c r="K221" s="115">
        <v>43539</v>
      </c>
      <c r="L221" s="113">
        <v>22</v>
      </c>
      <c r="M221" s="113" t="s">
        <v>2751</v>
      </c>
      <c r="N221" s="351"/>
    </row>
    <row r="222" spans="1:14">
      <c r="A222" s="113" t="s">
        <v>574</v>
      </c>
      <c r="B222" s="113" t="s">
        <v>383</v>
      </c>
      <c r="C222" s="113">
        <v>172.3</v>
      </c>
      <c r="D222" s="113">
        <v>173.2</v>
      </c>
      <c r="E222" s="113">
        <v>166.75</v>
      </c>
      <c r="F222" s="113">
        <v>168.3</v>
      </c>
      <c r="G222" s="113">
        <v>167.3</v>
      </c>
      <c r="H222" s="113">
        <v>171.8</v>
      </c>
      <c r="I222" s="113">
        <v>678275</v>
      </c>
      <c r="J222" s="113">
        <v>115008667.84999999</v>
      </c>
      <c r="K222" s="115">
        <v>43539</v>
      </c>
      <c r="L222" s="113">
        <v>4479</v>
      </c>
      <c r="M222" s="113" t="s">
        <v>2872</v>
      </c>
      <c r="N222" s="351"/>
    </row>
    <row r="223" spans="1:14">
      <c r="A223" s="113" t="s">
        <v>575</v>
      </c>
      <c r="B223" s="113" t="s">
        <v>383</v>
      </c>
      <c r="C223" s="113">
        <v>20.65</v>
      </c>
      <c r="D223" s="113">
        <v>20.8</v>
      </c>
      <c r="E223" s="113">
        <v>20.25</v>
      </c>
      <c r="F223" s="113">
        <v>20.3</v>
      </c>
      <c r="G223" s="113">
        <v>20.3</v>
      </c>
      <c r="H223" s="113">
        <v>20.65</v>
      </c>
      <c r="I223" s="113">
        <v>140445</v>
      </c>
      <c r="J223" s="113">
        <v>2875795.1</v>
      </c>
      <c r="K223" s="115">
        <v>43539</v>
      </c>
      <c r="L223" s="113">
        <v>407</v>
      </c>
      <c r="M223" s="113" t="s">
        <v>576</v>
      </c>
      <c r="N223" s="351"/>
    </row>
    <row r="224" spans="1:14">
      <c r="A224" s="113" t="s">
        <v>1924</v>
      </c>
      <c r="B224" s="113" t="s">
        <v>383</v>
      </c>
      <c r="C224" s="113">
        <v>112.85</v>
      </c>
      <c r="D224" s="113">
        <v>115.75</v>
      </c>
      <c r="E224" s="113">
        <v>111.55</v>
      </c>
      <c r="F224" s="113">
        <v>112.85</v>
      </c>
      <c r="G224" s="113">
        <v>112.2</v>
      </c>
      <c r="H224" s="113">
        <v>114.25</v>
      </c>
      <c r="I224" s="113">
        <v>162044</v>
      </c>
      <c r="J224" s="113">
        <v>18305242.550000001</v>
      </c>
      <c r="K224" s="115">
        <v>43539</v>
      </c>
      <c r="L224" s="113">
        <v>5188</v>
      </c>
      <c r="M224" s="113" t="s">
        <v>2037</v>
      </c>
      <c r="N224" s="351"/>
    </row>
    <row r="225" spans="1:14">
      <c r="A225" s="113" t="s">
        <v>577</v>
      </c>
      <c r="B225" s="113" t="s">
        <v>383</v>
      </c>
      <c r="C225" s="113">
        <v>3.85</v>
      </c>
      <c r="D225" s="113">
        <v>3.95</v>
      </c>
      <c r="E225" s="113">
        <v>3.8</v>
      </c>
      <c r="F225" s="113">
        <v>3.95</v>
      </c>
      <c r="G225" s="113">
        <v>3.95</v>
      </c>
      <c r="H225" s="113">
        <v>3.8</v>
      </c>
      <c r="I225" s="113">
        <v>7580</v>
      </c>
      <c r="J225" s="113">
        <v>29863.15</v>
      </c>
      <c r="K225" s="115">
        <v>43539</v>
      </c>
      <c r="L225" s="113">
        <v>23</v>
      </c>
      <c r="M225" s="113" t="s">
        <v>578</v>
      </c>
      <c r="N225" s="351"/>
    </row>
    <row r="226" spans="1:14">
      <c r="A226" s="113" t="s">
        <v>3534</v>
      </c>
      <c r="B226" s="113" t="s">
        <v>3173</v>
      </c>
      <c r="C226" s="113">
        <v>45.15</v>
      </c>
      <c r="D226" s="113">
        <v>45.15</v>
      </c>
      <c r="E226" s="113">
        <v>42.5</v>
      </c>
      <c r="F226" s="113">
        <v>42.5</v>
      </c>
      <c r="G226" s="113">
        <v>42.5</v>
      </c>
      <c r="H226" s="113">
        <v>43</v>
      </c>
      <c r="I226" s="113">
        <v>857</v>
      </c>
      <c r="J226" s="113">
        <v>36960.15</v>
      </c>
      <c r="K226" s="115">
        <v>43539</v>
      </c>
      <c r="L226" s="113">
        <v>17</v>
      </c>
      <c r="M226" s="113" t="s">
        <v>3535</v>
      </c>
      <c r="N226" s="351"/>
    </row>
    <row r="227" spans="1:14">
      <c r="A227" s="113" t="s">
        <v>579</v>
      </c>
      <c r="B227" s="113" t="s">
        <v>383</v>
      </c>
      <c r="C227" s="113">
        <v>3234</v>
      </c>
      <c r="D227" s="113">
        <v>3300</v>
      </c>
      <c r="E227" s="113">
        <v>3234</v>
      </c>
      <c r="F227" s="113">
        <v>3285.4</v>
      </c>
      <c r="G227" s="113">
        <v>3294.85</v>
      </c>
      <c r="H227" s="113">
        <v>3233.45</v>
      </c>
      <c r="I227" s="113">
        <v>4729</v>
      </c>
      <c r="J227" s="113">
        <v>15483299.1</v>
      </c>
      <c r="K227" s="115">
        <v>43539</v>
      </c>
      <c r="L227" s="113">
        <v>1370</v>
      </c>
      <c r="M227" s="113" t="s">
        <v>580</v>
      </c>
      <c r="N227" s="351"/>
    </row>
    <row r="228" spans="1:14">
      <c r="A228" s="113" t="s">
        <v>581</v>
      </c>
      <c r="B228" s="113" t="s">
        <v>383</v>
      </c>
      <c r="C228" s="113">
        <v>681</v>
      </c>
      <c r="D228" s="113">
        <v>682.4</v>
      </c>
      <c r="E228" s="113">
        <v>667</v>
      </c>
      <c r="F228" s="113">
        <v>670.65</v>
      </c>
      <c r="G228" s="113">
        <v>670.8</v>
      </c>
      <c r="H228" s="113">
        <v>676.65</v>
      </c>
      <c r="I228" s="113">
        <v>36607</v>
      </c>
      <c r="J228" s="113">
        <v>24714749.949999999</v>
      </c>
      <c r="K228" s="115">
        <v>43539</v>
      </c>
      <c r="L228" s="113">
        <v>2917</v>
      </c>
      <c r="M228" s="113" t="s">
        <v>582</v>
      </c>
      <c r="N228" s="351"/>
    </row>
    <row r="229" spans="1:14">
      <c r="A229" s="113" t="s">
        <v>583</v>
      </c>
      <c r="B229" s="113" t="s">
        <v>383</v>
      </c>
      <c r="C229" s="113">
        <v>120.65</v>
      </c>
      <c r="D229" s="113">
        <v>121.05</v>
      </c>
      <c r="E229" s="113">
        <v>115.65</v>
      </c>
      <c r="F229" s="113">
        <v>116.15</v>
      </c>
      <c r="G229" s="113">
        <v>116</v>
      </c>
      <c r="H229" s="113">
        <v>119.6</v>
      </c>
      <c r="I229" s="113">
        <v>180447</v>
      </c>
      <c r="J229" s="113">
        <v>21290325.050000001</v>
      </c>
      <c r="K229" s="115">
        <v>43539</v>
      </c>
      <c r="L229" s="113">
        <v>2363</v>
      </c>
      <c r="M229" s="113" t="s">
        <v>584</v>
      </c>
      <c r="N229" s="351"/>
    </row>
    <row r="230" spans="1:14">
      <c r="A230" s="113" t="s">
        <v>585</v>
      </c>
      <c r="B230" s="113" t="s">
        <v>383</v>
      </c>
      <c r="C230" s="113">
        <v>141.35</v>
      </c>
      <c r="D230" s="113">
        <v>142.30000000000001</v>
      </c>
      <c r="E230" s="113">
        <v>132</v>
      </c>
      <c r="F230" s="113">
        <v>133.5</v>
      </c>
      <c r="G230" s="113">
        <v>133.5</v>
      </c>
      <c r="H230" s="113">
        <v>140.05000000000001</v>
      </c>
      <c r="I230" s="113">
        <v>2449381</v>
      </c>
      <c r="J230" s="113">
        <v>337176018.85000002</v>
      </c>
      <c r="K230" s="115">
        <v>43539</v>
      </c>
      <c r="L230" s="113">
        <v>18668</v>
      </c>
      <c r="M230" s="113" t="s">
        <v>586</v>
      </c>
      <c r="N230" s="351"/>
    </row>
    <row r="231" spans="1:14">
      <c r="A231" s="113" t="s">
        <v>2208</v>
      </c>
      <c r="B231" s="113" t="s">
        <v>383</v>
      </c>
      <c r="C231" s="113">
        <v>217.9</v>
      </c>
      <c r="D231" s="113">
        <v>221.8</v>
      </c>
      <c r="E231" s="113">
        <v>216</v>
      </c>
      <c r="F231" s="113">
        <v>216.9</v>
      </c>
      <c r="G231" s="113">
        <v>216</v>
      </c>
      <c r="H231" s="113">
        <v>216.55</v>
      </c>
      <c r="I231" s="113">
        <v>58150</v>
      </c>
      <c r="J231" s="113">
        <v>12689497.050000001</v>
      </c>
      <c r="K231" s="115">
        <v>43539</v>
      </c>
      <c r="L231" s="113">
        <v>1748</v>
      </c>
      <c r="M231" s="113" t="s">
        <v>2873</v>
      </c>
      <c r="N231" s="351"/>
    </row>
    <row r="232" spans="1:14">
      <c r="A232" s="113" t="s">
        <v>52</v>
      </c>
      <c r="B232" s="113" t="s">
        <v>383</v>
      </c>
      <c r="C232" s="113">
        <v>18689.900000000001</v>
      </c>
      <c r="D232" s="113">
        <v>18689.900000000001</v>
      </c>
      <c r="E232" s="113">
        <v>18305.55</v>
      </c>
      <c r="F232" s="113">
        <v>18365.25</v>
      </c>
      <c r="G232" s="113">
        <v>18329.099999999999</v>
      </c>
      <c r="H232" s="113">
        <v>18559.5</v>
      </c>
      <c r="I232" s="113">
        <v>30082</v>
      </c>
      <c r="J232" s="113">
        <v>554971583.25</v>
      </c>
      <c r="K232" s="115">
        <v>43539</v>
      </c>
      <c r="L232" s="113">
        <v>11718</v>
      </c>
      <c r="M232" s="113" t="s">
        <v>587</v>
      </c>
      <c r="N232" s="351"/>
    </row>
    <row r="233" spans="1:14">
      <c r="A233" s="113" t="s">
        <v>53</v>
      </c>
      <c r="B233" s="113" t="s">
        <v>383</v>
      </c>
      <c r="C233" s="113">
        <v>391</v>
      </c>
      <c r="D233" s="113">
        <v>398.3</v>
      </c>
      <c r="E233" s="113">
        <v>389.4</v>
      </c>
      <c r="F233" s="113">
        <v>396.3</v>
      </c>
      <c r="G233" s="113">
        <v>396</v>
      </c>
      <c r="H233" s="113">
        <v>390.3</v>
      </c>
      <c r="I233" s="113">
        <v>8629091</v>
      </c>
      <c r="J233" s="113">
        <v>3410181555.25</v>
      </c>
      <c r="K233" s="115">
        <v>43539</v>
      </c>
      <c r="L233" s="113">
        <v>64591</v>
      </c>
      <c r="M233" s="113" t="s">
        <v>588</v>
      </c>
      <c r="N233" s="351"/>
    </row>
    <row r="234" spans="1:14">
      <c r="A234" s="113" t="s">
        <v>589</v>
      </c>
      <c r="B234" s="113" t="s">
        <v>383</v>
      </c>
      <c r="C234" s="113">
        <v>29.3</v>
      </c>
      <c r="D234" s="113">
        <v>29.65</v>
      </c>
      <c r="E234" s="113">
        <v>28.5</v>
      </c>
      <c r="F234" s="113">
        <v>28.65</v>
      </c>
      <c r="G234" s="113">
        <v>28.6</v>
      </c>
      <c r="H234" s="113">
        <v>29.1</v>
      </c>
      <c r="I234" s="113">
        <v>102422</v>
      </c>
      <c r="J234" s="113">
        <v>2972032.45</v>
      </c>
      <c r="K234" s="115">
        <v>43539</v>
      </c>
      <c r="L234" s="113">
        <v>715</v>
      </c>
      <c r="M234" s="113" t="s">
        <v>590</v>
      </c>
      <c r="N234" s="351"/>
    </row>
    <row r="235" spans="1:14">
      <c r="A235" s="113" t="s">
        <v>2612</v>
      </c>
      <c r="B235" s="113" t="s">
        <v>3173</v>
      </c>
      <c r="C235" s="113">
        <v>8.6999999999999993</v>
      </c>
      <c r="D235" s="113">
        <v>9.0500000000000007</v>
      </c>
      <c r="E235" s="113">
        <v>8.6999999999999993</v>
      </c>
      <c r="F235" s="113">
        <v>8.9</v>
      </c>
      <c r="G235" s="113">
        <v>8.8000000000000007</v>
      </c>
      <c r="H235" s="113">
        <v>8.9499999999999993</v>
      </c>
      <c r="I235" s="113">
        <v>34041</v>
      </c>
      <c r="J235" s="113">
        <v>303239.90000000002</v>
      </c>
      <c r="K235" s="115">
        <v>43539</v>
      </c>
      <c r="L235" s="113">
        <v>133</v>
      </c>
      <c r="M235" s="113" t="s">
        <v>2632</v>
      </c>
      <c r="N235" s="351"/>
    </row>
    <row r="236" spans="1:14">
      <c r="A236" s="113" t="s">
        <v>591</v>
      </c>
      <c r="B236" s="113" t="s">
        <v>383</v>
      </c>
      <c r="C236" s="113">
        <v>229.5</v>
      </c>
      <c r="D236" s="113">
        <v>232.1</v>
      </c>
      <c r="E236" s="113">
        <v>226.25</v>
      </c>
      <c r="F236" s="113">
        <v>226.65</v>
      </c>
      <c r="G236" s="113">
        <v>227.25</v>
      </c>
      <c r="H236" s="113">
        <v>229.2</v>
      </c>
      <c r="I236" s="113">
        <v>55348</v>
      </c>
      <c r="J236" s="113">
        <v>12651283.5</v>
      </c>
      <c r="K236" s="115">
        <v>43539</v>
      </c>
      <c r="L236" s="113">
        <v>2328</v>
      </c>
      <c r="M236" s="113" t="s">
        <v>592</v>
      </c>
      <c r="N236" s="351"/>
    </row>
    <row r="237" spans="1:14">
      <c r="A237" s="113" t="s">
        <v>191</v>
      </c>
      <c r="B237" s="113" t="s">
        <v>383</v>
      </c>
      <c r="C237" s="113">
        <v>3160</v>
      </c>
      <c r="D237" s="113">
        <v>3169</v>
      </c>
      <c r="E237" s="113">
        <v>3054.7</v>
      </c>
      <c r="F237" s="113">
        <v>3066.55</v>
      </c>
      <c r="G237" s="113">
        <v>3070</v>
      </c>
      <c r="H237" s="113">
        <v>3149.4</v>
      </c>
      <c r="I237" s="113">
        <v>403251</v>
      </c>
      <c r="J237" s="113">
        <v>1251636968.4000001</v>
      </c>
      <c r="K237" s="115">
        <v>43539</v>
      </c>
      <c r="L237" s="113">
        <v>35640</v>
      </c>
      <c r="M237" s="113" t="s">
        <v>3159</v>
      </c>
      <c r="N237" s="351"/>
    </row>
    <row r="238" spans="1:14">
      <c r="A238" s="113" t="s">
        <v>2181</v>
      </c>
      <c r="B238" s="113" t="s">
        <v>383</v>
      </c>
      <c r="C238" s="113">
        <v>104</v>
      </c>
      <c r="D238" s="113">
        <v>104</v>
      </c>
      <c r="E238" s="113">
        <v>101</v>
      </c>
      <c r="F238" s="113">
        <v>102.25</v>
      </c>
      <c r="G238" s="113">
        <v>101.55</v>
      </c>
      <c r="H238" s="113">
        <v>105.9</v>
      </c>
      <c r="I238" s="113">
        <v>17944</v>
      </c>
      <c r="J238" s="113">
        <v>1842200.3</v>
      </c>
      <c r="K238" s="115">
        <v>43539</v>
      </c>
      <c r="L238" s="113">
        <v>880</v>
      </c>
      <c r="M238" s="113" t="s">
        <v>2185</v>
      </c>
      <c r="N238" s="351"/>
    </row>
    <row r="239" spans="1:14">
      <c r="A239" s="113" t="s">
        <v>593</v>
      </c>
      <c r="B239" s="113" t="s">
        <v>383</v>
      </c>
      <c r="C239" s="113">
        <v>56</v>
      </c>
      <c r="D239" s="113">
        <v>57.1</v>
      </c>
      <c r="E239" s="113">
        <v>54.05</v>
      </c>
      <c r="F239" s="113">
        <v>54.85</v>
      </c>
      <c r="G239" s="113">
        <v>54.5</v>
      </c>
      <c r="H239" s="113">
        <v>55.7</v>
      </c>
      <c r="I239" s="113">
        <v>25014</v>
      </c>
      <c r="J239" s="113">
        <v>1397837.75</v>
      </c>
      <c r="K239" s="115">
        <v>43539</v>
      </c>
      <c r="L239" s="113">
        <v>314</v>
      </c>
      <c r="M239" s="113" t="s">
        <v>594</v>
      </c>
      <c r="N239" s="351"/>
    </row>
    <row r="240" spans="1:14">
      <c r="A240" s="113" t="s">
        <v>251</v>
      </c>
      <c r="B240" s="113" t="s">
        <v>383</v>
      </c>
      <c r="C240" s="113">
        <v>619.9</v>
      </c>
      <c r="D240" s="113">
        <v>626.65</v>
      </c>
      <c r="E240" s="113">
        <v>615</v>
      </c>
      <c r="F240" s="113">
        <v>615.85</v>
      </c>
      <c r="G240" s="113">
        <v>617.5</v>
      </c>
      <c r="H240" s="113">
        <v>616.79999999999995</v>
      </c>
      <c r="I240" s="113">
        <v>127764</v>
      </c>
      <c r="J240" s="113">
        <v>79226094.049999997</v>
      </c>
      <c r="K240" s="115">
        <v>43539</v>
      </c>
      <c r="L240" s="113">
        <v>4862</v>
      </c>
      <c r="M240" s="113" t="s">
        <v>1990</v>
      </c>
      <c r="N240" s="351"/>
    </row>
    <row r="241" spans="1:14">
      <c r="A241" s="113" t="s">
        <v>2376</v>
      </c>
      <c r="B241" s="113" t="s">
        <v>383</v>
      </c>
      <c r="C241" s="113">
        <v>2</v>
      </c>
      <c r="D241" s="113">
        <v>2.15</v>
      </c>
      <c r="E241" s="113">
        <v>1.9</v>
      </c>
      <c r="F241" s="113">
        <v>2</v>
      </c>
      <c r="G241" s="113">
        <v>2.0499999999999998</v>
      </c>
      <c r="H241" s="113">
        <v>2</v>
      </c>
      <c r="I241" s="113">
        <v>117119</v>
      </c>
      <c r="J241" s="113">
        <v>234559.5</v>
      </c>
      <c r="K241" s="115">
        <v>43539</v>
      </c>
      <c r="L241" s="113">
        <v>114</v>
      </c>
      <c r="M241" s="113" t="s">
        <v>2377</v>
      </c>
      <c r="N241" s="351"/>
    </row>
    <row r="242" spans="1:14">
      <c r="A242" s="113" t="s">
        <v>595</v>
      </c>
      <c r="B242" s="113" t="s">
        <v>383</v>
      </c>
      <c r="C242" s="113">
        <v>45.35</v>
      </c>
      <c r="D242" s="113">
        <v>46</v>
      </c>
      <c r="E242" s="113">
        <v>42.6</v>
      </c>
      <c r="F242" s="113">
        <v>43.6</v>
      </c>
      <c r="G242" s="113">
        <v>43.9</v>
      </c>
      <c r="H242" s="113">
        <v>44.8</v>
      </c>
      <c r="I242" s="113">
        <v>15211</v>
      </c>
      <c r="J242" s="113">
        <v>666845</v>
      </c>
      <c r="K242" s="115">
        <v>43539</v>
      </c>
      <c r="L242" s="113">
        <v>205</v>
      </c>
      <c r="M242" s="113" t="s">
        <v>596</v>
      </c>
      <c r="N242" s="351"/>
    </row>
    <row r="243" spans="1:14">
      <c r="A243" s="113" t="s">
        <v>3362</v>
      </c>
      <c r="B243" s="113" t="s">
        <v>383</v>
      </c>
      <c r="C243" s="113">
        <v>2960</v>
      </c>
      <c r="D243" s="113">
        <v>3019</v>
      </c>
      <c r="E243" s="113">
        <v>2947</v>
      </c>
      <c r="F243" s="113">
        <v>2973</v>
      </c>
      <c r="G243" s="113">
        <v>2973</v>
      </c>
      <c r="H243" s="113">
        <v>2961.2</v>
      </c>
      <c r="I243" s="113">
        <v>36</v>
      </c>
      <c r="J243" s="113">
        <v>106898</v>
      </c>
      <c r="K243" s="115">
        <v>43539</v>
      </c>
      <c r="L243" s="113">
        <v>9</v>
      </c>
      <c r="M243" s="113" t="s">
        <v>3363</v>
      </c>
      <c r="N243" s="351"/>
    </row>
    <row r="244" spans="1:14">
      <c r="A244" s="113" t="s">
        <v>3447</v>
      </c>
      <c r="B244" s="113" t="s">
        <v>383</v>
      </c>
      <c r="C244" s="113">
        <v>117.9</v>
      </c>
      <c r="D244" s="113">
        <v>117.98</v>
      </c>
      <c r="E244" s="113">
        <v>114.5</v>
      </c>
      <c r="F244" s="113">
        <v>114.5</v>
      </c>
      <c r="G244" s="113">
        <v>114.5</v>
      </c>
      <c r="H244" s="113">
        <v>118.69</v>
      </c>
      <c r="I244" s="113">
        <v>411</v>
      </c>
      <c r="J244" s="113">
        <v>47523.12</v>
      </c>
      <c r="K244" s="115">
        <v>43539</v>
      </c>
      <c r="L244" s="113">
        <v>16</v>
      </c>
      <c r="M244" s="113" t="s">
        <v>3448</v>
      </c>
      <c r="N244" s="351"/>
    </row>
    <row r="245" spans="1:14">
      <c r="A245" s="113" t="s">
        <v>3462</v>
      </c>
      <c r="B245" s="113" t="s">
        <v>383</v>
      </c>
      <c r="C245" s="113">
        <v>101.45</v>
      </c>
      <c r="D245" s="113">
        <v>104.65</v>
      </c>
      <c r="E245" s="113">
        <v>100.1</v>
      </c>
      <c r="F245" s="113">
        <v>100.95</v>
      </c>
      <c r="G245" s="113">
        <v>100.85</v>
      </c>
      <c r="H245" s="113">
        <v>100.7</v>
      </c>
      <c r="I245" s="113">
        <v>1473906</v>
      </c>
      <c r="J245" s="113">
        <v>150553772.69999999</v>
      </c>
      <c r="K245" s="115">
        <v>43539</v>
      </c>
      <c r="L245" s="113">
        <v>10856</v>
      </c>
      <c r="M245" s="113" t="s">
        <v>1050</v>
      </c>
      <c r="N245" s="351"/>
    </row>
    <row r="246" spans="1:14">
      <c r="A246" s="113" t="s">
        <v>2633</v>
      </c>
      <c r="B246" s="113" t="s">
        <v>3173</v>
      </c>
      <c r="C246" s="113">
        <v>3.4</v>
      </c>
      <c r="D246" s="113">
        <v>3.4</v>
      </c>
      <c r="E246" s="113">
        <v>3.4</v>
      </c>
      <c r="F246" s="113">
        <v>3.4</v>
      </c>
      <c r="G246" s="113">
        <v>3.4</v>
      </c>
      <c r="H246" s="113">
        <v>3.55</v>
      </c>
      <c r="I246" s="113">
        <v>19542</v>
      </c>
      <c r="J246" s="113">
        <v>66442.8</v>
      </c>
      <c r="K246" s="115">
        <v>43539</v>
      </c>
      <c r="L246" s="113">
        <v>68</v>
      </c>
      <c r="M246" s="113" t="s">
        <v>2634</v>
      </c>
      <c r="N246" s="351"/>
    </row>
    <row r="247" spans="1:14">
      <c r="A247" s="113" t="s">
        <v>2378</v>
      </c>
      <c r="B247" s="113" t="s">
        <v>383</v>
      </c>
      <c r="C247" s="113">
        <v>207.4</v>
      </c>
      <c r="D247" s="113">
        <v>211</v>
      </c>
      <c r="E247" s="113">
        <v>201</v>
      </c>
      <c r="F247" s="113">
        <v>202.55</v>
      </c>
      <c r="G247" s="113">
        <v>203</v>
      </c>
      <c r="H247" s="113">
        <v>205.65</v>
      </c>
      <c r="I247" s="113">
        <v>58388</v>
      </c>
      <c r="J247" s="113">
        <v>12019694.550000001</v>
      </c>
      <c r="K247" s="115">
        <v>43539</v>
      </c>
      <c r="L247" s="113">
        <v>1741</v>
      </c>
      <c r="M247" s="113" t="s">
        <v>2379</v>
      </c>
      <c r="N247" s="351"/>
    </row>
    <row r="248" spans="1:14">
      <c r="A248" s="113" t="s">
        <v>3425</v>
      </c>
      <c r="B248" s="113" t="s">
        <v>3173</v>
      </c>
      <c r="C248" s="113">
        <v>16.649999999999999</v>
      </c>
      <c r="D248" s="113">
        <v>17</v>
      </c>
      <c r="E248" s="113">
        <v>16.2</v>
      </c>
      <c r="F248" s="113">
        <v>17</v>
      </c>
      <c r="G248" s="113">
        <v>17</v>
      </c>
      <c r="H248" s="113">
        <v>16.850000000000001</v>
      </c>
      <c r="I248" s="113">
        <v>5677</v>
      </c>
      <c r="J248" s="113">
        <v>95410.4</v>
      </c>
      <c r="K248" s="115">
        <v>43539</v>
      </c>
      <c r="L248" s="113">
        <v>23</v>
      </c>
      <c r="M248" s="113" t="s">
        <v>3426</v>
      </c>
      <c r="N248" s="351"/>
    </row>
    <row r="249" spans="1:14">
      <c r="A249" s="113" t="s">
        <v>2874</v>
      </c>
      <c r="B249" s="113" t="s">
        <v>383</v>
      </c>
      <c r="C249" s="113">
        <v>36.35</v>
      </c>
      <c r="D249" s="113">
        <v>36.4</v>
      </c>
      <c r="E249" s="113">
        <v>36.200000000000003</v>
      </c>
      <c r="F249" s="113">
        <v>36.4</v>
      </c>
      <c r="G249" s="113">
        <v>36.4</v>
      </c>
      <c r="H249" s="113">
        <v>34.700000000000003</v>
      </c>
      <c r="I249" s="113">
        <v>453147</v>
      </c>
      <c r="J249" s="113">
        <v>16489956.15</v>
      </c>
      <c r="K249" s="115">
        <v>43539</v>
      </c>
      <c r="L249" s="113">
        <v>1126</v>
      </c>
      <c r="M249" s="113" t="s">
        <v>2875</v>
      </c>
      <c r="N249" s="351"/>
    </row>
    <row r="250" spans="1:14">
      <c r="A250" s="113" t="s">
        <v>193</v>
      </c>
      <c r="B250" s="113" t="s">
        <v>383</v>
      </c>
      <c r="C250" s="113">
        <v>331.15</v>
      </c>
      <c r="D250" s="113">
        <v>349.45</v>
      </c>
      <c r="E250" s="113">
        <v>329.4</v>
      </c>
      <c r="F250" s="113">
        <v>342.45</v>
      </c>
      <c r="G250" s="113">
        <v>341.3</v>
      </c>
      <c r="H250" s="113">
        <v>330.65</v>
      </c>
      <c r="I250" s="113">
        <v>3777187</v>
      </c>
      <c r="J250" s="113">
        <v>1279847033.3</v>
      </c>
      <c r="K250" s="115">
        <v>43539</v>
      </c>
      <c r="L250" s="113">
        <v>39124</v>
      </c>
      <c r="M250" s="113" t="s">
        <v>597</v>
      </c>
      <c r="N250" s="351"/>
    </row>
    <row r="251" spans="1:14">
      <c r="A251" s="113" t="s">
        <v>2635</v>
      </c>
      <c r="B251" s="113" t="s">
        <v>383</v>
      </c>
      <c r="C251" s="113">
        <v>23.45</v>
      </c>
      <c r="D251" s="113">
        <v>23.9</v>
      </c>
      <c r="E251" s="113">
        <v>23.45</v>
      </c>
      <c r="F251" s="113">
        <v>23.9</v>
      </c>
      <c r="G251" s="113">
        <v>23.9</v>
      </c>
      <c r="H251" s="113">
        <v>22.8</v>
      </c>
      <c r="I251" s="113">
        <v>45813</v>
      </c>
      <c r="J251" s="113">
        <v>1092192.3999999999</v>
      </c>
      <c r="K251" s="115">
        <v>43539</v>
      </c>
      <c r="L251" s="113">
        <v>266</v>
      </c>
      <c r="M251" s="113" t="s">
        <v>2636</v>
      </c>
      <c r="N251" s="351"/>
    </row>
    <row r="252" spans="1:14">
      <c r="A252" s="113" t="s">
        <v>598</v>
      </c>
      <c r="B252" s="113" t="s">
        <v>383</v>
      </c>
      <c r="C252" s="113">
        <v>53.35</v>
      </c>
      <c r="D252" s="113">
        <v>55.6</v>
      </c>
      <c r="E252" s="113">
        <v>50.1</v>
      </c>
      <c r="F252" s="113">
        <v>50.75</v>
      </c>
      <c r="G252" s="113">
        <v>50.2</v>
      </c>
      <c r="H252" s="113">
        <v>53.35</v>
      </c>
      <c r="I252" s="113">
        <v>718322</v>
      </c>
      <c r="J252" s="113">
        <v>38284894.700000003</v>
      </c>
      <c r="K252" s="115">
        <v>43539</v>
      </c>
      <c r="L252" s="113">
        <v>3043</v>
      </c>
      <c r="M252" s="113" t="s">
        <v>599</v>
      </c>
      <c r="N252" s="351"/>
    </row>
    <row r="253" spans="1:14">
      <c r="A253" s="113" t="s">
        <v>54</v>
      </c>
      <c r="B253" s="113" t="s">
        <v>383</v>
      </c>
      <c r="C253" s="113">
        <v>263.7</v>
      </c>
      <c r="D253" s="113">
        <v>269.85000000000002</v>
      </c>
      <c r="E253" s="113">
        <v>262.14999999999998</v>
      </c>
      <c r="F253" s="113">
        <v>264.60000000000002</v>
      </c>
      <c r="G253" s="113">
        <v>264</v>
      </c>
      <c r="H253" s="113">
        <v>262</v>
      </c>
      <c r="I253" s="113">
        <v>5645857</v>
      </c>
      <c r="J253" s="113">
        <v>1502930223.0999999</v>
      </c>
      <c r="K253" s="115">
        <v>43539</v>
      </c>
      <c r="L253" s="113">
        <v>38249</v>
      </c>
      <c r="M253" s="113" t="s">
        <v>600</v>
      </c>
      <c r="N253" s="351"/>
    </row>
    <row r="254" spans="1:14">
      <c r="A254" s="113" t="s">
        <v>601</v>
      </c>
      <c r="B254" s="113" t="s">
        <v>383</v>
      </c>
      <c r="C254" s="113">
        <v>321.60000000000002</v>
      </c>
      <c r="D254" s="113">
        <v>324.60000000000002</v>
      </c>
      <c r="E254" s="113">
        <v>311.2</v>
      </c>
      <c r="F254" s="113">
        <v>314.95</v>
      </c>
      <c r="G254" s="113">
        <v>314</v>
      </c>
      <c r="H254" s="113">
        <v>320.55</v>
      </c>
      <c r="I254" s="113">
        <v>1547006</v>
      </c>
      <c r="J254" s="113">
        <v>490439812.19999999</v>
      </c>
      <c r="K254" s="115">
        <v>43539</v>
      </c>
      <c r="L254" s="113">
        <v>19606</v>
      </c>
      <c r="M254" s="113" t="s">
        <v>2216</v>
      </c>
      <c r="N254" s="351"/>
    </row>
    <row r="255" spans="1:14">
      <c r="A255" s="113" t="s">
        <v>2637</v>
      </c>
      <c r="B255" s="113" t="s">
        <v>383</v>
      </c>
      <c r="C255" s="113">
        <v>269</v>
      </c>
      <c r="D255" s="113">
        <v>301.8</v>
      </c>
      <c r="E255" s="113">
        <v>269</v>
      </c>
      <c r="F255" s="113">
        <v>298.95</v>
      </c>
      <c r="G255" s="113">
        <v>298.89999999999998</v>
      </c>
      <c r="H255" s="113">
        <v>274.39999999999998</v>
      </c>
      <c r="I255" s="113">
        <v>107693</v>
      </c>
      <c r="J255" s="113">
        <v>31389255.949999999</v>
      </c>
      <c r="K255" s="115">
        <v>43539</v>
      </c>
      <c r="L255" s="113">
        <v>2400</v>
      </c>
      <c r="M255" s="113" t="s">
        <v>2638</v>
      </c>
      <c r="N255" s="351"/>
    </row>
    <row r="256" spans="1:14">
      <c r="A256" s="113" t="s">
        <v>2191</v>
      </c>
      <c r="B256" s="113" t="s">
        <v>383</v>
      </c>
      <c r="C256" s="113">
        <v>242.6</v>
      </c>
      <c r="D256" s="113">
        <v>244.9</v>
      </c>
      <c r="E256" s="113">
        <v>238.1</v>
      </c>
      <c r="F256" s="113">
        <v>240.05</v>
      </c>
      <c r="G256" s="113">
        <v>240.5</v>
      </c>
      <c r="H256" s="113">
        <v>242.35</v>
      </c>
      <c r="I256" s="113">
        <v>102309</v>
      </c>
      <c r="J256" s="113">
        <v>24655848.699999999</v>
      </c>
      <c r="K256" s="115">
        <v>43539</v>
      </c>
      <c r="L256" s="113">
        <v>3433</v>
      </c>
      <c r="M256" s="113" t="s">
        <v>2192</v>
      </c>
      <c r="N256" s="351"/>
    </row>
    <row r="257" spans="1:14">
      <c r="A257" s="113" t="s">
        <v>602</v>
      </c>
      <c r="B257" s="113" t="s">
        <v>383</v>
      </c>
      <c r="C257" s="113">
        <v>428.3</v>
      </c>
      <c r="D257" s="113">
        <v>437</v>
      </c>
      <c r="E257" s="113">
        <v>421</v>
      </c>
      <c r="F257" s="113">
        <v>425</v>
      </c>
      <c r="G257" s="113">
        <v>427</v>
      </c>
      <c r="H257" s="113">
        <v>424.9</v>
      </c>
      <c r="I257" s="113">
        <v>46065</v>
      </c>
      <c r="J257" s="113">
        <v>19941376.699999999</v>
      </c>
      <c r="K257" s="115">
        <v>43539</v>
      </c>
      <c r="L257" s="113">
        <v>1466</v>
      </c>
      <c r="M257" s="113" t="s">
        <v>2876</v>
      </c>
      <c r="N257" s="351"/>
    </row>
    <row r="258" spans="1:14">
      <c r="A258" s="113" t="s">
        <v>1979</v>
      </c>
      <c r="B258" s="113" t="s">
        <v>3173</v>
      </c>
      <c r="C258" s="113">
        <v>211</v>
      </c>
      <c r="D258" s="113">
        <v>214.95</v>
      </c>
      <c r="E258" s="113">
        <v>200.05</v>
      </c>
      <c r="F258" s="113">
        <v>211.5</v>
      </c>
      <c r="G258" s="113">
        <v>211.5</v>
      </c>
      <c r="H258" s="113">
        <v>209.35</v>
      </c>
      <c r="I258" s="113">
        <v>1690</v>
      </c>
      <c r="J258" s="113">
        <v>355753.05</v>
      </c>
      <c r="K258" s="115">
        <v>43539</v>
      </c>
      <c r="L258" s="113">
        <v>18</v>
      </c>
      <c r="M258" s="113" t="s">
        <v>1980</v>
      </c>
      <c r="N258" s="351"/>
    </row>
    <row r="259" spans="1:14">
      <c r="A259" s="113" t="s">
        <v>603</v>
      </c>
      <c r="B259" s="113" t="s">
        <v>383</v>
      </c>
      <c r="C259" s="113">
        <v>378.1</v>
      </c>
      <c r="D259" s="113">
        <v>385</v>
      </c>
      <c r="E259" s="113">
        <v>372.2</v>
      </c>
      <c r="F259" s="113">
        <v>381.4</v>
      </c>
      <c r="G259" s="113">
        <v>380</v>
      </c>
      <c r="H259" s="113">
        <v>377.2</v>
      </c>
      <c r="I259" s="113">
        <v>30880</v>
      </c>
      <c r="J259" s="113">
        <v>11661190.35</v>
      </c>
      <c r="K259" s="115">
        <v>43539</v>
      </c>
      <c r="L259" s="113">
        <v>896</v>
      </c>
      <c r="M259" s="113" t="s">
        <v>604</v>
      </c>
      <c r="N259" s="351"/>
    </row>
    <row r="260" spans="1:14">
      <c r="A260" s="113" t="s">
        <v>605</v>
      </c>
      <c r="B260" s="113" t="s">
        <v>383</v>
      </c>
      <c r="C260" s="113">
        <v>73.5</v>
      </c>
      <c r="D260" s="113">
        <v>74.849999999999994</v>
      </c>
      <c r="E260" s="113">
        <v>73.150000000000006</v>
      </c>
      <c r="F260" s="113">
        <v>73.8</v>
      </c>
      <c r="G260" s="113">
        <v>73.349999999999994</v>
      </c>
      <c r="H260" s="113">
        <v>73.8</v>
      </c>
      <c r="I260" s="113">
        <v>1763</v>
      </c>
      <c r="J260" s="113">
        <v>130635.1</v>
      </c>
      <c r="K260" s="115">
        <v>43539</v>
      </c>
      <c r="L260" s="113">
        <v>78</v>
      </c>
      <c r="M260" s="113" t="s">
        <v>606</v>
      </c>
      <c r="N260" s="351"/>
    </row>
    <row r="261" spans="1:14">
      <c r="A261" s="113" t="s">
        <v>607</v>
      </c>
      <c r="B261" s="113" t="s">
        <v>383</v>
      </c>
      <c r="C261" s="113">
        <v>1015</v>
      </c>
      <c r="D261" s="113">
        <v>1015</v>
      </c>
      <c r="E261" s="113">
        <v>981</v>
      </c>
      <c r="F261" s="113">
        <v>994</v>
      </c>
      <c r="G261" s="113">
        <v>998</v>
      </c>
      <c r="H261" s="113">
        <v>1001.05</v>
      </c>
      <c r="I261" s="113">
        <v>563036</v>
      </c>
      <c r="J261" s="113">
        <v>562397649.89999998</v>
      </c>
      <c r="K261" s="115">
        <v>43539</v>
      </c>
      <c r="L261" s="113">
        <v>3253</v>
      </c>
      <c r="M261" s="113" t="s">
        <v>608</v>
      </c>
      <c r="N261" s="351"/>
    </row>
    <row r="262" spans="1:14">
      <c r="A262" s="113" t="s">
        <v>2380</v>
      </c>
      <c r="B262" s="113" t="s">
        <v>383</v>
      </c>
      <c r="C262" s="113">
        <v>1</v>
      </c>
      <c r="D262" s="113">
        <v>1.05</v>
      </c>
      <c r="E262" s="113">
        <v>0.95</v>
      </c>
      <c r="F262" s="113">
        <v>0.95</v>
      </c>
      <c r="G262" s="113">
        <v>0.95</v>
      </c>
      <c r="H262" s="113">
        <v>1</v>
      </c>
      <c r="I262" s="113">
        <v>936387</v>
      </c>
      <c r="J262" s="113">
        <v>900494.15</v>
      </c>
      <c r="K262" s="115">
        <v>43539</v>
      </c>
      <c r="L262" s="113">
        <v>146</v>
      </c>
      <c r="M262" s="113" t="s">
        <v>2381</v>
      </c>
      <c r="N262" s="351"/>
    </row>
    <row r="263" spans="1:14">
      <c r="A263" s="113" t="s">
        <v>230</v>
      </c>
      <c r="B263" s="113" t="s">
        <v>383</v>
      </c>
      <c r="C263" s="113">
        <v>166.95</v>
      </c>
      <c r="D263" s="113">
        <v>169.5</v>
      </c>
      <c r="E263" s="113">
        <v>159.65</v>
      </c>
      <c r="F263" s="113">
        <v>165.35</v>
      </c>
      <c r="G263" s="113">
        <v>160.55000000000001</v>
      </c>
      <c r="H263" s="113">
        <v>166.45</v>
      </c>
      <c r="I263" s="113">
        <v>9678010</v>
      </c>
      <c r="J263" s="113">
        <v>1604824411.55</v>
      </c>
      <c r="K263" s="115">
        <v>43539</v>
      </c>
      <c r="L263" s="113">
        <v>34296</v>
      </c>
      <c r="M263" s="113" t="s">
        <v>2877</v>
      </c>
      <c r="N263" s="351"/>
    </row>
    <row r="264" spans="1:14">
      <c r="A264" s="113" t="s">
        <v>2382</v>
      </c>
      <c r="B264" s="113" t="s">
        <v>383</v>
      </c>
      <c r="C264" s="113">
        <v>6.95</v>
      </c>
      <c r="D264" s="113">
        <v>7.6</v>
      </c>
      <c r="E264" s="113">
        <v>6.75</v>
      </c>
      <c r="F264" s="113">
        <v>7.15</v>
      </c>
      <c r="G264" s="113">
        <v>7.15</v>
      </c>
      <c r="H264" s="113">
        <v>6.85</v>
      </c>
      <c r="I264" s="113">
        <v>26839</v>
      </c>
      <c r="J264" s="113">
        <v>189948.6</v>
      </c>
      <c r="K264" s="115">
        <v>43539</v>
      </c>
      <c r="L264" s="113">
        <v>90</v>
      </c>
      <c r="M264" s="113" t="s">
        <v>2383</v>
      </c>
      <c r="N264" s="351"/>
    </row>
    <row r="265" spans="1:14">
      <c r="A265" s="113" t="s">
        <v>609</v>
      </c>
      <c r="B265" s="113" t="s">
        <v>383</v>
      </c>
      <c r="C265" s="113">
        <v>289.8</v>
      </c>
      <c r="D265" s="113">
        <v>291.55</v>
      </c>
      <c r="E265" s="113">
        <v>288.05</v>
      </c>
      <c r="F265" s="113">
        <v>290.3</v>
      </c>
      <c r="G265" s="113">
        <v>289</v>
      </c>
      <c r="H265" s="113">
        <v>287.45</v>
      </c>
      <c r="I265" s="113">
        <v>69215</v>
      </c>
      <c r="J265" s="113">
        <v>20099553.75</v>
      </c>
      <c r="K265" s="115">
        <v>43539</v>
      </c>
      <c r="L265" s="113">
        <v>1741</v>
      </c>
      <c r="M265" s="113" t="s">
        <v>610</v>
      </c>
      <c r="N265" s="351"/>
    </row>
    <row r="266" spans="1:14">
      <c r="A266" s="113" t="s">
        <v>2091</v>
      </c>
      <c r="B266" s="113" t="s">
        <v>383</v>
      </c>
      <c r="C266" s="113">
        <v>235</v>
      </c>
      <c r="D266" s="113">
        <v>237</v>
      </c>
      <c r="E266" s="113">
        <v>225.55</v>
      </c>
      <c r="F266" s="113">
        <v>227.9</v>
      </c>
      <c r="G266" s="113">
        <v>227</v>
      </c>
      <c r="H266" s="113">
        <v>235.75</v>
      </c>
      <c r="I266" s="113">
        <v>235891</v>
      </c>
      <c r="J266" s="113">
        <v>54452100.5</v>
      </c>
      <c r="K266" s="115">
        <v>43539</v>
      </c>
      <c r="L266" s="113">
        <v>5470</v>
      </c>
      <c r="M266" s="113" t="s">
        <v>2092</v>
      </c>
      <c r="N266" s="351"/>
    </row>
    <row r="267" spans="1:14">
      <c r="A267" s="113" t="s">
        <v>229</v>
      </c>
      <c r="B267" s="113" t="s">
        <v>383</v>
      </c>
      <c r="C267" s="113">
        <v>1154.9000000000001</v>
      </c>
      <c r="D267" s="113">
        <v>1179</v>
      </c>
      <c r="E267" s="113">
        <v>1147.1500000000001</v>
      </c>
      <c r="F267" s="113">
        <v>1165.1500000000001</v>
      </c>
      <c r="G267" s="113">
        <v>1163.4000000000001</v>
      </c>
      <c r="H267" s="113">
        <v>1151.2</v>
      </c>
      <c r="I267" s="113">
        <v>903086</v>
      </c>
      <c r="J267" s="113">
        <v>1053449420.15</v>
      </c>
      <c r="K267" s="115">
        <v>43539</v>
      </c>
      <c r="L267" s="113">
        <v>21062</v>
      </c>
      <c r="M267" s="113" t="s">
        <v>611</v>
      </c>
      <c r="N267" s="351"/>
    </row>
    <row r="268" spans="1:14">
      <c r="A268" s="113" t="s">
        <v>3192</v>
      </c>
      <c r="B268" s="113" t="s">
        <v>3173</v>
      </c>
      <c r="C268" s="113">
        <v>22.2</v>
      </c>
      <c r="D268" s="113">
        <v>22.8</v>
      </c>
      <c r="E268" s="113">
        <v>21.7</v>
      </c>
      <c r="F268" s="113">
        <v>21.85</v>
      </c>
      <c r="G268" s="113">
        <v>21.7</v>
      </c>
      <c r="H268" s="113">
        <v>22.55</v>
      </c>
      <c r="I268" s="113">
        <v>21471</v>
      </c>
      <c r="J268" s="113">
        <v>474029.85</v>
      </c>
      <c r="K268" s="115">
        <v>43539</v>
      </c>
      <c r="L268" s="113">
        <v>88</v>
      </c>
      <c r="M268" s="113" t="s">
        <v>3193</v>
      </c>
      <c r="N268" s="351"/>
    </row>
    <row r="269" spans="1:14">
      <c r="A269" s="113" t="s">
        <v>2274</v>
      </c>
      <c r="B269" s="113" t="s">
        <v>383</v>
      </c>
      <c r="C269" s="113">
        <v>9.5</v>
      </c>
      <c r="D269" s="113">
        <v>9.9499999999999993</v>
      </c>
      <c r="E269" s="113">
        <v>9.0500000000000007</v>
      </c>
      <c r="F269" s="113">
        <v>9.75</v>
      </c>
      <c r="G269" s="113">
        <v>9.75</v>
      </c>
      <c r="H269" s="113">
        <v>9.5</v>
      </c>
      <c r="I269" s="113">
        <v>65142</v>
      </c>
      <c r="J269" s="113">
        <v>636862.4</v>
      </c>
      <c r="K269" s="115">
        <v>43539</v>
      </c>
      <c r="L269" s="113">
        <v>105</v>
      </c>
      <c r="M269" s="113" t="s">
        <v>2275</v>
      </c>
      <c r="N269" s="351"/>
    </row>
    <row r="270" spans="1:14">
      <c r="A270" s="113" t="s">
        <v>2878</v>
      </c>
      <c r="B270" s="113" t="s">
        <v>383</v>
      </c>
      <c r="C270" s="113">
        <v>6.4</v>
      </c>
      <c r="D270" s="113">
        <v>6.4</v>
      </c>
      <c r="E270" s="113">
        <v>6.1</v>
      </c>
      <c r="F270" s="113">
        <v>6.2</v>
      </c>
      <c r="G270" s="113">
        <v>6.2</v>
      </c>
      <c r="H270" s="113">
        <v>6.35</v>
      </c>
      <c r="I270" s="113">
        <v>25424</v>
      </c>
      <c r="J270" s="113">
        <v>158770.20000000001</v>
      </c>
      <c r="K270" s="115">
        <v>43539</v>
      </c>
      <c r="L270" s="113">
        <v>79</v>
      </c>
      <c r="M270" s="113" t="s">
        <v>2879</v>
      </c>
      <c r="N270" s="351"/>
    </row>
    <row r="271" spans="1:14">
      <c r="A271" s="113" t="s">
        <v>612</v>
      </c>
      <c r="B271" s="113" t="s">
        <v>383</v>
      </c>
      <c r="C271" s="113">
        <v>265</v>
      </c>
      <c r="D271" s="113">
        <v>265</v>
      </c>
      <c r="E271" s="113">
        <v>258</v>
      </c>
      <c r="F271" s="113">
        <v>259</v>
      </c>
      <c r="G271" s="113">
        <v>258</v>
      </c>
      <c r="H271" s="113">
        <v>262.25</v>
      </c>
      <c r="I271" s="113">
        <v>17838</v>
      </c>
      <c r="J271" s="113">
        <v>4644258.1500000004</v>
      </c>
      <c r="K271" s="115">
        <v>43539</v>
      </c>
      <c r="L271" s="113">
        <v>593</v>
      </c>
      <c r="M271" s="113" t="s">
        <v>613</v>
      </c>
      <c r="N271" s="351"/>
    </row>
    <row r="272" spans="1:14">
      <c r="A272" s="113" t="s">
        <v>2276</v>
      </c>
      <c r="B272" s="113" t="s">
        <v>383</v>
      </c>
      <c r="C272" s="113">
        <v>6.3</v>
      </c>
      <c r="D272" s="113">
        <v>6.3</v>
      </c>
      <c r="E272" s="113">
        <v>6.15</v>
      </c>
      <c r="F272" s="113">
        <v>6.2</v>
      </c>
      <c r="G272" s="113">
        <v>6.15</v>
      </c>
      <c r="H272" s="113">
        <v>6.25</v>
      </c>
      <c r="I272" s="113">
        <v>141825</v>
      </c>
      <c r="J272" s="113">
        <v>879605</v>
      </c>
      <c r="K272" s="115">
        <v>43539</v>
      </c>
      <c r="L272" s="113">
        <v>175</v>
      </c>
      <c r="M272" s="113" t="s">
        <v>2277</v>
      </c>
      <c r="N272" s="351"/>
    </row>
    <row r="273" spans="1:14">
      <c r="A273" s="113" t="s">
        <v>614</v>
      </c>
      <c r="B273" s="113" t="s">
        <v>383</v>
      </c>
      <c r="C273" s="113">
        <v>34.200000000000003</v>
      </c>
      <c r="D273" s="113">
        <v>34.6</v>
      </c>
      <c r="E273" s="113">
        <v>33.85</v>
      </c>
      <c r="F273" s="113">
        <v>33.9</v>
      </c>
      <c r="G273" s="113">
        <v>33.9</v>
      </c>
      <c r="H273" s="113">
        <v>33.9</v>
      </c>
      <c r="I273" s="113">
        <v>524784</v>
      </c>
      <c r="J273" s="113">
        <v>17933185.800000001</v>
      </c>
      <c r="K273" s="115">
        <v>43539</v>
      </c>
      <c r="L273" s="113">
        <v>2186</v>
      </c>
      <c r="M273" s="113" t="s">
        <v>615</v>
      </c>
      <c r="N273" s="351"/>
    </row>
    <row r="274" spans="1:14">
      <c r="A274" s="113" t="s">
        <v>2539</v>
      </c>
      <c r="B274" s="113" t="s">
        <v>383</v>
      </c>
      <c r="C274" s="113">
        <v>34.1</v>
      </c>
      <c r="D274" s="113">
        <v>35.65</v>
      </c>
      <c r="E274" s="113">
        <v>34.1</v>
      </c>
      <c r="F274" s="113">
        <v>34.9</v>
      </c>
      <c r="G274" s="113">
        <v>34.950000000000003</v>
      </c>
      <c r="H274" s="113">
        <v>34.9</v>
      </c>
      <c r="I274" s="113">
        <v>122519</v>
      </c>
      <c r="J274" s="113">
        <v>4269076.5</v>
      </c>
      <c r="K274" s="115">
        <v>43539</v>
      </c>
      <c r="L274" s="113">
        <v>434</v>
      </c>
      <c r="M274" s="113" t="s">
        <v>2540</v>
      </c>
      <c r="N274" s="351"/>
    </row>
    <row r="275" spans="1:14">
      <c r="A275" s="113" t="s">
        <v>616</v>
      </c>
      <c r="B275" s="113" t="s">
        <v>383</v>
      </c>
      <c r="C275" s="113">
        <v>442.9</v>
      </c>
      <c r="D275" s="113">
        <v>443.45</v>
      </c>
      <c r="E275" s="113">
        <v>430.5</v>
      </c>
      <c r="F275" s="113">
        <v>433.8</v>
      </c>
      <c r="G275" s="113">
        <v>433.2</v>
      </c>
      <c r="H275" s="113">
        <v>438.45</v>
      </c>
      <c r="I275" s="113">
        <v>999</v>
      </c>
      <c r="J275" s="113">
        <v>434401.35</v>
      </c>
      <c r="K275" s="115">
        <v>43539</v>
      </c>
      <c r="L275" s="113">
        <v>145</v>
      </c>
      <c r="M275" s="113" t="s">
        <v>617</v>
      </c>
      <c r="N275" s="351"/>
    </row>
    <row r="276" spans="1:14">
      <c r="A276" s="113" t="s">
        <v>618</v>
      </c>
      <c r="B276" s="113" t="s">
        <v>383</v>
      </c>
      <c r="C276" s="113">
        <v>192</v>
      </c>
      <c r="D276" s="113">
        <v>197.5</v>
      </c>
      <c r="E276" s="113">
        <v>192</v>
      </c>
      <c r="F276" s="113">
        <v>193.25</v>
      </c>
      <c r="G276" s="113">
        <v>194.3</v>
      </c>
      <c r="H276" s="113">
        <v>191.85</v>
      </c>
      <c r="I276" s="113">
        <v>179366</v>
      </c>
      <c r="J276" s="113">
        <v>34850265.700000003</v>
      </c>
      <c r="K276" s="115">
        <v>43539</v>
      </c>
      <c r="L276" s="113">
        <v>5616</v>
      </c>
      <c r="M276" s="113" t="s">
        <v>619</v>
      </c>
      <c r="N276" s="351"/>
    </row>
    <row r="277" spans="1:14">
      <c r="A277" s="113" t="s">
        <v>55</v>
      </c>
      <c r="B277" s="113" t="s">
        <v>383</v>
      </c>
      <c r="C277" s="113">
        <v>894.9</v>
      </c>
      <c r="D277" s="113">
        <v>901.5</v>
      </c>
      <c r="E277" s="113">
        <v>880.55</v>
      </c>
      <c r="F277" s="113">
        <v>887.95</v>
      </c>
      <c r="G277" s="113">
        <v>888.5</v>
      </c>
      <c r="H277" s="113">
        <v>891.05</v>
      </c>
      <c r="I277" s="113">
        <v>397492</v>
      </c>
      <c r="J277" s="113">
        <v>353833356.94999999</v>
      </c>
      <c r="K277" s="115">
        <v>43539</v>
      </c>
      <c r="L277" s="113">
        <v>12862</v>
      </c>
      <c r="M277" s="113" t="s">
        <v>620</v>
      </c>
      <c r="N277" s="351"/>
    </row>
    <row r="278" spans="1:14">
      <c r="A278" s="113" t="s">
        <v>621</v>
      </c>
      <c r="B278" s="113" t="s">
        <v>383</v>
      </c>
      <c r="C278" s="113">
        <v>2610.75</v>
      </c>
      <c r="D278" s="113">
        <v>2640.05</v>
      </c>
      <c r="E278" s="113">
        <v>2610.75</v>
      </c>
      <c r="F278" s="113">
        <v>2633.45</v>
      </c>
      <c r="G278" s="113">
        <v>2630.5</v>
      </c>
      <c r="H278" s="113">
        <v>2610.6</v>
      </c>
      <c r="I278" s="113">
        <v>1979</v>
      </c>
      <c r="J278" s="113">
        <v>5210221.55</v>
      </c>
      <c r="K278" s="115">
        <v>43539</v>
      </c>
      <c r="L278" s="113">
        <v>380</v>
      </c>
      <c r="M278" s="113" t="s">
        <v>622</v>
      </c>
      <c r="N278" s="351"/>
    </row>
    <row r="279" spans="1:14">
      <c r="A279" s="113" t="s">
        <v>2639</v>
      </c>
      <c r="B279" s="113" t="s">
        <v>383</v>
      </c>
      <c r="C279" s="113">
        <v>26.05</v>
      </c>
      <c r="D279" s="113">
        <v>26.5</v>
      </c>
      <c r="E279" s="113">
        <v>25.75</v>
      </c>
      <c r="F279" s="113">
        <v>25.95</v>
      </c>
      <c r="G279" s="113">
        <v>26.25</v>
      </c>
      <c r="H279" s="113">
        <v>26.35</v>
      </c>
      <c r="I279" s="113">
        <v>572805</v>
      </c>
      <c r="J279" s="113">
        <v>14924677.1</v>
      </c>
      <c r="K279" s="115">
        <v>43539</v>
      </c>
      <c r="L279" s="113">
        <v>422</v>
      </c>
      <c r="M279" s="113" t="s">
        <v>2640</v>
      </c>
      <c r="N279" s="351"/>
    </row>
    <row r="280" spans="1:14">
      <c r="A280" s="113" t="s">
        <v>56</v>
      </c>
      <c r="B280" s="113" t="s">
        <v>383</v>
      </c>
      <c r="C280" s="113">
        <v>727.8</v>
      </c>
      <c r="D280" s="113">
        <v>738</v>
      </c>
      <c r="E280" s="113">
        <v>719</v>
      </c>
      <c r="F280" s="113">
        <v>722.25</v>
      </c>
      <c r="G280" s="113">
        <v>723</v>
      </c>
      <c r="H280" s="113">
        <v>726.7</v>
      </c>
      <c r="I280" s="113">
        <v>271205</v>
      </c>
      <c r="J280" s="113">
        <v>196899459.44999999</v>
      </c>
      <c r="K280" s="115">
        <v>43539</v>
      </c>
      <c r="L280" s="113">
        <v>10463</v>
      </c>
      <c r="M280" s="113" t="s">
        <v>623</v>
      </c>
      <c r="N280" s="351"/>
    </row>
    <row r="281" spans="1:14">
      <c r="A281" s="113" t="s">
        <v>3366</v>
      </c>
      <c r="B281" s="113" t="s">
        <v>383</v>
      </c>
      <c r="C281" s="113">
        <v>621</v>
      </c>
      <c r="D281" s="113">
        <v>630</v>
      </c>
      <c r="E281" s="113">
        <v>595</v>
      </c>
      <c r="F281" s="113">
        <v>614.1</v>
      </c>
      <c r="G281" s="113">
        <v>609</v>
      </c>
      <c r="H281" s="113">
        <v>622.5</v>
      </c>
      <c r="I281" s="113">
        <v>101256</v>
      </c>
      <c r="J281" s="113">
        <v>61797897.149999999</v>
      </c>
      <c r="K281" s="115">
        <v>43539</v>
      </c>
      <c r="L281" s="113">
        <v>4643</v>
      </c>
      <c r="M281" s="113" t="s">
        <v>3367</v>
      </c>
      <c r="N281" s="351"/>
    </row>
    <row r="282" spans="1:14">
      <c r="A282" s="113" t="s">
        <v>624</v>
      </c>
      <c r="B282" s="113" t="s">
        <v>383</v>
      </c>
      <c r="C282" s="113">
        <v>151.94999999999999</v>
      </c>
      <c r="D282" s="113">
        <v>154.4</v>
      </c>
      <c r="E282" s="113">
        <v>147.85</v>
      </c>
      <c r="F282" s="113">
        <v>151.19999999999999</v>
      </c>
      <c r="G282" s="113">
        <v>151.30000000000001</v>
      </c>
      <c r="H282" s="113">
        <v>150.80000000000001</v>
      </c>
      <c r="I282" s="113">
        <v>833092</v>
      </c>
      <c r="J282" s="113">
        <v>124395814.84999999</v>
      </c>
      <c r="K282" s="115">
        <v>43539</v>
      </c>
      <c r="L282" s="113">
        <v>6106</v>
      </c>
      <c r="M282" s="113" t="s">
        <v>1927</v>
      </c>
      <c r="N282" s="351"/>
    </row>
    <row r="283" spans="1:14">
      <c r="A283" s="113" t="s">
        <v>2000</v>
      </c>
      <c r="B283" s="113" t="s">
        <v>383</v>
      </c>
      <c r="C283" s="113">
        <v>42.1</v>
      </c>
      <c r="D283" s="113">
        <v>45.2</v>
      </c>
      <c r="E283" s="113">
        <v>41.8</v>
      </c>
      <c r="F283" s="113">
        <v>43.95</v>
      </c>
      <c r="G283" s="113">
        <v>43.75</v>
      </c>
      <c r="H283" s="113">
        <v>42.15</v>
      </c>
      <c r="I283" s="113">
        <v>37210991</v>
      </c>
      <c r="J283" s="113">
        <v>1629486301.05</v>
      </c>
      <c r="K283" s="115">
        <v>43539</v>
      </c>
      <c r="L283" s="113">
        <v>57398</v>
      </c>
      <c r="M283" s="113" t="s">
        <v>651</v>
      </c>
      <c r="N283" s="351"/>
    </row>
    <row r="284" spans="1:14">
      <c r="A284" s="113" t="s">
        <v>3394</v>
      </c>
      <c r="B284" s="113" t="s">
        <v>383</v>
      </c>
      <c r="C284" s="113">
        <v>328</v>
      </c>
      <c r="D284" s="113">
        <v>331.55</v>
      </c>
      <c r="E284" s="113">
        <v>313.05</v>
      </c>
      <c r="F284" s="113">
        <v>315.95</v>
      </c>
      <c r="G284" s="113">
        <v>313.60000000000002</v>
      </c>
      <c r="H284" s="113">
        <v>319.35000000000002</v>
      </c>
      <c r="I284" s="113">
        <v>341980</v>
      </c>
      <c r="J284" s="113">
        <v>112079592.75</v>
      </c>
      <c r="K284" s="115">
        <v>43539</v>
      </c>
      <c r="L284" s="113">
        <v>2199</v>
      </c>
      <c r="M284" s="113" t="s">
        <v>3395</v>
      </c>
      <c r="N284" s="351"/>
    </row>
    <row r="285" spans="1:14">
      <c r="A285" s="113" t="s">
        <v>625</v>
      </c>
      <c r="B285" s="113" t="s">
        <v>383</v>
      </c>
      <c r="C285" s="113">
        <v>164.65</v>
      </c>
      <c r="D285" s="113">
        <v>170.4</v>
      </c>
      <c r="E285" s="113">
        <v>162.85</v>
      </c>
      <c r="F285" s="113">
        <v>165.75</v>
      </c>
      <c r="G285" s="113">
        <v>164.7</v>
      </c>
      <c r="H285" s="113">
        <v>165.4</v>
      </c>
      <c r="I285" s="113">
        <v>311153</v>
      </c>
      <c r="J285" s="113">
        <v>52299976.149999999</v>
      </c>
      <c r="K285" s="115">
        <v>43539</v>
      </c>
      <c r="L285" s="113">
        <v>6574</v>
      </c>
      <c r="M285" s="113" t="s">
        <v>626</v>
      </c>
      <c r="N285" s="351"/>
    </row>
    <row r="286" spans="1:14">
      <c r="A286" s="113" t="s">
        <v>2641</v>
      </c>
      <c r="B286" s="113" t="s">
        <v>383</v>
      </c>
      <c r="C286" s="113">
        <v>145.55000000000001</v>
      </c>
      <c r="D286" s="113">
        <v>148.75</v>
      </c>
      <c r="E286" s="113">
        <v>141</v>
      </c>
      <c r="F286" s="113">
        <v>142.75</v>
      </c>
      <c r="G286" s="113">
        <v>142.6</v>
      </c>
      <c r="H286" s="113">
        <v>145.1</v>
      </c>
      <c r="I286" s="113">
        <v>3088</v>
      </c>
      <c r="J286" s="113">
        <v>446016.25</v>
      </c>
      <c r="K286" s="115">
        <v>43539</v>
      </c>
      <c r="L286" s="113">
        <v>81</v>
      </c>
      <c r="M286" s="113" t="s">
        <v>2642</v>
      </c>
      <c r="N286" s="351"/>
    </row>
    <row r="287" spans="1:14">
      <c r="A287" s="113" t="s">
        <v>627</v>
      </c>
      <c r="B287" s="113" t="s">
        <v>383</v>
      </c>
      <c r="C287" s="113">
        <v>265</v>
      </c>
      <c r="D287" s="113">
        <v>270.25</v>
      </c>
      <c r="E287" s="113">
        <v>261.55</v>
      </c>
      <c r="F287" s="113">
        <v>263.55</v>
      </c>
      <c r="G287" s="113">
        <v>261.55</v>
      </c>
      <c r="H287" s="113">
        <v>263.95</v>
      </c>
      <c r="I287" s="113">
        <v>598433</v>
      </c>
      <c r="J287" s="113">
        <v>159251852.40000001</v>
      </c>
      <c r="K287" s="115">
        <v>43539</v>
      </c>
      <c r="L287" s="113">
        <v>10043</v>
      </c>
      <c r="M287" s="113" t="s">
        <v>628</v>
      </c>
      <c r="N287" s="351"/>
    </row>
    <row r="288" spans="1:14">
      <c r="A288" s="113" t="s">
        <v>629</v>
      </c>
      <c r="B288" s="113" t="s">
        <v>383</v>
      </c>
      <c r="C288" s="113">
        <v>1369</v>
      </c>
      <c r="D288" s="113">
        <v>1403</v>
      </c>
      <c r="E288" s="113">
        <v>1363.3</v>
      </c>
      <c r="F288" s="113">
        <v>1390.1</v>
      </c>
      <c r="G288" s="113">
        <v>1400</v>
      </c>
      <c r="H288" s="113">
        <v>1361.75</v>
      </c>
      <c r="I288" s="113">
        <v>529910</v>
      </c>
      <c r="J288" s="113">
        <v>736384222.79999995</v>
      </c>
      <c r="K288" s="115">
        <v>43539</v>
      </c>
      <c r="L288" s="113">
        <v>25468</v>
      </c>
      <c r="M288" s="113" t="s">
        <v>630</v>
      </c>
      <c r="N288" s="351"/>
    </row>
    <row r="289" spans="1:14">
      <c r="A289" s="113" t="s">
        <v>2643</v>
      </c>
      <c r="B289" s="113" t="s">
        <v>3173</v>
      </c>
      <c r="C289" s="113">
        <v>1</v>
      </c>
      <c r="D289" s="113">
        <v>1</v>
      </c>
      <c r="E289" s="113">
        <v>0.95</v>
      </c>
      <c r="F289" s="113">
        <v>1</v>
      </c>
      <c r="G289" s="113">
        <v>1</v>
      </c>
      <c r="H289" s="113">
        <v>1</v>
      </c>
      <c r="I289" s="113">
        <v>13089</v>
      </c>
      <c r="J289" s="113">
        <v>12709.5</v>
      </c>
      <c r="K289" s="115">
        <v>43539</v>
      </c>
      <c r="L289" s="113">
        <v>15</v>
      </c>
      <c r="M289" s="113" t="s">
        <v>2644</v>
      </c>
      <c r="N289" s="351"/>
    </row>
    <row r="290" spans="1:14">
      <c r="A290" s="113" t="s">
        <v>2645</v>
      </c>
      <c r="B290" s="113" t="s">
        <v>383</v>
      </c>
      <c r="C290" s="113">
        <v>330.05</v>
      </c>
      <c r="D290" s="113">
        <v>331</v>
      </c>
      <c r="E290" s="113">
        <v>324.3</v>
      </c>
      <c r="F290" s="113">
        <v>327.35000000000002</v>
      </c>
      <c r="G290" s="113">
        <v>325</v>
      </c>
      <c r="H290" s="113">
        <v>329</v>
      </c>
      <c r="I290" s="113">
        <v>22767</v>
      </c>
      <c r="J290" s="113">
        <v>7470775.9500000002</v>
      </c>
      <c r="K290" s="115">
        <v>43539</v>
      </c>
      <c r="L290" s="113">
        <v>389</v>
      </c>
      <c r="M290" s="113" t="s">
        <v>2646</v>
      </c>
      <c r="N290" s="351"/>
    </row>
    <row r="291" spans="1:14">
      <c r="A291" s="113" t="s">
        <v>2384</v>
      </c>
      <c r="B291" s="113" t="s">
        <v>383</v>
      </c>
      <c r="C291" s="113">
        <v>35.65</v>
      </c>
      <c r="D291" s="113">
        <v>36.15</v>
      </c>
      <c r="E291" s="113">
        <v>34.049999999999997</v>
      </c>
      <c r="F291" s="113">
        <v>34.65</v>
      </c>
      <c r="G291" s="113">
        <v>34.799999999999997</v>
      </c>
      <c r="H291" s="113">
        <v>35.950000000000003</v>
      </c>
      <c r="I291" s="113">
        <v>18736</v>
      </c>
      <c r="J291" s="113">
        <v>657800</v>
      </c>
      <c r="K291" s="115">
        <v>43539</v>
      </c>
      <c r="L291" s="113">
        <v>213</v>
      </c>
      <c r="M291" s="113" t="s">
        <v>2385</v>
      </c>
      <c r="N291" s="351"/>
    </row>
    <row r="292" spans="1:14">
      <c r="A292" s="113" t="s">
        <v>631</v>
      </c>
      <c r="B292" s="113" t="s">
        <v>383</v>
      </c>
      <c r="C292" s="113">
        <v>50</v>
      </c>
      <c r="D292" s="113">
        <v>50.9</v>
      </c>
      <c r="E292" s="113">
        <v>47.3</v>
      </c>
      <c r="F292" s="113">
        <v>48.05</v>
      </c>
      <c r="G292" s="113">
        <v>47.5</v>
      </c>
      <c r="H292" s="113">
        <v>50</v>
      </c>
      <c r="I292" s="113">
        <v>14375</v>
      </c>
      <c r="J292" s="113">
        <v>714090.05</v>
      </c>
      <c r="K292" s="115">
        <v>43539</v>
      </c>
      <c r="L292" s="113">
        <v>307</v>
      </c>
      <c r="M292" s="113" t="s">
        <v>632</v>
      </c>
      <c r="N292" s="351"/>
    </row>
    <row r="293" spans="1:14">
      <c r="A293" s="113" t="s">
        <v>2386</v>
      </c>
      <c r="B293" s="113" t="s">
        <v>3173</v>
      </c>
      <c r="C293" s="113">
        <v>7</v>
      </c>
      <c r="D293" s="113">
        <v>7</v>
      </c>
      <c r="E293" s="113">
        <v>6.6</v>
      </c>
      <c r="F293" s="113">
        <v>6.6</v>
      </c>
      <c r="G293" s="113">
        <v>6.6</v>
      </c>
      <c r="H293" s="113">
        <v>6.75</v>
      </c>
      <c r="I293" s="113">
        <v>1002</v>
      </c>
      <c r="J293" s="113">
        <v>6814</v>
      </c>
      <c r="K293" s="115">
        <v>43539</v>
      </c>
      <c r="L293" s="113">
        <v>7</v>
      </c>
      <c r="M293" s="113" t="s">
        <v>2387</v>
      </c>
      <c r="N293" s="351"/>
    </row>
    <row r="294" spans="1:14">
      <c r="A294" s="113" t="s">
        <v>57</v>
      </c>
      <c r="B294" s="113" t="s">
        <v>383</v>
      </c>
      <c r="C294" s="113">
        <v>534.1</v>
      </c>
      <c r="D294" s="113">
        <v>535.4</v>
      </c>
      <c r="E294" s="113">
        <v>528.95000000000005</v>
      </c>
      <c r="F294" s="113">
        <v>532.6</v>
      </c>
      <c r="G294" s="113">
        <v>532.20000000000005</v>
      </c>
      <c r="H294" s="113">
        <v>532.75</v>
      </c>
      <c r="I294" s="113">
        <v>2019240</v>
      </c>
      <c r="J294" s="113">
        <v>1075695822.75</v>
      </c>
      <c r="K294" s="115">
        <v>43539</v>
      </c>
      <c r="L294" s="113">
        <v>46517</v>
      </c>
      <c r="M294" s="113" t="s">
        <v>633</v>
      </c>
      <c r="N294" s="351"/>
    </row>
    <row r="295" spans="1:14">
      <c r="A295" s="113" t="s">
        <v>2035</v>
      </c>
      <c r="B295" s="113" t="s">
        <v>383</v>
      </c>
      <c r="C295" s="113">
        <v>127.75</v>
      </c>
      <c r="D295" s="113">
        <v>127.8</v>
      </c>
      <c r="E295" s="113">
        <v>121</v>
      </c>
      <c r="F295" s="113">
        <v>121.9</v>
      </c>
      <c r="G295" s="113">
        <v>121.1</v>
      </c>
      <c r="H295" s="113">
        <v>124.4</v>
      </c>
      <c r="I295" s="113">
        <v>79288</v>
      </c>
      <c r="J295" s="113">
        <v>9897430.0999999996</v>
      </c>
      <c r="K295" s="115">
        <v>43539</v>
      </c>
      <c r="L295" s="113">
        <v>210</v>
      </c>
      <c r="M295" s="113" t="s">
        <v>2036</v>
      </c>
      <c r="N295" s="351"/>
    </row>
    <row r="296" spans="1:14">
      <c r="A296" s="113" t="s">
        <v>634</v>
      </c>
      <c r="B296" s="113" t="s">
        <v>383</v>
      </c>
      <c r="C296" s="113">
        <v>368.3</v>
      </c>
      <c r="D296" s="113">
        <v>374.5</v>
      </c>
      <c r="E296" s="113">
        <v>364</v>
      </c>
      <c r="F296" s="113">
        <v>368.6</v>
      </c>
      <c r="G296" s="113">
        <v>364</v>
      </c>
      <c r="H296" s="113">
        <v>371.3</v>
      </c>
      <c r="I296" s="113">
        <v>6549</v>
      </c>
      <c r="J296" s="113">
        <v>2429296.7000000002</v>
      </c>
      <c r="K296" s="115">
        <v>43539</v>
      </c>
      <c r="L296" s="113">
        <v>429</v>
      </c>
      <c r="M296" s="113" t="s">
        <v>635</v>
      </c>
      <c r="N296" s="351"/>
    </row>
    <row r="297" spans="1:14">
      <c r="A297" s="113" t="s">
        <v>1930</v>
      </c>
      <c r="B297" s="113" t="s">
        <v>383</v>
      </c>
      <c r="C297" s="113">
        <v>152</v>
      </c>
      <c r="D297" s="113">
        <v>162</v>
      </c>
      <c r="E297" s="113">
        <v>152</v>
      </c>
      <c r="F297" s="113">
        <v>156.30000000000001</v>
      </c>
      <c r="G297" s="113">
        <v>156.35</v>
      </c>
      <c r="H297" s="113">
        <v>149.25</v>
      </c>
      <c r="I297" s="113">
        <v>194193</v>
      </c>
      <c r="J297" s="113">
        <v>30894146.100000001</v>
      </c>
      <c r="K297" s="115">
        <v>43539</v>
      </c>
      <c r="L297" s="113">
        <v>4008</v>
      </c>
      <c r="M297" s="113" t="s">
        <v>1931</v>
      </c>
      <c r="N297" s="351"/>
    </row>
    <row r="298" spans="1:14">
      <c r="A298" s="113" t="s">
        <v>3119</v>
      </c>
      <c r="B298" s="113" t="s">
        <v>383</v>
      </c>
      <c r="C298" s="113">
        <v>19.25</v>
      </c>
      <c r="D298" s="113">
        <v>19.25</v>
      </c>
      <c r="E298" s="113">
        <v>17</v>
      </c>
      <c r="F298" s="113">
        <v>17.399999999999999</v>
      </c>
      <c r="G298" s="113">
        <v>17.25</v>
      </c>
      <c r="H298" s="113">
        <v>18.399999999999999</v>
      </c>
      <c r="I298" s="113">
        <v>3584</v>
      </c>
      <c r="J298" s="113">
        <v>63558.6</v>
      </c>
      <c r="K298" s="115">
        <v>43539</v>
      </c>
      <c r="L298" s="113">
        <v>48</v>
      </c>
      <c r="M298" s="113" t="s">
        <v>3120</v>
      </c>
      <c r="N298" s="351"/>
    </row>
    <row r="299" spans="1:14">
      <c r="A299" s="113" t="s">
        <v>58</v>
      </c>
      <c r="B299" s="113" t="s">
        <v>383</v>
      </c>
      <c r="C299" s="113">
        <v>238.85</v>
      </c>
      <c r="D299" s="113">
        <v>246.15</v>
      </c>
      <c r="E299" s="113">
        <v>238</v>
      </c>
      <c r="F299" s="113">
        <v>244.35</v>
      </c>
      <c r="G299" s="113">
        <v>243.05</v>
      </c>
      <c r="H299" s="113">
        <v>243.2</v>
      </c>
      <c r="I299" s="113">
        <v>16465364</v>
      </c>
      <c r="J299" s="113">
        <v>3985761173.1500001</v>
      </c>
      <c r="K299" s="115">
        <v>43539</v>
      </c>
      <c r="L299" s="113">
        <v>89666</v>
      </c>
      <c r="M299" s="113" t="s">
        <v>636</v>
      </c>
      <c r="N299" s="351"/>
    </row>
    <row r="300" spans="1:14">
      <c r="A300" s="113" t="s">
        <v>2121</v>
      </c>
      <c r="B300" s="113" t="s">
        <v>383</v>
      </c>
      <c r="C300" s="113">
        <v>386.8</v>
      </c>
      <c r="D300" s="113">
        <v>386.8</v>
      </c>
      <c r="E300" s="113">
        <v>378</v>
      </c>
      <c r="F300" s="113">
        <v>379.45</v>
      </c>
      <c r="G300" s="113">
        <v>380</v>
      </c>
      <c r="H300" s="113">
        <v>383.1</v>
      </c>
      <c r="I300" s="113">
        <v>70135</v>
      </c>
      <c r="J300" s="113">
        <v>26799513.100000001</v>
      </c>
      <c r="K300" s="115">
        <v>43539</v>
      </c>
      <c r="L300" s="113">
        <v>2321</v>
      </c>
      <c r="M300" s="113" t="s">
        <v>2122</v>
      </c>
      <c r="N300" s="351"/>
    </row>
    <row r="301" spans="1:14">
      <c r="A301" s="113" t="s">
        <v>637</v>
      </c>
      <c r="B301" s="113" t="s">
        <v>383</v>
      </c>
      <c r="C301" s="113">
        <v>308.39999999999998</v>
      </c>
      <c r="D301" s="113">
        <v>308.5</v>
      </c>
      <c r="E301" s="113">
        <v>298.14999999999998</v>
      </c>
      <c r="F301" s="113">
        <v>300.85000000000002</v>
      </c>
      <c r="G301" s="113">
        <v>303.89999999999998</v>
      </c>
      <c r="H301" s="113">
        <v>303.45</v>
      </c>
      <c r="I301" s="113">
        <v>416103</v>
      </c>
      <c r="J301" s="113">
        <v>126680635.84999999</v>
      </c>
      <c r="K301" s="115">
        <v>43539</v>
      </c>
      <c r="L301" s="113">
        <v>5973</v>
      </c>
      <c r="M301" s="113" t="s">
        <v>638</v>
      </c>
      <c r="N301" s="351"/>
    </row>
    <row r="302" spans="1:14">
      <c r="A302" s="113" t="s">
        <v>59</v>
      </c>
      <c r="B302" s="113" t="s">
        <v>383</v>
      </c>
      <c r="C302" s="113">
        <v>1278</v>
      </c>
      <c r="D302" s="113">
        <v>1293.05</v>
      </c>
      <c r="E302" s="113">
        <v>1268</v>
      </c>
      <c r="F302" s="113">
        <v>1272.8499999999999</v>
      </c>
      <c r="G302" s="113">
        <v>1270.0999999999999</v>
      </c>
      <c r="H302" s="113">
        <v>1282.4000000000001</v>
      </c>
      <c r="I302" s="113">
        <v>659113</v>
      </c>
      <c r="J302" s="113">
        <v>842053300.89999998</v>
      </c>
      <c r="K302" s="115">
        <v>43539</v>
      </c>
      <c r="L302" s="113">
        <v>39652</v>
      </c>
      <c r="M302" s="113" t="s">
        <v>639</v>
      </c>
      <c r="N302" s="351"/>
    </row>
    <row r="303" spans="1:14">
      <c r="A303" s="113" t="s">
        <v>1841</v>
      </c>
      <c r="B303" s="113" t="s">
        <v>383</v>
      </c>
      <c r="C303" s="113">
        <v>18.55</v>
      </c>
      <c r="D303" s="113">
        <v>18.649999999999999</v>
      </c>
      <c r="E303" s="113">
        <v>17.600000000000001</v>
      </c>
      <c r="F303" s="113">
        <v>17.75</v>
      </c>
      <c r="G303" s="113">
        <v>17.649999999999999</v>
      </c>
      <c r="H303" s="113">
        <v>18.100000000000001</v>
      </c>
      <c r="I303" s="113">
        <v>23439</v>
      </c>
      <c r="J303" s="113">
        <v>419057.8</v>
      </c>
      <c r="K303" s="115">
        <v>43539</v>
      </c>
      <c r="L303" s="113">
        <v>212</v>
      </c>
      <c r="M303" s="113" t="s">
        <v>1992</v>
      </c>
      <c r="N303" s="351"/>
    </row>
    <row r="304" spans="1:14">
      <c r="A304" s="113" t="s">
        <v>2388</v>
      </c>
      <c r="B304" s="113" t="s">
        <v>383</v>
      </c>
      <c r="C304" s="113">
        <v>10.3</v>
      </c>
      <c r="D304" s="113">
        <v>10.45</v>
      </c>
      <c r="E304" s="113">
        <v>9.8000000000000007</v>
      </c>
      <c r="F304" s="113">
        <v>10.15</v>
      </c>
      <c r="G304" s="113">
        <v>10.3</v>
      </c>
      <c r="H304" s="113">
        <v>10.45</v>
      </c>
      <c r="I304" s="113">
        <v>19353</v>
      </c>
      <c r="J304" s="113">
        <v>195292.2</v>
      </c>
      <c r="K304" s="115">
        <v>43539</v>
      </c>
      <c r="L304" s="113">
        <v>123</v>
      </c>
      <c r="M304" s="113" t="s">
        <v>2389</v>
      </c>
      <c r="N304" s="351"/>
    </row>
    <row r="305" spans="1:14">
      <c r="A305" s="113" t="s">
        <v>194</v>
      </c>
      <c r="B305" s="113" t="s">
        <v>383</v>
      </c>
      <c r="C305" s="113">
        <v>512</v>
      </c>
      <c r="D305" s="113">
        <v>517.6</v>
      </c>
      <c r="E305" s="113">
        <v>507.25</v>
      </c>
      <c r="F305" s="113">
        <v>515.45000000000005</v>
      </c>
      <c r="G305" s="113">
        <v>513</v>
      </c>
      <c r="H305" s="113">
        <v>508.75</v>
      </c>
      <c r="I305" s="113">
        <v>1069396</v>
      </c>
      <c r="J305" s="113">
        <v>549341653.39999998</v>
      </c>
      <c r="K305" s="115">
        <v>43539</v>
      </c>
      <c r="L305" s="113">
        <v>26409</v>
      </c>
      <c r="M305" s="113" t="s">
        <v>2718</v>
      </c>
      <c r="N305" s="351"/>
    </row>
    <row r="306" spans="1:14">
      <c r="A306" s="113" t="s">
        <v>3368</v>
      </c>
      <c r="B306" s="113" t="s">
        <v>383</v>
      </c>
      <c r="C306" s="113">
        <v>46</v>
      </c>
      <c r="D306" s="113">
        <v>46.05</v>
      </c>
      <c r="E306" s="113">
        <v>44.25</v>
      </c>
      <c r="F306" s="113">
        <v>45</v>
      </c>
      <c r="G306" s="113">
        <v>45.25</v>
      </c>
      <c r="H306" s="113">
        <v>47.45</v>
      </c>
      <c r="I306" s="113">
        <v>999</v>
      </c>
      <c r="J306" s="113">
        <v>45133.25</v>
      </c>
      <c r="K306" s="115">
        <v>43539</v>
      </c>
      <c r="L306" s="113">
        <v>42</v>
      </c>
      <c r="M306" s="113" t="s">
        <v>3369</v>
      </c>
      <c r="N306" s="351"/>
    </row>
    <row r="307" spans="1:14">
      <c r="A307" s="113" t="s">
        <v>2880</v>
      </c>
      <c r="B307" s="113" t="s">
        <v>383</v>
      </c>
      <c r="C307" s="113">
        <v>286.05</v>
      </c>
      <c r="D307" s="113">
        <v>289.89999999999998</v>
      </c>
      <c r="E307" s="113">
        <v>278</v>
      </c>
      <c r="F307" s="113">
        <v>281.55</v>
      </c>
      <c r="G307" s="113">
        <v>278.05</v>
      </c>
      <c r="H307" s="113">
        <v>285.60000000000002</v>
      </c>
      <c r="I307" s="113">
        <v>5160</v>
      </c>
      <c r="J307" s="113">
        <v>1458720.35</v>
      </c>
      <c r="K307" s="115">
        <v>43539</v>
      </c>
      <c r="L307" s="113">
        <v>286</v>
      </c>
      <c r="M307" s="113" t="s">
        <v>2881</v>
      </c>
      <c r="N307" s="351"/>
    </row>
    <row r="308" spans="1:14">
      <c r="A308" s="113" t="s">
        <v>2107</v>
      </c>
      <c r="B308" s="113" t="s">
        <v>383</v>
      </c>
      <c r="C308" s="113">
        <v>20.100000000000001</v>
      </c>
      <c r="D308" s="113">
        <v>20.100000000000001</v>
      </c>
      <c r="E308" s="113">
        <v>19</v>
      </c>
      <c r="F308" s="113">
        <v>19.2</v>
      </c>
      <c r="G308" s="113">
        <v>19.350000000000001</v>
      </c>
      <c r="H308" s="113">
        <v>19.350000000000001</v>
      </c>
      <c r="I308" s="113">
        <v>11960</v>
      </c>
      <c r="J308" s="113">
        <v>230856.4</v>
      </c>
      <c r="K308" s="115">
        <v>43539</v>
      </c>
      <c r="L308" s="113">
        <v>80</v>
      </c>
      <c r="M308" s="113" t="s">
        <v>2118</v>
      </c>
      <c r="N308" s="351"/>
    </row>
    <row r="309" spans="1:14">
      <c r="A309" s="113" t="s">
        <v>2390</v>
      </c>
      <c r="B309" s="113" t="s">
        <v>383</v>
      </c>
      <c r="C309" s="113">
        <v>64.099999999999994</v>
      </c>
      <c r="D309" s="113">
        <v>67.5</v>
      </c>
      <c r="E309" s="113">
        <v>63.75</v>
      </c>
      <c r="F309" s="113">
        <v>64.05</v>
      </c>
      <c r="G309" s="113">
        <v>63.9</v>
      </c>
      <c r="H309" s="113">
        <v>64.45</v>
      </c>
      <c r="I309" s="113">
        <v>63489</v>
      </c>
      <c r="J309" s="113">
        <v>4203299.1500000004</v>
      </c>
      <c r="K309" s="115">
        <v>43539</v>
      </c>
      <c r="L309" s="113">
        <v>1060</v>
      </c>
      <c r="M309" s="113" t="s">
        <v>2391</v>
      </c>
      <c r="N309" s="351"/>
    </row>
    <row r="310" spans="1:14">
      <c r="A310" s="113" t="s">
        <v>640</v>
      </c>
      <c r="B310" s="113" t="s">
        <v>383</v>
      </c>
      <c r="C310" s="113">
        <v>483.75</v>
      </c>
      <c r="D310" s="113">
        <v>488.5</v>
      </c>
      <c r="E310" s="113">
        <v>475.2</v>
      </c>
      <c r="F310" s="113">
        <v>479.5</v>
      </c>
      <c r="G310" s="113">
        <v>475.5</v>
      </c>
      <c r="H310" s="113">
        <v>482.8</v>
      </c>
      <c r="I310" s="113">
        <v>104235</v>
      </c>
      <c r="J310" s="113">
        <v>50223936.049999997</v>
      </c>
      <c r="K310" s="115">
        <v>43539</v>
      </c>
      <c r="L310" s="113">
        <v>3915</v>
      </c>
      <c r="M310" s="113" t="s">
        <v>641</v>
      </c>
      <c r="N310" s="351"/>
    </row>
    <row r="311" spans="1:14">
      <c r="A311" s="113" t="s">
        <v>642</v>
      </c>
      <c r="B311" s="113" t="s">
        <v>383</v>
      </c>
      <c r="C311" s="113">
        <v>29.4</v>
      </c>
      <c r="D311" s="113">
        <v>29.6</v>
      </c>
      <c r="E311" s="113">
        <v>28.25</v>
      </c>
      <c r="F311" s="113">
        <v>28.75</v>
      </c>
      <c r="G311" s="113">
        <v>28.6</v>
      </c>
      <c r="H311" s="113">
        <v>29.25</v>
      </c>
      <c r="I311" s="113">
        <v>452082</v>
      </c>
      <c r="J311" s="113">
        <v>13137246.550000001</v>
      </c>
      <c r="K311" s="115">
        <v>43539</v>
      </c>
      <c r="L311" s="113">
        <v>4208</v>
      </c>
      <c r="M311" s="113" t="s">
        <v>643</v>
      </c>
      <c r="N311" s="351"/>
    </row>
    <row r="312" spans="1:14">
      <c r="A312" s="113" t="s">
        <v>644</v>
      </c>
      <c r="B312" s="113" t="s">
        <v>383</v>
      </c>
      <c r="C312" s="113">
        <v>179.95</v>
      </c>
      <c r="D312" s="113">
        <v>182.2</v>
      </c>
      <c r="E312" s="113">
        <v>178.2</v>
      </c>
      <c r="F312" s="113">
        <v>179.3</v>
      </c>
      <c r="G312" s="113">
        <v>179.75</v>
      </c>
      <c r="H312" s="113">
        <v>178.35</v>
      </c>
      <c r="I312" s="113">
        <v>49833</v>
      </c>
      <c r="J312" s="113">
        <v>8969900.4499999993</v>
      </c>
      <c r="K312" s="115">
        <v>43539</v>
      </c>
      <c r="L312" s="113">
        <v>928</v>
      </c>
      <c r="M312" s="113" t="s">
        <v>645</v>
      </c>
      <c r="N312" s="351"/>
    </row>
    <row r="313" spans="1:14">
      <c r="A313" s="113" t="s">
        <v>2392</v>
      </c>
      <c r="B313" s="113" t="s">
        <v>383</v>
      </c>
      <c r="C313" s="113">
        <v>2.7</v>
      </c>
      <c r="D313" s="113">
        <v>2.7</v>
      </c>
      <c r="E313" s="113">
        <v>2.5499999999999998</v>
      </c>
      <c r="F313" s="113">
        <v>2.5499999999999998</v>
      </c>
      <c r="G313" s="113">
        <v>2.6</v>
      </c>
      <c r="H313" s="113">
        <v>2.8</v>
      </c>
      <c r="I313" s="113">
        <v>138565</v>
      </c>
      <c r="J313" s="113">
        <v>360651.55</v>
      </c>
      <c r="K313" s="115">
        <v>43539</v>
      </c>
      <c r="L313" s="113">
        <v>82</v>
      </c>
      <c r="M313" s="113" t="s">
        <v>2393</v>
      </c>
      <c r="N313" s="351"/>
    </row>
    <row r="314" spans="1:14">
      <c r="A314" s="113" t="s">
        <v>646</v>
      </c>
      <c r="B314" s="113" t="s">
        <v>383</v>
      </c>
      <c r="C314" s="113">
        <v>153.5</v>
      </c>
      <c r="D314" s="113">
        <v>158</v>
      </c>
      <c r="E314" s="113">
        <v>148</v>
      </c>
      <c r="F314" s="113">
        <v>150.4</v>
      </c>
      <c r="G314" s="113">
        <v>149.1</v>
      </c>
      <c r="H314" s="113">
        <v>153.30000000000001</v>
      </c>
      <c r="I314" s="113">
        <v>107766</v>
      </c>
      <c r="J314" s="113">
        <v>16433734.949999999</v>
      </c>
      <c r="K314" s="115">
        <v>43539</v>
      </c>
      <c r="L314" s="113">
        <v>4870</v>
      </c>
      <c r="M314" s="113" t="s">
        <v>647</v>
      </c>
      <c r="N314" s="351"/>
    </row>
    <row r="315" spans="1:14">
      <c r="A315" s="113" t="s">
        <v>648</v>
      </c>
      <c r="B315" s="113" t="s">
        <v>383</v>
      </c>
      <c r="C315" s="113">
        <v>25.93</v>
      </c>
      <c r="D315" s="113">
        <v>26.71</v>
      </c>
      <c r="E315" s="113">
        <v>25.87</v>
      </c>
      <c r="F315" s="113">
        <v>26.54</v>
      </c>
      <c r="G315" s="113">
        <v>26.41</v>
      </c>
      <c r="H315" s="113">
        <v>25.93</v>
      </c>
      <c r="I315" s="113">
        <v>8325057</v>
      </c>
      <c r="J315" s="113">
        <v>218730651.84999999</v>
      </c>
      <c r="K315" s="115">
        <v>43539</v>
      </c>
      <c r="L315" s="113">
        <v>5427</v>
      </c>
      <c r="M315" s="113" t="s">
        <v>649</v>
      </c>
      <c r="N315" s="351"/>
    </row>
    <row r="316" spans="1:14">
      <c r="A316" s="113" t="s">
        <v>3673</v>
      </c>
      <c r="B316" s="113" t="s">
        <v>383</v>
      </c>
      <c r="C316" s="113">
        <v>2.6</v>
      </c>
      <c r="D316" s="113">
        <v>2.6</v>
      </c>
      <c r="E316" s="113">
        <v>2.6</v>
      </c>
      <c r="F316" s="113">
        <v>2.6</v>
      </c>
      <c r="G316" s="113">
        <v>2.6</v>
      </c>
      <c r="H316" s="113">
        <v>2.7</v>
      </c>
      <c r="I316" s="113">
        <v>3500</v>
      </c>
      <c r="J316" s="113">
        <v>9100</v>
      </c>
      <c r="K316" s="115">
        <v>43539</v>
      </c>
      <c r="L316" s="113">
        <v>3</v>
      </c>
      <c r="M316" s="113" t="s">
        <v>3674</v>
      </c>
      <c r="N316" s="351"/>
    </row>
    <row r="317" spans="1:14">
      <c r="A317" s="113" t="s">
        <v>2766</v>
      </c>
      <c r="B317" s="113" t="s">
        <v>383</v>
      </c>
      <c r="C317" s="113">
        <v>462.8</v>
      </c>
      <c r="D317" s="113">
        <v>480</v>
      </c>
      <c r="E317" s="113">
        <v>455.1</v>
      </c>
      <c r="F317" s="113">
        <v>461.65</v>
      </c>
      <c r="G317" s="113">
        <v>456</v>
      </c>
      <c r="H317" s="113">
        <v>471</v>
      </c>
      <c r="I317" s="113">
        <v>57094</v>
      </c>
      <c r="J317" s="113">
        <v>26717848.600000001</v>
      </c>
      <c r="K317" s="115">
        <v>43539</v>
      </c>
      <c r="L317" s="113">
        <v>7194</v>
      </c>
      <c r="M317" s="113" t="s">
        <v>2767</v>
      </c>
      <c r="N317" s="351"/>
    </row>
    <row r="318" spans="1:14">
      <c r="A318" s="113" t="s">
        <v>2059</v>
      </c>
      <c r="B318" s="113" t="s">
        <v>383</v>
      </c>
      <c r="C318" s="113">
        <v>145.69999999999999</v>
      </c>
      <c r="D318" s="113">
        <v>148</v>
      </c>
      <c r="E318" s="113">
        <v>145.69999999999999</v>
      </c>
      <c r="F318" s="113">
        <v>146.44999999999999</v>
      </c>
      <c r="G318" s="113">
        <v>147</v>
      </c>
      <c r="H318" s="113">
        <v>145.75</v>
      </c>
      <c r="I318" s="113">
        <v>1857</v>
      </c>
      <c r="J318" s="113">
        <v>272620.15000000002</v>
      </c>
      <c r="K318" s="115">
        <v>43539</v>
      </c>
      <c r="L318" s="113">
        <v>80</v>
      </c>
      <c r="M318" s="113" t="s">
        <v>2060</v>
      </c>
      <c r="N318" s="351"/>
    </row>
    <row r="319" spans="1:14">
      <c r="A319" s="113" t="s">
        <v>192</v>
      </c>
      <c r="B319" s="113" t="s">
        <v>383</v>
      </c>
      <c r="C319" s="113">
        <v>1470</v>
      </c>
      <c r="D319" s="113">
        <v>1475</v>
      </c>
      <c r="E319" s="113">
        <v>1431.55</v>
      </c>
      <c r="F319" s="113">
        <v>1438.75</v>
      </c>
      <c r="G319" s="113">
        <v>1435.25</v>
      </c>
      <c r="H319" s="113">
        <v>1464.9</v>
      </c>
      <c r="I319" s="113">
        <v>412621</v>
      </c>
      <c r="J319" s="113">
        <v>598151314.60000002</v>
      </c>
      <c r="K319" s="115">
        <v>43539</v>
      </c>
      <c r="L319" s="113">
        <v>4774</v>
      </c>
      <c r="M319" s="113" t="s">
        <v>650</v>
      </c>
      <c r="N319" s="351"/>
    </row>
    <row r="320" spans="1:14">
      <c r="A320" s="113" t="s">
        <v>3483</v>
      </c>
      <c r="B320" s="113" t="s">
        <v>383</v>
      </c>
      <c r="C320" s="113">
        <v>2989.95</v>
      </c>
      <c r="D320" s="113">
        <v>2990</v>
      </c>
      <c r="E320" s="113">
        <v>2989.95</v>
      </c>
      <c r="F320" s="113">
        <v>2990</v>
      </c>
      <c r="G320" s="113">
        <v>2990</v>
      </c>
      <c r="H320" s="113">
        <v>2979</v>
      </c>
      <c r="I320" s="113">
        <v>2</v>
      </c>
      <c r="J320" s="113">
        <v>5979.95</v>
      </c>
      <c r="K320" s="115">
        <v>43539</v>
      </c>
      <c r="L320" s="113">
        <v>2</v>
      </c>
      <c r="M320" s="113" t="s">
        <v>3484</v>
      </c>
      <c r="N320" s="351"/>
    </row>
    <row r="321" spans="1:14">
      <c r="A321" s="113" t="s">
        <v>652</v>
      </c>
      <c r="B321" s="113" t="s">
        <v>383</v>
      </c>
      <c r="C321" s="113">
        <v>228.2</v>
      </c>
      <c r="D321" s="113">
        <v>229</v>
      </c>
      <c r="E321" s="113">
        <v>226.3</v>
      </c>
      <c r="F321" s="113">
        <v>228</v>
      </c>
      <c r="G321" s="113">
        <v>228.05</v>
      </c>
      <c r="H321" s="113">
        <v>227.05</v>
      </c>
      <c r="I321" s="113">
        <v>306440</v>
      </c>
      <c r="J321" s="113">
        <v>69861188.099999994</v>
      </c>
      <c r="K321" s="115">
        <v>43539</v>
      </c>
      <c r="L321" s="113">
        <v>40383</v>
      </c>
      <c r="M321" s="113" t="s">
        <v>653</v>
      </c>
      <c r="N321" s="351"/>
    </row>
    <row r="322" spans="1:14">
      <c r="A322" s="113" t="s">
        <v>654</v>
      </c>
      <c r="B322" s="113" t="s">
        <v>383</v>
      </c>
      <c r="C322" s="113">
        <v>46.4</v>
      </c>
      <c r="D322" s="113">
        <v>47</v>
      </c>
      <c r="E322" s="113">
        <v>45.8</v>
      </c>
      <c r="F322" s="113">
        <v>46.3</v>
      </c>
      <c r="G322" s="113">
        <v>46.6</v>
      </c>
      <c r="H322" s="113">
        <v>45.05</v>
      </c>
      <c r="I322" s="113">
        <v>7478</v>
      </c>
      <c r="J322" s="113">
        <v>344944.2</v>
      </c>
      <c r="K322" s="115">
        <v>43539</v>
      </c>
      <c r="L322" s="113">
        <v>103</v>
      </c>
      <c r="M322" s="113" t="s">
        <v>655</v>
      </c>
      <c r="N322" s="351"/>
    </row>
    <row r="323" spans="1:14">
      <c r="A323" s="113" t="s">
        <v>656</v>
      </c>
      <c r="B323" s="113" t="s">
        <v>383</v>
      </c>
      <c r="C323" s="113">
        <v>187</v>
      </c>
      <c r="D323" s="113">
        <v>189.4</v>
      </c>
      <c r="E323" s="113">
        <v>185.55</v>
      </c>
      <c r="F323" s="113">
        <v>188.7</v>
      </c>
      <c r="G323" s="113">
        <v>188.85</v>
      </c>
      <c r="H323" s="113">
        <v>186.65</v>
      </c>
      <c r="I323" s="113">
        <v>1469835</v>
      </c>
      <c r="J323" s="113">
        <v>275718934.19999999</v>
      </c>
      <c r="K323" s="115">
        <v>43539</v>
      </c>
      <c r="L323" s="113">
        <v>7292</v>
      </c>
      <c r="M323" s="113" t="s">
        <v>2777</v>
      </c>
      <c r="N323" s="351"/>
    </row>
    <row r="324" spans="1:14">
      <c r="A324" s="113" t="s">
        <v>3344</v>
      </c>
      <c r="B324" s="113" t="s">
        <v>383</v>
      </c>
      <c r="C324" s="113">
        <v>13.8</v>
      </c>
      <c r="D324" s="113">
        <v>13.8</v>
      </c>
      <c r="E324" s="113">
        <v>13.8</v>
      </c>
      <c r="F324" s="113">
        <v>13.8</v>
      </c>
      <c r="G324" s="113">
        <v>13.8</v>
      </c>
      <c r="H324" s="113">
        <v>13.75</v>
      </c>
      <c r="I324" s="113">
        <v>957</v>
      </c>
      <c r="J324" s="113">
        <v>13206.6</v>
      </c>
      <c r="K324" s="115">
        <v>43539</v>
      </c>
      <c r="L324" s="113">
        <v>1</v>
      </c>
      <c r="M324" s="113" t="s">
        <v>3345</v>
      </c>
      <c r="N324" s="351"/>
    </row>
    <row r="325" spans="1:14">
      <c r="A325" s="113" t="s">
        <v>344</v>
      </c>
      <c r="B325" s="113" t="s">
        <v>383</v>
      </c>
      <c r="C325" s="113">
        <v>741.1</v>
      </c>
      <c r="D325" s="113">
        <v>753.55</v>
      </c>
      <c r="E325" s="113">
        <v>738</v>
      </c>
      <c r="F325" s="113">
        <v>740.95</v>
      </c>
      <c r="G325" s="113">
        <v>742.95</v>
      </c>
      <c r="H325" s="113">
        <v>741.25</v>
      </c>
      <c r="I325" s="113">
        <v>315823</v>
      </c>
      <c r="J325" s="113">
        <v>235034674.94999999</v>
      </c>
      <c r="K325" s="115">
        <v>43539</v>
      </c>
      <c r="L325" s="113">
        <v>10255</v>
      </c>
      <c r="M325" s="113" t="s">
        <v>657</v>
      </c>
      <c r="N325" s="351"/>
    </row>
    <row r="326" spans="1:14">
      <c r="A326" s="113" t="s">
        <v>1891</v>
      </c>
      <c r="B326" s="113" t="s">
        <v>383</v>
      </c>
      <c r="C326" s="113">
        <v>156</v>
      </c>
      <c r="D326" s="113">
        <v>159.15</v>
      </c>
      <c r="E326" s="113">
        <v>145.05000000000001</v>
      </c>
      <c r="F326" s="113">
        <v>149.6</v>
      </c>
      <c r="G326" s="113">
        <v>145.69999999999999</v>
      </c>
      <c r="H326" s="113">
        <v>154.9</v>
      </c>
      <c r="I326" s="113">
        <v>57534</v>
      </c>
      <c r="J326" s="113">
        <v>8866005.6500000004</v>
      </c>
      <c r="K326" s="115">
        <v>43539</v>
      </c>
      <c r="L326" s="113">
        <v>1431</v>
      </c>
      <c r="M326" s="113" t="s">
        <v>1892</v>
      </c>
      <c r="N326" s="351"/>
    </row>
    <row r="327" spans="1:14">
      <c r="A327" s="113" t="s">
        <v>3485</v>
      </c>
      <c r="B327" s="113" t="s">
        <v>383</v>
      </c>
      <c r="C327" s="113">
        <v>5.0999999999999996</v>
      </c>
      <c r="D327" s="113">
        <v>5.35</v>
      </c>
      <c r="E327" s="113">
        <v>4.8499999999999996</v>
      </c>
      <c r="F327" s="113">
        <v>5.0999999999999996</v>
      </c>
      <c r="G327" s="113">
        <v>5.15</v>
      </c>
      <c r="H327" s="113">
        <v>5.0999999999999996</v>
      </c>
      <c r="I327" s="113">
        <v>5970</v>
      </c>
      <c r="J327" s="113">
        <v>30327.35</v>
      </c>
      <c r="K327" s="115">
        <v>43539</v>
      </c>
      <c r="L327" s="113">
        <v>29</v>
      </c>
      <c r="M327" s="113" t="s">
        <v>3486</v>
      </c>
      <c r="N327" s="351"/>
    </row>
    <row r="328" spans="1:14">
      <c r="A328" s="113" t="s">
        <v>658</v>
      </c>
      <c r="B328" s="113" t="s">
        <v>383</v>
      </c>
      <c r="C328" s="113">
        <v>46.4</v>
      </c>
      <c r="D328" s="113">
        <v>46.4</v>
      </c>
      <c r="E328" s="113">
        <v>42.85</v>
      </c>
      <c r="F328" s="113">
        <v>43.35</v>
      </c>
      <c r="G328" s="113">
        <v>43</v>
      </c>
      <c r="H328" s="113">
        <v>45.6</v>
      </c>
      <c r="I328" s="113">
        <v>11042</v>
      </c>
      <c r="J328" s="113">
        <v>487549.25</v>
      </c>
      <c r="K328" s="115">
        <v>43539</v>
      </c>
      <c r="L328" s="113">
        <v>162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676.9</v>
      </c>
      <c r="D329" s="113">
        <v>682.2</v>
      </c>
      <c r="E329" s="113">
        <v>652.65</v>
      </c>
      <c r="F329" s="113">
        <v>661.9</v>
      </c>
      <c r="G329" s="113">
        <v>655</v>
      </c>
      <c r="H329" s="113">
        <v>674.45</v>
      </c>
      <c r="I329" s="113">
        <v>188508</v>
      </c>
      <c r="J329" s="113">
        <v>127272293.75</v>
      </c>
      <c r="K329" s="115">
        <v>43539</v>
      </c>
      <c r="L329" s="113">
        <v>24305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40</v>
      </c>
      <c r="D330" s="113">
        <v>40</v>
      </c>
      <c r="E330" s="113">
        <v>38.299999999999997</v>
      </c>
      <c r="F330" s="113">
        <v>38.65</v>
      </c>
      <c r="G330" s="113">
        <v>38.549999999999997</v>
      </c>
      <c r="H330" s="113">
        <v>39.700000000000003</v>
      </c>
      <c r="I330" s="113">
        <v>942025</v>
      </c>
      <c r="J330" s="113">
        <v>36851902.100000001</v>
      </c>
      <c r="K330" s="115">
        <v>43539</v>
      </c>
      <c r="L330" s="113">
        <v>3371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438</v>
      </c>
      <c r="D331" s="113">
        <v>439.15</v>
      </c>
      <c r="E331" s="113">
        <v>423.5</v>
      </c>
      <c r="F331" s="113">
        <v>425.45</v>
      </c>
      <c r="G331" s="113">
        <v>426.65</v>
      </c>
      <c r="H331" s="113">
        <v>438.9</v>
      </c>
      <c r="I331" s="113">
        <v>2771756</v>
      </c>
      <c r="J331" s="113">
        <v>1188777003.9000001</v>
      </c>
      <c r="K331" s="115">
        <v>43539</v>
      </c>
      <c r="L331" s="113">
        <v>57737</v>
      </c>
      <c r="M331" s="113" t="s">
        <v>663</v>
      </c>
      <c r="N331" s="351"/>
    </row>
    <row r="332" spans="1:14">
      <c r="A332" s="113" t="s">
        <v>3360</v>
      </c>
      <c r="B332" s="113" t="s">
        <v>383</v>
      </c>
      <c r="C332" s="113">
        <v>1126</v>
      </c>
      <c r="D332" s="113">
        <v>1130</v>
      </c>
      <c r="E332" s="113">
        <v>1076.25</v>
      </c>
      <c r="F332" s="113">
        <v>1112.6500000000001</v>
      </c>
      <c r="G332" s="113">
        <v>1080</v>
      </c>
      <c r="H332" s="113">
        <v>1124.8499999999999</v>
      </c>
      <c r="I332" s="113">
        <v>139390</v>
      </c>
      <c r="J332" s="113">
        <v>154086409.40000001</v>
      </c>
      <c r="K332" s="115">
        <v>43539</v>
      </c>
      <c r="L332" s="113">
        <v>7412</v>
      </c>
      <c r="M332" s="113" t="s">
        <v>3361</v>
      </c>
      <c r="N332" s="351"/>
    </row>
    <row r="333" spans="1:14">
      <c r="A333" s="113" t="s">
        <v>664</v>
      </c>
      <c r="B333" s="113" t="s">
        <v>383</v>
      </c>
      <c r="C333" s="113">
        <v>121.7</v>
      </c>
      <c r="D333" s="113">
        <v>122.7</v>
      </c>
      <c r="E333" s="113">
        <v>118.1</v>
      </c>
      <c r="F333" s="113">
        <v>118.95</v>
      </c>
      <c r="G333" s="113">
        <v>119.25</v>
      </c>
      <c r="H333" s="113">
        <v>120.9</v>
      </c>
      <c r="I333" s="113">
        <v>260282</v>
      </c>
      <c r="J333" s="113">
        <v>31428976.949999999</v>
      </c>
      <c r="K333" s="115">
        <v>43539</v>
      </c>
      <c r="L333" s="113">
        <v>2837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41.5</v>
      </c>
      <c r="D334" s="113">
        <v>42.75</v>
      </c>
      <c r="E334" s="113">
        <v>40</v>
      </c>
      <c r="F334" s="113">
        <v>40.450000000000003</v>
      </c>
      <c r="G334" s="113">
        <v>40.299999999999997</v>
      </c>
      <c r="H334" s="113">
        <v>41.6</v>
      </c>
      <c r="I334" s="113">
        <v>3765</v>
      </c>
      <c r="J334" s="113">
        <v>157735.29999999999</v>
      </c>
      <c r="K334" s="115">
        <v>43539</v>
      </c>
      <c r="L334" s="113">
        <v>63</v>
      </c>
      <c r="M334" s="113" t="s">
        <v>3136</v>
      </c>
      <c r="N334" s="351"/>
    </row>
    <row r="335" spans="1:14">
      <c r="A335" s="113" t="s">
        <v>666</v>
      </c>
      <c r="B335" s="113" t="s">
        <v>383</v>
      </c>
      <c r="C335" s="113">
        <v>103.75</v>
      </c>
      <c r="D335" s="113">
        <v>109.2</v>
      </c>
      <c r="E335" s="113">
        <v>103.65</v>
      </c>
      <c r="F335" s="113">
        <v>105.15</v>
      </c>
      <c r="G335" s="113">
        <v>104.7</v>
      </c>
      <c r="H335" s="113">
        <v>104.1</v>
      </c>
      <c r="I335" s="113">
        <v>137189</v>
      </c>
      <c r="J335" s="113">
        <v>14672065.449999999</v>
      </c>
      <c r="K335" s="115">
        <v>43539</v>
      </c>
      <c r="L335" s="113">
        <v>2256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204</v>
      </c>
      <c r="D336" s="113">
        <v>205.15</v>
      </c>
      <c r="E336" s="113">
        <v>198.25</v>
      </c>
      <c r="F336" s="113">
        <v>200.7</v>
      </c>
      <c r="G336" s="113">
        <v>201.1</v>
      </c>
      <c r="H336" s="113">
        <v>203.05</v>
      </c>
      <c r="I336" s="113">
        <v>91149</v>
      </c>
      <c r="J336" s="113">
        <v>18398205.149999999</v>
      </c>
      <c r="K336" s="115">
        <v>43539</v>
      </c>
      <c r="L336" s="113">
        <v>1789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612</v>
      </c>
      <c r="D337" s="113">
        <v>664</v>
      </c>
      <c r="E337" s="113">
        <v>601.25</v>
      </c>
      <c r="F337" s="113">
        <v>655.8</v>
      </c>
      <c r="G337" s="113">
        <v>659.1</v>
      </c>
      <c r="H337" s="113">
        <v>603.65</v>
      </c>
      <c r="I337" s="113">
        <v>1927504</v>
      </c>
      <c r="J337" s="113">
        <v>1238737753.3499999</v>
      </c>
      <c r="K337" s="115">
        <v>43539</v>
      </c>
      <c r="L337" s="113">
        <v>39870</v>
      </c>
      <c r="M337" s="113" t="s">
        <v>1862</v>
      </c>
      <c r="N337" s="351"/>
    </row>
    <row r="338" spans="1:14">
      <c r="A338" s="113" t="s">
        <v>670</v>
      </c>
      <c r="B338" s="113" t="s">
        <v>3173</v>
      </c>
      <c r="C338" s="113">
        <v>20.75</v>
      </c>
      <c r="D338" s="113">
        <v>21.2</v>
      </c>
      <c r="E338" s="113">
        <v>20.5</v>
      </c>
      <c r="F338" s="113">
        <v>20.75</v>
      </c>
      <c r="G338" s="113">
        <v>20.7</v>
      </c>
      <c r="H338" s="113">
        <v>20.95</v>
      </c>
      <c r="I338" s="113">
        <v>123180</v>
      </c>
      <c r="J338" s="113">
        <v>2552264.7999999998</v>
      </c>
      <c r="K338" s="115">
        <v>43539</v>
      </c>
      <c r="L338" s="113">
        <v>1135</v>
      </c>
      <c r="M338" s="113" t="s">
        <v>671</v>
      </c>
      <c r="N338" s="351"/>
    </row>
    <row r="339" spans="1:14">
      <c r="A339" s="113" t="s">
        <v>3621</v>
      </c>
      <c r="B339" s="113" t="s">
        <v>383</v>
      </c>
      <c r="C339" s="113">
        <v>7.6</v>
      </c>
      <c r="D339" s="113">
        <v>7.6</v>
      </c>
      <c r="E339" s="113">
        <v>7.6</v>
      </c>
      <c r="F339" s="113">
        <v>7.6</v>
      </c>
      <c r="G339" s="113">
        <v>7.6</v>
      </c>
      <c r="H339" s="113">
        <v>7.6</v>
      </c>
      <c r="I339" s="113">
        <v>1392</v>
      </c>
      <c r="J339" s="113">
        <v>10579.2</v>
      </c>
      <c r="K339" s="115">
        <v>43539</v>
      </c>
      <c r="L339" s="113">
        <v>1</v>
      </c>
      <c r="M339" s="113" t="s">
        <v>3622</v>
      </c>
      <c r="N339" s="351"/>
    </row>
    <row r="340" spans="1:14">
      <c r="A340" s="113" t="s">
        <v>2202</v>
      </c>
      <c r="B340" s="113" t="s">
        <v>383</v>
      </c>
      <c r="C340" s="113">
        <v>214.05</v>
      </c>
      <c r="D340" s="113">
        <v>215.7</v>
      </c>
      <c r="E340" s="113">
        <v>208.85</v>
      </c>
      <c r="F340" s="113">
        <v>211.8</v>
      </c>
      <c r="G340" s="113">
        <v>212</v>
      </c>
      <c r="H340" s="113">
        <v>213.7</v>
      </c>
      <c r="I340" s="113">
        <v>100156</v>
      </c>
      <c r="J340" s="113">
        <v>21301976</v>
      </c>
      <c r="K340" s="115">
        <v>43539</v>
      </c>
      <c r="L340" s="113">
        <v>3489</v>
      </c>
      <c r="M340" s="113" t="s">
        <v>2203</v>
      </c>
      <c r="N340" s="351"/>
    </row>
    <row r="341" spans="1:14">
      <c r="A341" s="113" t="s">
        <v>365</v>
      </c>
      <c r="B341" s="113" t="s">
        <v>383</v>
      </c>
      <c r="C341" s="113">
        <v>200.95</v>
      </c>
      <c r="D341" s="113">
        <v>207.7</v>
      </c>
      <c r="E341" s="113">
        <v>197.8</v>
      </c>
      <c r="F341" s="113">
        <v>201.2</v>
      </c>
      <c r="G341" s="113">
        <v>198.65</v>
      </c>
      <c r="H341" s="113">
        <v>200.2</v>
      </c>
      <c r="I341" s="113">
        <v>8891480</v>
      </c>
      <c r="J341" s="113">
        <v>1801812832.8</v>
      </c>
      <c r="K341" s="115">
        <v>43539</v>
      </c>
      <c r="L341" s="113">
        <v>39618</v>
      </c>
      <c r="M341" s="113" t="s">
        <v>672</v>
      </c>
      <c r="N341" s="351"/>
    </row>
    <row r="342" spans="1:14">
      <c r="A342" s="113" t="s">
        <v>2882</v>
      </c>
      <c r="B342" s="113" t="s">
        <v>383</v>
      </c>
      <c r="C342" s="113">
        <v>68.5</v>
      </c>
      <c r="D342" s="113">
        <v>71.45</v>
      </c>
      <c r="E342" s="113">
        <v>67.7</v>
      </c>
      <c r="F342" s="113">
        <v>67.900000000000006</v>
      </c>
      <c r="G342" s="113">
        <v>67.8</v>
      </c>
      <c r="H342" s="113">
        <v>68.2</v>
      </c>
      <c r="I342" s="113">
        <v>19617</v>
      </c>
      <c r="J342" s="113">
        <v>1360212.15</v>
      </c>
      <c r="K342" s="115">
        <v>43539</v>
      </c>
      <c r="L342" s="113">
        <v>352</v>
      </c>
      <c r="M342" s="113" t="s">
        <v>2883</v>
      </c>
      <c r="N342" s="351"/>
    </row>
    <row r="343" spans="1:14">
      <c r="A343" s="113" t="s">
        <v>673</v>
      </c>
      <c r="B343" s="113" t="s">
        <v>383</v>
      </c>
      <c r="C343" s="113">
        <v>470</v>
      </c>
      <c r="D343" s="113">
        <v>484.9</v>
      </c>
      <c r="E343" s="113">
        <v>423.25</v>
      </c>
      <c r="F343" s="113">
        <v>443.8</v>
      </c>
      <c r="G343" s="113">
        <v>442</v>
      </c>
      <c r="H343" s="113">
        <v>467.2</v>
      </c>
      <c r="I343" s="113">
        <v>235146</v>
      </c>
      <c r="J343" s="113">
        <v>108812973.90000001</v>
      </c>
      <c r="K343" s="115">
        <v>43539</v>
      </c>
      <c r="L343" s="113">
        <v>9073</v>
      </c>
      <c r="M343" s="113" t="s">
        <v>674</v>
      </c>
      <c r="N343" s="351"/>
    </row>
    <row r="344" spans="1:14">
      <c r="A344" s="113" t="s">
        <v>2394</v>
      </c>
      <c r="B344" s="113" t="s">
        <v>383</v>
      </c>
      <c r="C344" s="113">
        <v>17.2</v>
      </c>
      <c r="D344" s="113">
        <v>20.399999999999999</v>
      </c>
      <c r="E344" s="113">
        <v>17</v>
      </c>
      <c r="F344" s="113">
        <v>19.649999999999999</v>
      </c>
      <c r="G344" s="113">
        <v>19.3</v>
      </c>
      <c r="H344" s="113">
        <v>17</v>
      </c>
      <c r="I344" s="113">
        <v>2688206</v>
      </c>
      <c r="J344" s="113">
        <v>52671759.049999997</v>
      </c>
      <c r="K344" s="115">
        <v>43539</v>
      </c>
      <c r="L344" s="113">
        <v>4753</v>
      </c>
      <c r="M344" s="113" t="s">
        <v>2395</v>
      </c>
      <c r="N344" s="351"/>
    </row>
    <row r="345" spans="1:14">
      <c r="A345" s="113" t="s">
        <v>675</v>
      </c>
      <c r="B345" s="113" t="s">
        <v>383</v>
      </c>
      <c r="C345" s="113">
        <v>442.35</v>
      </c>
      <c r="D345" s="113">
        <v>449</v>
      </c>
      <c r="E345" s="113">
        <v>432.2</v>
      </c>
      <c r="F345" s="113">
        <v>436.05</v>
      </c>
      <c r="G345" s="113">
        <v>435</v>
      </c>
      <c r="H345" s="113">
        <v>450.2</v>
      </c>
      <c r="I345" s="113">
        <v>10039</v>
      </c>
      <c r="J345" s="113">
        <v>4408400.7</v>
      </c>
      <c r="K345" s="115">
        <v>43539</v>
      </c>
      <c r="L345" s="113">
        <v>798</v>
      </c>
      <c r="M345" s="113" t="s">
        <v>2177</v>
      </c>
      <c r="N345" s="351"/>
    </row>
    <row r="346" spans="1:14">
      <c r="A346" s="113" t="s">
        <v>676</v>
      </c>
      <c r="B346" s="113" t="s">
        <v>383</v>
      </c>
      <c r="C346" s="113">
        <v>136</v>
      </c>
      <c r="D346" s="113">
        <v>138.75</v>
      </c>
      <c r="E346" s="113">
        <v>132</v>
      </c>
      <c r="F346" s="113">
        <v>133.85</v>
      </c>
      <c r="G346" s="113">
        <v>133.19999999999999</v>
      </c>
      <c r="H346" s="113">
        <v>135.1</v>
      </c>
      <c r="I346" s="113">
        <v>196998</v>
      </c>
      <c r="J346" s="113">
        <v>26789442.149999999</v>
      </c>
      <c r="K346" s="115">
        <v>43539</v>
      </c>
      <c r="L346" s="113">
        <v>2754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261</v>
      </c>
      <c r="D347" s="113">
        <v>265.05</v>
      </c>
      <c r="E347" s="113">
        <v>252</v>
      </c>
      <c r="F347" s="113">
        <v>261.60000000000002</v>
      </c>
      <c r="G347" s="113">
        <v>263</v>
      </c>
      <c r="H347" s="113">
        <v>259.2</v>
      </c>
      <c r="I347" s="113">
        <v>407971</v>
      </c>
      <c r="J347" s="113">
        <v>105815588.84999999</v>
      </c>
      <c r="K347" s="115">
        <v>43539</v>
      </c>
      <c r="L347" s="113">
        <v>12840</v>
      </c>
      <c r="M347" s="113" t="s">
        <v>2884</v>
      </c>
      <c r="N347" s="351"/>
    </row>
    <row r="348" spans="1:14">
      <c r="A348" s="113" t="s">
        <v>378</v>
      </c>
      <c r="B348" s="113" t="s">
        <v>383</v>
      </c>
      <c r="C348" s="113">
        <v>157.1</v>
      </c>
      <c r="D348" s="113">
        <v>157.75</v>
      </c>
      <c r="E348" s="113">
        <v>147.05000000000001</v>
      </c>
      <c r="F348" s="113">
        <v>148.15</v>
      </c>
      <c r="G348" s="113">
        <v>147.94999999999999</v>
      </c>
      <c r="H348" s="113">
        <v>156.05000000000001</v>
      </c>
      <c r="I348" s="113">
        <v>119355</v>
      </c>
      <c r="J348" s="113">
        <v>18101240.899999999</v>
      </c>
      <c r="K348" s="115">
        <v>43539</v>
      </c>
      <c r="L348" s="113">
        <v>3182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251.7</v>
      </c>
      <c r="D349" s="113">
        <v>252.35</v>
      </c>
      <c r="E349" s="113">
        <v>244.6</v>
      </c>
      <c r="F349" s="113">
        <v>246.15</v>
      </c>
      <c r="G349" s="113">
        <v>244.6</v>
      </c>
      <c r="H349" s="113">
        <v>250.7</v>
      </c>
      <c r="I349" s="113">
        <v>851928</v>
      </c>
      <c r="J349" s="113">
        <v>211841020.44999999</v>
      </c>
      <c r="K349" s="115">
        <v>43539</v>
      </c>
      <c r="L349" s="113">
        <v>10118</v>
      </c>
      <c r="M349" s="113" t="s">
        <v>681</v>
      </c>
      <c r="N349" s="351"/>
    </row>
    <row r="350" spans="1:14">
      <c r="A350" s="113" t="s">
        <v>3364</v>
      </c>
      <c r="B350" s="113" t="s">
        <v>383</v>
      </c>
      <c r="C350" s="113">
        <v>76.55</v>
      </c>
      <c r="D350" s="113">
        <v>76.55</v>
      </c>
      <c r="E350" s="113">
        <v>73.25</v>
      </c>
      <c r="F350" s="113">
        <v>74.05</v>
      </c>
      <c r="G350" s="113">
        <v>73.25</v>
      </c>
      <c r="H350" s="113">
        <v>76.75</v>
      </c>
      <c r="I350" s="113">
        <v>390</v>
      </c>
      <c r="J350" s="113">
        <v>29522</v>
      </c>
      <c r="K350" s="115">
        <v>43539</v>
      </c>
      <c r="L350" s="113">
        <v>10</v>
      </c>
      <c r="M350" s="113" t="s">
        <v>3365</v>
      </c>
      <c r="N350" s="351"/>
    </row>
    <row r="351" spans="1:14">
      <c r="A351" s="113" t="s">
        <v>682</v>
      </c>
      <c r="B351" s="113" t="s">
        <v>383</v>
      </c>
      <c r="C351" s="113">
        <v>75.45</v>
      </c>
      <c r="D351" s="113">
        <v>76.5</v>
      </c>
      <c r="E351" s="113">
        <v>73.7</v>
      </c>
      <c r="F351" s="113">
        <v>74.599999999999994</v>
      </c>
      <c r="G351" s="113">
        <v>73.95</v>
      </c>
      <c r="H351" s="113">
        <v>75</v>
      </c>
      <c r="I351" s="113">
        <v>36557</v>
      </c>
      <c r="J351" s="113">
        <v>2746033.75</v>
      </c>
      <c r="K351" s="115">
        <v>43539</v>
      </c>
      <c r="L351" s="113">
        <v>753</v>
      </c>
      <c r="M351" s="113" t="s">
        <v>683</v>
      </c>
      <c r="N351" s="351"/>
    </row>
    <row r="352" spans="1:14">
      <c r="A352" s="113" t="s">
        <v>2573</v>
      </c>
      <c r="B352" s="113" t="s">
        <v>383</v>
      </c>
      <c r="C352" s="113">
        <v>317.89999999999998</v>
      </c>
      <c r="D352" s="113">
        <v>320.5</v>
      </c>
      <c r="E352" s="113">
        <v>302.5</v>
      </c>
      <c r="F352" s="113">
        <v>305.75</v>
      </c>
      <c r="G352" s="113">
        <v>303.05</v>
      </c>
      <c r="H352" s="113">
        <v>316.7</v>
      </c>
      <c r="I352" s="113">
        <v>7707</v>
      </c>
      <c r="J352" s="113">
        <v>2389935.35</v>
      </c>
      <c r="K352" s="115">
        <v>43539</v>
      </c>
      <c r="L352" s="113">
        <v>536</v>
      </c>
      <c r="M352" s="113" t="s">
        <v>2574</v>
      </c>
      <c r="N352" s="351"/>
    </row>
    <row r="353" spans="1:14">
      <c r="A353" s="113" t="s">
        <v>1974</v>
      </c>
      <c r="B353" s="113" t="s">
        <v>383</v>
      </c>
      <c r="C353" s="113">
        <v>227.2</v>
      </c>
      <c r="D353" s="113">
        <v>249.9</v>
      </c>
      <c r="E353" s="113">
        <v>226.95</v>
      </c>
      <c r="F353" s="113">
        <v>239.1</v>
      </c>
      <c r="G353" s="113">
        <v>239.2</v>
      </c>
      <c r="H353" s="113">
        <v>227.2</v>
      </c>
      <c r="I353" s="113">
        <v>65314</v>
      </c>
      <c r="J353" s="113">
        <v>15706647.6</v>
      </c>
      <c r="K353" s="115">
        <v>43539</v>
      </c>
      <c r="L353" s="113">
        <v>2415</v>
      </c>
      <c r="M353" s="113" t="s">
        <v>3138</v>
      </c>
      <c r="N353" s="351"/>
    </row>
    <row r="354" spans="1:14">
      <c r="A354" s="113" t="s">
        <v>684</v>
      </c>
      <c r="B354" s="113" t="s">
        <v>383</v>
      </c>
      <c r="C354" s="113">
        <v>227.6</v>
      </c>
      <c r="D354" s="113">
        <v>229.4</v>
      </c>
      <c r="E354" s="113">
        <v>223.8</v>
      </c>
      <c r="F354" s="113">
        <v>224.85</v>
      </c>
      <c r="G354" s="113">
        <v>225</v>
      </c>
      <c r="H354" s="113">
        <v>225.65</v>
      </c>
      <c r="I354" s="113">
        <v>456452</v>
      </c>
      <c r="J354" s="113">
        <v>103529114.75</v>
      </c>
      <c r="K354" s="115">
        <v>43539</v>
      </c>
      <c r="L354" s="113">
        <v>4994</v>
      </c>
      <c r="M354" s="113" t="s">
        <v>685</v>
      </c>
      <c r="N354" s="351"/>
    </row>
    <row r="355" spans="1:14">
      <c r="A355" s="113" t="s">
        <v>3194</v>
      </c>
      <c r="B355" s="113" t="s">
        <v>383</v>
      </c>
      <c r="C355" s="113">
        <v>18.100000000000001</v>
      </c>
      <c r="D355" s="113">
        <v>18.100000000000001</v>
      </c>
      <c r="E355" s="113">
        <v>17.649999999999999</v>
      </c>
      <c r="F355" s="113">
        <v>18.100000000000001</v>
      </c>
      <c r="G355" s="113">
        <v>18.100000000000001</v>
      </c>
      <c r="H355" s="113">
        <v>17.25</v>
      </c>
      <c r="I355" s="113">
        <v>900777</v>
      </c>
      <c r="J355" s="113">
        <v>16257647.6</v>
      </c>
      <c r="K355" s="115">
        <v>43539</v>
      </c>
      <c r="L355" s="113">
        <v>1723</v>
      </c>
      <c r="M355" s="113" t="s">
        <v>3195</v>
      </c>
      <c r="N355" s="351"/>
    </row>
    <row r="356" spans="1:14">
      <c r="A356" s="113" t="s">
        <v>686</v>
      </c>
      <c r="B356" s="113" t="s">
        <v>383</v>
      </c>
      <c r="C356" s="113">
        <v>434</v>
      </c>
      <c r="D356" s="113">
        <v>442</v>
      </c>
      <c r="E356" s="113">
        <v>425.3</v>
      </c>
      <c r="F356" s="113">
        <v>435.45</v>
      </c>
      <c r="G356" s="113">
        <v>432</v>
      </c>
      <c r="H356" s="113">
        <v>433.3</v>
      </c>
      <c r="I356" s="113">
        <v>19259</v>
      </c>
      <c r="J356" s="113">
        <v>8299433</v>
      </c>
      <c r="K356" s="115">
        <v>43539</v>
      </c>
      <c r="L356" s="113">
        <v>693</v>
      </c>
      <c r="M356" s="113" t="s">
        <v>687</v>
      </c>
      <c r="N356" s="351"/>
    </row>
    <row r="357" spans="1:14">
      <c r="A357" s="113" t="s">
        <v>2647</v>
      </c>
      <c r="B357" s="113" t="s">
        <v>383</v>
      </c>
      <c r="C357" s="113">
        <v>12.25</v>
      </c>
      <c r="D357" s="113">
        <v>12.25</v>
      </c>
      <c r="E357" s="113">
        <v>11.55</v>
      </c>
      <c r="F357" s="113">
        <v>11.7</v>
      </c>
      <c r="G357" s="113">
        <v>11.8</v>
      </c>
      <c r="H357" s="113">
        <v>11.8</v>
      </c>
      <c r="I357" s="113">
        <v>12936</v>
      </c>
      <c r="J357" s="113">
        <v>152247.54999999999</v>
      </c>
      <c r="K357" s="115">
        <v>43539</v>
      </c>
      <c r="L357" s="113">
        <v>71</v>
      </c>
      <c r="M357" s="113" t="s">
        <v>2648</v>
      </c>
      <c r="N357" s="351"/>
    </row>
    <row r="358" spans="1:14">
      <c r="A358" s="113" t="s">
        <v>231</v>
      </c>
      <c r="B358" s="113" t="s">
        <v>383</v>
      </c>
      <c r="C358" s="113">
        <v>132.69999999999999</v>
      </c>
      <c r="D358" s="113">
        <v>133.30000000000001</v>
      </c>
      <c r="E358" s="113">
        <v>128.4</v>
      </c>
      <c r="F358" s="113">
        <v>132.19999999999999</v>
      </c>
      <c r="G358" s="113">
        <v>132.4</v>
      </c>
      <c r="H358" s="113">
        <v>131.9</v>
      </c>
      <c r="I358" s="113">
        <v>15648972</v>
      </c>
      <c r="J358" s="113">
        <v>2051499865.45</v>
      </c>
      <c r="K358" s="115">
        <v>43539</v>
      </c>
      <c r="L358" s="113">
        <v>97474</v>
      </c>
      <c r="M358" s="113" t="s">
        <v>688</v>
      </c>
      <c r="N358" s="351"/>
    </row>
    <row r="359" spans="1:14">
      <c r="A359" s="113" t="s">
        <v>689</v>
      </c>
      <c r="B359" s="113" t="s">
        <v>383</v>
      </c>
      <c r="C359" s="113">
        <v>264.10000000000002</v>
      </c>
      <c r="D359" s="113">
        <v>271.95</v>
      </c>
      <c r="E359" s="113">
        <v>257.55</v>
      </c>
      <c r="F359" s="113">
        <v>260.7</v>
      </c>
      <c r="G359" s="113">
        <v>257.55</v>
      </c>
      <c r="H359" s="113">
        <v>258.55</v>
      </c>
      <c r="I359" s="113">
        <v>2611</v>
      </c>
      <c r="J359" s="113">
        <v>687609.1</v>
      </c>
      <c r="K359" s="115">
        <v>43539</v>
      </c>
      <c r="L359" s="113">
        <v>357</v>
      </c>
      <c r="M359" s="113" t="s">
        <v>690</v>
      </c>
      <c r="N359" s="351"/>
    </row>
    <row r="360" spans="1:14">
      <c r="A360" s="113" t="s">
        <v>2885</v>
      </c>
      <c r="B360" s="113" t="s">
        <v>383</v>
      </c>
      <c r="C360" s="113">
        <v>872.5</v>
      </c>
      <c r="D360" s="113">
        <v>929.15</v>
      </c>
      <c r="E360" s="113">
        <v>872.5</v>
      </c>
      <c r="F360" s="113">
        <v>892.4</v>
      </c>
      <c r="G360" s="113">
        <v>873</v>
      </c>
      <c r="H360" s="113">
        <v>900.6</v>
      </c>
      <c r="I360" s="113">
        <v>743</v>
      </c>
      <c r="J360" s="113">
        <v>672248</v>
      </c>
      <c r="K360" s="115">
        <v>43539</v>
      </c>
      <c r="L360" s="113">
        <v>188</v>
      </c>
      <c r="M360" s="113" t="s">
        <v>2886</v>
      </c>
      <c r="N360" s="351"/>
    </row>
    <row r="361" spans="1:14">
      <c r="A361" s="113" t="s">
        <v>691</v>
      </c>
      <c r="B361" s="113" t="s">
        <v>383</v>
      </c>
      <c r="C361" s="113">
        <v>359.7</v>
      </c>
      <c r="D361" s="113">
        <v>368.05</v>
      </c>
      <c r="E361" s="113">
        <v>359</v>
      </c>
      <c r="F361" s="113">
        <v>361.5</v>
      </c>
      <c r="G361" s="113">
        <v>361</v>
      </c>
      <c r="H361" s="113">
        <v>361.95</v>
      </c>
      <c r="I361" s="113">
        <v>700</v>
      </c>
      <c r="J361" s="113">
        <v>254102.75</v>
      </c>
      <c r="K361" s="115">
        <v>43539</v>
      </c>
      <c r="L361" s="113">
        <v>176</v>
      </c>
      <c r="M361" s="113" t="s">
        <v>692</v>
      </c>
      <c r="N361" s="351"/>
    </row>
    <row r="362" spans="1:14">
      <c r="A362" s="113" t="s">
        <v>2396</v>
      </c>
      <c r="B362" s="113" t="s">
        <v>383</v>
      </c>
      <c r="C362" s="113">
        <v>4.6500000000000004</v>
      </c>
      <c r="D362" s="113">
        <v>4.6500000000000004</v>
      </c>
      <c r="E362" s="113">
        <v>4.25</v>
      </c>
      <c r="F362" s="113">
        <v>4.3499999999999996</v>
      </c>
      <c r="G362" s="113">
        <v>4.3499999999999996</v>
      </c>
      <c r="H362" s="113">
        <v>4.3499999999999996</v>
      </c>
      <c r="I362" s="113">
        <v>32902</v>
      </c>
      <c r="J362" s="113">
        <v>143836.15</v>
      </c>
      <c r="K362" s="115">
        <v>43539</v>
      </c>
      <c r="L362" s="113">
        <v>76</v>
      </c>
      <c r="M362" s="113" t="s">
        <v>2397</v>
      </c>
      <c r="N362" s="351"/>
    </row>
    <row r="363" spans="1:14">
      <c r="A363" s="113" t="s">
        <v>61</v>
      </c>
      <c r="B363" s="113" t="s">
        <v>383</v>
      </c>
      <c r="C363" s="113">
        <v>38.35</v>
      </c>
      <c r="D363" s="113">
        <v>40.1</v>
      </c>
      <c r="E363" s="113">
        <v>37.25</v>
      </c>
      <c r="F363" s="113">
        <v>39.6</v>
      </c>
      <c r="G363" s="113">
        <v>39.75</v>
      </c>
      <c r="H363" s="113">
        <v>38.299999999999997</v>
      </c>
      <c r="I363" s="113">
        <v>18632759</v>
      </c>
      <c r="J363" s="113">
        <v>721071521</v>
      </c>
      <c r="K363" s="115">
        <v>43539</v>
      </c>
      <c r="L363" s="113">
        <v>31312</v>
      </c>
      <c r="M363" s="113" t="s">
        <v>693</v>
      </c>
      <c r="N363" s="351"/>
    </row>
    <row r="364" spans="1:14">
      <c r="A364" s="113" t="s">
        <v>62</v>
      </c>
      <c r="B364" s="113" t="s">
        <v>383</v>
      </c>
      <c r="C364" s="113">
        <v>1697</v>
      </c>
      <c r="D364" s="113">
        <v>1726.6</v>
      </c>
      <c r="E364" s="113">
        <v>1695</v>
      </c>
      <c r="F364" s="113">
        <v>1708</v>
      </c>
      <c r="G364" s="113">
        <v>1710</v>
      </c>
      <c r="H364" s="113">
        <v>1694.5</v>
      </c>
      <c r="I364" s="113">
        <v>830304</v>
      </c>
      <c r="J364" s="113">
        <v>1418744692.95</v>
      </c>
      <c r="K364" s="115">
        <v>43539</v>
      </c>
      <c r="L364" s="113">
        <v>41372</v>
      </c>
      <c r="M364" s="113" t="s">
        <v>694</v>
      </c>
      <c r="N364" s="351"/>
    </row>
    <row r="365" spans="1:14">
      <c r="A365" s="113" t="s">
        <v>2182</v>
      </c>
      <c r="B365" s="113" t="s">
        <v>383</v>
      </c>
      <c r="C365" s="113">
        <v>2511</v>
      </c>
      <c r="D365" s="113">
        <v>2560</v>
      </c>
      <c r="E365" s="113">
        <v>2500</v>
      </c>
      <c r="F365" s="113">
        <v>2510.3000000000002</v>
      </c>
      <c r="G365" s="113">
        <v>2550</v>
      </c>
      <c r="H365" s="113">
        <v>2537.15</v>
      </c>
      <c r="I365" s="113">
        <v>4911</v>
      </c>
      <c r="J365" s="113">
        <v>12348646.4</v>
      </c>
      <c r="K365" s="115">
        <v>43539</v>
      </c>
      <c r="L365" s="113">
        <v>1396</v>
      </c>
      <c r="M365" s="113" t="s">
        <v>2186</v>
      </c>
      <c r="N365" s="351"/>
    </row>
    <row r="366" spans="1:14">
      <c r="A366" s="113" t="s">
        <v>63</v>
      </c>
      <c r="B366" s="113" t="s">
        <v>383</v>
      </c>
      <c r="C366" s="113">
        <v>202.15</v>
      </c>
      <c r="D366" s="113">
        <v>203.75</v>
      </c>
      <c r="E366" s="113">
        <v>196.55</v>
      </c>
      <c r="F366" s="113">
        <v>197.45</v>
      </c>
      <c r="G366" s="113">
        <v>197.4</v>
      </c>
      <c r="H366" s="113">
        <v>201.85</v>
      </c>
      <c r="I366" s="113">
        <v>9317938</v>
      </c>
      <c r="J366" s="113">
        <v>1865380409.0999999</v>
      </c>
      <c r="K366" s="115">
        <v>43539</v>
      </c>
      <c r="L366" s="113">
        <v>78700</v>
      </c>
      <c r="M366" s="113" t="s">
        <v>695</v>
      </c>
      <c r="N366" s="351"/>
    </row>
    <row r="367" spans="1:14">
      <c r="A367" s="113" t="s">
        <v>2649</v>
      </c>
      <c r="B367" s="113" t="s">
        <v>383</v>
      </c>
      <c r="C367" s="113">
        <v>83.5</v>
      </c>
      <c r="D367" s="113">
        <v>89.25</v>
      </c>
      <c r="E367" s="113">
        <v>82.05</v>
      </c>
      <c r="F367" s="113">
        <v>85.85</v>
      </c>
      <c r="G367" s="113">
        <v>84.7</v>
      </c>
      <c r="H367" s="113">
        <v>82.6</v>
      </c>
      <c r="I367" s="113">
        <v>289776</v>
      </c>
      <c r="J367" s="113">
        <v>25268734.050000001</v>
      </c>
      <c r="K367" s="115">
        <v>43539</v>
      </c>
      <c r="L367" s="113">
        <v>3286</v>
      </c>
      <c r="M367" s="113" t="s">
        <v>2650</v>
      </c>
      <c r="N367" s="351"/>
    </row>
    <row r="368" spans="1:14">
      <c r="A368" s="113" t="s">
        <v>2013</v>
      </c>
      <c r="B368" s="113" t="s">
        <v>383</v>
      </c>
      <c r="C368" s="113">
        <v>1474</v>
      </c>
      <c r="D368" s="113">
        <v>1490</v>
      </c>
      <c r="E368" s="113">
        <v>1471.95</v>
      </c>
      <c r="F368" s="113">
        <v>1478.5</v>
      </c>
      <c r="G368" s="113">
        <v>1475</v>
      </c>
      <c r="H368" s="113">
        <v>1467.3</v>
      </c>
      <c r="I368" s="113">
        <v>449001</v>
      </c>
      <c r="J368" s="113">
        <v>664831333.14999998</v>
      </c>
      <c r="K368" s="115">
        <v>43539</v>
      </c>
      <c r="L368" s="113">
        <v>28378</v>
      </c>
      <c r="M368" s="113" t="s">
        <v>2014</v>
      </c>
      <c r="N368" s="351"/>
    </row>
    <row r="369" spans="1:14">
      <c r="A369" s="113" t="s">
        <v>2321</v>
      </c>
      <c r="B369" s="113" t="s">
        <v>3173</v>
      </c>
      <c r="C369" s="113">
        <v>1.7</v>
      </c>
      <c r="D369" s="113">
        <v>1.8</v>
      </c>
      <c r="E369" s="113">
        <v>1.7</v>
      </c>
      <c r="F369" s="113">
        <v>1.7</v>
      </c>
      <c r="G369" s="113">
        <v>1.7</v>
      </c>
      <c r="H369" s="113">
        <v>1.75</v>
      </c>
      <c r="I369" s="113">
        <v>96917</v>
      </c>
      <c r="J369" s="113">
        <v>166208.85</v>
      </c>
      <c r="K369" s="115">
        <v>43539</v>
      </c>
      <c r="L369" s="113">
        <v>94</v>
      </c>
      <c r="M369" s="113" t="s">
        <v>2322</v>
      </c>
      <c r="N369" s="351"/>
    </row>
    <row r="370" spans="1:14">
      <c r="A370" s="113" t="s">
        <v>2061</v>
      </c>
      <c r="B370" s="113" t="s">
        <v>383</v>
      </c>
      <c r="C370" s="113">
        <v>278.89999999999998</v>
      </c>
      <c r="D370" s="113">
        <v>289</v>
      </c>
      <c r="E370" s="113">
        <v>278.89999999999998</v>
      </c>
      <c r="F370" s="113">
        <v>287.55</v>
      </c>
      <c r="G370" s="113">
        <v>287.8</v>
      </c>
      <c r="H370" s="113">
        <v>276.25</v>
      </c>
      <c r="I370" s="113">
        <v>14568</v>
      </c>
      <c r="J370" s="113">
        <v>4138508.9</v>
      </c>
      <c r="K370" s="115">
        <v>43539</v>
      </c>
      <c r="L370" s="113">
        <v>1203</v>
      </c>
      <c r="M370" s="113" t="s">
        <v>2175</v>
      </c>
      <c r="N370" s="351"/>
    </row>
    <row r="371" spans="1:14">
      <c r="A371" s="113" t="s">
        <v>696</v>
      </c>
      <c r="B371" s="113" t="s">
        <v>383</v>
      </c>
      <c r="C371" s="113">
        <v>50</v>
      </c>
      <c r="D371" s="113">
        <v>50.45</v>
      </c>
      <c r="E371" s="113">
        <v>49.2</v>
      </c>
      <c r="F371" s="113">
        <v>49.5</v>
      </c>
      <c r="G371" s="113">
        <v>49.45</v>
      </c>
      <c r="H371" s="113">
        <v>49.8</v>
      </c>
      <c r="I371" s="113">
        <v>38897</v>
      </c>
      <c r="J371" s="113">
        <v>1937705.9</v>
      </c>
      <c r="K371" s="115">
        <v>43539</v>
      </c>
      <c r="L371" s="113">
        <v>368</v>
      </c>
      <c r="M371" s="113" t="s">
        <v>697</v>
      </c>
      <c r="N371" s="351"/>
    </row>
    <row r="372" spans="1:14">
      <c r="A372" s="113" t="s">
        <v>2398</v>
      </c>
      <c r="B372" s="113" t="s">
        <v>383</v>
      </c>
      <c r="C372" s="113">
        <v>44.8</v>
      </c>
      <c r="D372" s="113">
        <v>45.95</v>
      </c>
      <c r="E372" s="113">
        <v>44.4</v>
      </c>
      <c r="F372" s="113">
        <v>44.7</v>
      </c>
      <c r="G372" s="113">
        <v>44.55</v>
      </c>
      <c r="H372" s="113">
        <v>44.65</v>
      </c>
      <c r="I372" s="113">
        <v>126224</v>
      </c>
      <c r="J372" s="113">
        <v>5712978.2999999998</v>
      </c>
      <c r="K372" s="115">
        <v>43539</v>
      </c>
      <c r="L372" s="113">
        <v>751</v>
      </c>
      <c r="M372" s="113" t="s">
        <v>2399</v>
      </c>
      <c r="N372" s="351"/>
    </row>
    <row r="373" spans="1:14">
      <c r="A373" s="113" t="s">
        <v>698</v>
      </c>
      <c r="B373" s="113" t="s">
        <v>383</v>
      </c>
      <c r="C373" s="113">
        <v>13.05</v>
      </c>
      <c r="D373" s="113">
        <v>13.2</v>
      </c>
      <c r="E373" s="113">
        <v>13</v>
      </c>
      <c r="F373" s="113">
        <v>13.05</v>
      </c>
      <c r="G373" s="113">
        <v>13</v>
      </c>
      <c r="H373" s="113">
        <v>13.1</v>
      </c>
      <c r="I373" s="113">
        <v>4537</v>
      </c>
      <c r="J373" s="113">
        <v>59556.3</v>
      </c>
      <c r="K373" s="115">
        <v>43539</v>
      </c>
      <c r="L373" s="113">
        <v>16</v>
      </c>
      <c r="M373" s="113" t="s">
        <v>699</v>
      </c>
      <c r="N373" s="351"/>
    </row>
    <row r="374" spans="1:14">
      <c r="A374" s="113" t="s">
        <v>2651</v>
      </c>
      <c r="B374" s="113" t="s">
        <v>383</v>
      </c>
      <c r="C374" s="113">
        <v>7.15</v>
      </c>
      <c r="D374" s="113">
        <v>7.7</v>
      </c>
      <c r="E374" s="113">
        <v>7.05</v>
      </c>
      <c r="F374" s="113">
        <v>7.2</v>
      </c>
      <c r="G374" s="113">
        <v>7.4</v>
      </c>
      <c r="H374" s="113">
        <v>7.4</v>
      </c>
      <c r="I374" s="113">
        <v>10671</v>
      </c>
      <c r="J374" s="113">
        <v>79221.100000000006</v>
      </c>
      <c r="K374" s="115">
        <v>43539</v>
      </c>
      <c r="L374" s="113">
        <v>41</v>
      </c>
      <c r="M374" s="113" t="s">
        <v>2652</v>
      </c>
      <c r="N374" s="351"/>
    </row>
    <row r="375" spans="1:14">
      <c r="A375" s="113" t="s">
        <v>700</v>
      </c>
      <c r="B375" s="113" t="s">
        <v>383</v>
      </c>
      <c r="C375" s="113">
        <v>417.9</v>
      </c>
      <c r="D375" s="113">
        <v>421.7</v>
      </c>
      <c r="E375" s="113">
        <v>404.3</v>
      </c>
      <c r="F375" s="113">
        <v>406</v>
      </c>
      <c r="G375" s="113">
        <v>404.75</v>
      </c>
      <c r="H375" s="113">
        <v>416.4</v>
      </c>
      <c r="I375" s="113">
        <v>150364</v>
      </c>
      <c r="J375" s="113">
        <v>61902237.25</v>
      </c>
      <c r="K375" s="115">
        <v>43539</v>
      </c>
      <c r="L375" s="113">
        <v>5082</v>
      </c>
      <c r="M375" s="113" t="s">
        <v>701</v>
      </c>
      <c r="N375" s="351"/>
    </row>
    <row r="376" spans="1:14">
      <c r="A376" s="113" t="s">
        <v>64</v>
      </c>
      <c r="B376" s="113" t="s">
        <v>383</v>
      </c>
      <c r="C376" s="113">
        <v>2655.5</v>
      </c>
      <c r="D376" s="113">
        <v>2693.75</v>
      </c>
      <c r="E376" s="113">
        <v>2640.95</v>
      </c>
      <c r="F376" s="113">
        <v>2658.9</v>
      </c>
      <c r="G376" s="113">
        <v>2657.95</v>
      </c>
      <c r="H376" s="113">
        <v>2647.9</v>
      </c>
      <c r="I376" s="113">
        <v>1436054</v>
      </c>
      <c r="J376" s="113">
        <v>3827537640.6500001</v>
      </c>
      <c r="K376" s="115">
        <v>43539</v>
      </c>
      <c r="L376" s="113">
        <v>46009</v>
      </c>
      <c r="M376" s="113" t="s">
        <v>702</v>
      </c>
      <c r="N376" s="351"/>
    </row>
    <row r="377" spans="1:14">
      <c r="A377" s="113" t="s">
        <v>2048</v>
      </c>
      <c r="B377" s="113" t="s">
        <v>383</v>
      </c>
      <c r="C377" s="113">
        <v>27.35</v>
      </c>
      <c r="D377" s="113">
        <v>28.9</v>
      </c>
      <c r="E377" s="113">
        <v>27.3</v>
      </c>
      <c r="F377" s="113">
        <v>28.35</v>
      </c>
      <c r="G377" s="113">
        <v>27.8</v>
      </c>
      <c r="H377" s="113">
        <v>27.3</v>
      </c>
      <c r="I377" s="113">
        <v>8715</v>
      </c>
      <c r="J377" s="113">
        <v>245262</v>
      </c>
      <c r="K377" s="115">
        <v>43539</v>
      </c>
      <c r="L377" s="113">
        <v>140</v>
      </c>
      <c r="M377" s="113" t="s">
        <v>2049</v>
      </c>
      <c r="N377" s="351"/>
    </row>
    <row r="378" spans="1:14">
      <c r="A378" s="113" t="s">
        <v>2887</v>
      </c>
      <c r="B378" s="113" t="s">
        <v>383</v>
      </c>
      <c r="C378" s="113">
        <v>225.2</v>
      </c>
      <c r="D378" s="113">
        <v>234</v>
      </c>
      <c r="E378" s="113">
        <v>225.2</v>
      </c>
      <c r="F378" s="113">
        <v>227.6</v>
      </c>
      <c r="G378" s="113">
        <v>227</v>
      </c>
      <c r="H378" s="113">
        <v>227.3</v>
      </c>
      <c r="I378" s="113">
        <v>1206</v>
      </c>
      <c r="J378" s="113">
        <v>278190.34999999998</v>
      </c>
      <c r="K378" s="115">
        <v>43539</v>
      </c>
      <c r="L378" s="113">
        <v>75</v>
      </c>
      <c r="M378" s="113" t="s">
        <v>2888</v>
      </c>
      <c r="N378" s="351"/>
    </row>
    <row r="379" spans="1:14">
      <c r="A379" s="113" t="s">
        <v>1957</v>
      </c>
      <c r="B379" s="113" t="s">
        <v>383</v>
      </c>
      <c r="C379" s="113">
        <v>10.55</v>
      </c>
      <c r="D379" s="113">
        <v>10.6</v>
      </c>
      <c r="E379" s="113">
        <v>10.15</v>
      </c>
      <c r="F379" s="113">
        <v>10.199999999999999</v>
      </c>
      <c r="G379" s="113">
        <v>10.199999999999999</v>
      </c>
      <c r="H379" s="113">
        <v>10.25</v>
      </c>
      <c r="I379" s="113">
        <v>44079</v>
      </c>
      <c r="J379" s="113">
        <v>453143.55</v>
      </c>
      <c r="K379" s="115">
        <v>43539</v>
      </c>
      <c r="L379" s="113">
        <v>151</v>
      </c>
      <c r="M379" s="113" t="s">
        <v>1958</v>
      </c>
      <c r="N379" s="351"/>
    </row>
    <row r="380" spans="1:14">
      <c r="A380" s="113" t="s">
        <v>3336</v>
      </c>
      <c r="B380" s="113" t="s">
        <v>383</v>
      </c>
      <c r="C380" s="113">
        <v>93.1</v>
      </c>
      <c r="D380" s="113">
        <v>96.9</v>
      </c>
      <c r="E380" s="113">
        <v>93.1</v>
      </c>
      <c r="F380" s="113">
        <v>94.6</v>
      </c>
      <c r="G380" s="113">
        <v>94.2</v>
      </c>
      <c r="H380" s="113">
        <v>93.15</v>
      </c>
      <c r="I380" s="113">
        <v>11930</v>
      </c>
      <c r="J380" s="113">
        <v>1132964.3</v>
      </c>
      <c r="K380" s="115">
        <v>43539</v>
      </c>
      <c r="L380" s="113">
        <v>150</v>
      </c>
      <c r="M380" s="113" t="s">
        <v>2278</v>
      </c>
      <c r="N380" s="351"/>
    </row>
    <row r="381" spans="1:14">
      <c r="A381" s="113" t="s">
        <v>3196</v>
      </c>
      <c r="B381" s="113" t="s">
        <v>383</v>
      </c>
      <c r="C381" s="113">
        <v>30</v>
      </c>
      <c r="D381" s="113">
        <v>30.25</v>
      </c>
      <c r="E381" s="113">
        <v>28.7</v>
      </c>
      <c r="F381" s="113">
        <v>28.95</v>
      </c>
      <c r="G381" s="113">
        <v>28.95</v>
      </c>
      <c r="H381" s="113">
        <v>29.9</v>
      </c>
      <c r="I381" s="113">
        <v>1108718</v>
      </c>
      <c r="J381" s="113">
        <v>32903661.649999999</v>
      </c>
      <c r="K381" s="115">
        <v>43539</v>
      </c>
      <c r="L381" s="113">
        <v>2842</v>
      </c>
      <c r="M381" s="113" t="s">
        <v>3197</v>
      </c>
      <c r="N381" s="351"/>
    </row>
    <row r="382" spans="1:14">
      <c r="A382" s="113" t="s">
        <v>703</v>
      </c>
      <c r="B382" s="113" t="s">
        <v>383</v>
      </c>
      <c r="C382" s="113">
        <v>1606.3</v>
      </c>
      <c r="D382" s="113">
        <v>1618</v>
      </c>
      <c r="E382" s="113">
        <v>1596.55</v>
      </c>
      <c r="F382" s="113">
        <v>1600.7</v>
      </c>
      <c r="G382" s="113">
        <v>1600</v>
      </c>
      <c r="H382" s="113">
        <v>1596.25</v>
      </c>
      <c r="I382" s="113">
        <v>8137</v>
      </c>
      <c r="J382" s="113">
        <v>13021995.5</v>
      </c>
      <c r="K382" s="115">
        <v>43539</v>
      </c>
      <c r="L382" s="113">
        <v>250</v>
      </c>
      <c r="M382" s="113" t="s">
        <v>704</v>
      </c>
      <c r="N382" s="351"/>
    </row>
    <row r="383" spans="1:14">
      <c r="A383" s="113" t="s">
        <v>2400</v>
      </c>
      <c r="B383" s="113" t="s">
        <v>383</v>
      </c>
      <c r="C383" s="113">
        <v>117.05</v>
      </c>
      <c r="D383" s="113">
        <v>121.7</v>
      </c>
      <c r="E383" s="113">
        <v>115.95</v>
      </c>
      <c r="F383" s="113">
        <v>120.5</v>
      </c>
      <c r="G383" s="113">
        <v>121.55</v>
      </c>
      <c r="H383" s="113">
        <v>117.05</v>
      </c>
      <c r="I383" s="113">
        <v>10736</v>
      </c>
      <c r="J383" s="113">
        <v>1289529.8999999999</v>
      </c>
      <c r="K383" s="115">
        <v>43539</v>
      </c>
      <c r="L383" s="113">
        <v>230</v>
      </c>
      <c r="M383" s="113" t="s">
        <v>2401</v>
      </c>
      <c r="N383" s="351"/>
    </row>
    <row r="384" spans="1:14">
      <c r="A384" s="113" t="s">
        <v>2279</v>
      </c>
      <c r="B384" s="113" t="s">
        <v>3173</v>
      </c>
      <c r="C384" s="113">
        <v>1.95</v>
      </c>
      <c r="D384" s="113">
        <v>1.95</v>
      </c>
      <c r="E384" s="113">
        <v>1.95</v>
      </c>
      <c r="F384" s="113">
        <v>1.95</v>
      </c>
      <c r="G384" s="113">
        <v>1.95</v>
      </c>
      <c r="H384" s="113">
        <v>1.9</v>
      </c>
      <c r="I384" s="113">
        <v>1464</v>
      </c>
      <c r="J384" s="113">
        <v>2854.8</v>
      </c>
      <c r="K384" s="115">
        <v>43539</v>
      </c>
      <c r="L384" s="113">
        <v>8</v>
      </c>
      <c r="M384" s="113" t="s">
        <v>2280</v>
      </c>
      <c r="N384" s="351"/>
    </row>
    <row r="385" spans="1:14">
      <c r="A385" s="113" t="s">
        <v>3198</v>
      </c>
      <c r="B385" s="113" t="s">
        <v>383</v>
      </c>
      <c r="C385" s="113">
        <v>6.25</v>
      </c>
      <c r="D385" s="113">
        <v>6.55</v>
      </c>
      <c r="E385" s="113">
        <v>6.25</v>
      </c>
      <c r="F385" s="113">
        <v>6.5</v>
      </c>
      <c r="G385" s="113">
        <v>6.5</v>
      </c>
      <c r="H385" s="113">
        <v>6.25</v>
      </c>
      <c r="I385" s="113">
        <v>146247</v>
      </c>
      <c r="J385" s="113">
        <v>947385.2</v>
      </c>
      <c r="K385" s="115">
        <v>43539</v>
      </c>
      <c r="L385" s="113">
        <v>204</v>
      </c>
      <c r="M385" s="113" t="s">
        <v>3199</v>
      </c>
      <c r="N385" s="351"/>
    </row>
    <row r="386" spans="1:14">
      <c r="A386" s="113" t="s">
        <v>3806</v>
      </c>
      <c r="B386" s="113" t="s">
        <v>383</v>
      </c>
      <c r="C386" s="113">
        <v>2710</v>
      </c>
      <c r="D386" s="113">
        <v>2710</v>
      </c>
      <c r="E386" s="113">
        <v>2710</v>
      </c>
      <c r="F386" s="113">
        <v>2710</v>
      </c>
      <c r="G386" s="113">
        <v>2710</v>
      </c>
      <c r="H386" s="113">
        <v>2737.13</v>
      </c>
      <c r="I386" s="113">
        <v>1</v>
      </c>
      <c r="J386" s="113">
        <v>2710</v>
      </c>
      <c r="K386" s="115">
        <v>43539</v>
      </c>
      <c r="L386" s="113">
        <v>1</v>
      </c>
      <c r="M386" s="113" t="s">
        <v>3807</v>
      </c>
      <c r="N386" s="351"/>
    </row>
    <row r="387" spans="1:14">
      <c r="A387" s="113" t="s">
        <v>2778</v>
      </c>
      <c r="B387" s="113" t="s">
        <v>383</v>
      </c>
      <c r="C387" s="113">
        <v>212.9</v>
      </c>
      <c r="D387" s="113">
        <v>216</v>
      </c>
      <c r="E387" s="113">
        <v>208</v>
      </c>
      <c r="F387" s="113">
        <v>208.6</v>
      </c>
      <c r="G387" s="113">
        <v>208</v>
      </c>
      <c r="H387" s="113">
        <v>202.5</v>
      </c>
      <c r="I387" s="113">
        <v>1191</v>
      </c>
      <c r="J387" s="113">
        <v>252327.55</v>
      </c>
      <c r="K387" s="115">
        <v>43539</v>
      </c>
      <c r="L387" s="113">
        <v>56</v>
      </c>
      <c r="M387" s="113" t="s">
        <v>2779</v>
      </c>
      <c r="N387" s="351"/>
    </row>
    <row r="388" spans="1:14">
      <c r="A388" s="113" t="s">
        <v>705</v>
      </c>
      <c r="B388" s="113" t="s">
        <v>383</v>
      </c>
      <c r="C388" s="113">
        <v>1159</v>
      </c>
      <c r="D388" s="113">
        <v>1159</v>
      </c>
      <c r="E388" s="113">
        <v>1113</v>
      </c>
      <c r="F388" s="113">
        <v>1116.3499999999999</v>
      </c>
      <c r="G388" s="113">
        <v>1114.0999999999999</v>
      </c>
      <c r="H388" s="113">
        <v>1145.9000000000001</v>
      </c>
      <c r="I388" s="113">
        <v>107625</v>
      </c>
      <c r="J388" s="113">
        <v>122002498.65000001</v>
      </c>
      <c r="K388" s="115">
        <v>43539</v>
      </c>
      <c r="L388" s="113">
        <v>11819</v>
      </c>
      <c r="M388" s="113" t="s">
        <v>2889</v>
      </c>
      <c r="N388" s="351"/>
    </row>
    <row r="389" spans="1:14">
      <c r="A389" s="113" t="s">
        <v>706</v>
      </c>
      <c r="B389" s="113" t="s">
        <v>383</v>
      </c>
      <c r="C389" s="113">
        <v>189</v>
      </c>
      <c r="D389" s="113">
        <v>195.5</v>
      </c>
      <c r="E389" s="113">
        <v>186.05</v>
      </c>
      <c r="F389" s="113">
        <v>187.85</v>
      </c>
      <c r="G389" s="113">
        <v>189.7</v>
      </c>
      <c r="H389" s="113">
        <v>188</v>
      </c>
      <c r="I389" s="113">
        <v>5402209</v>
      </c>
      <c r="J389" s="113">
        <v>1036542479.65</v>
      </c>
      <c r="K389" s="115">
        <v>43539</v>
      </c>
      <c r="L389" s="113">
        <v>59172</v>
      </c>
      <c r="M389" s="113" t="s">
        <v>2890</v>
      </c>
      <c r="N389" s="351"/>
    </row>
    <row r="390" spans="1:14">
      <c r="A390" s="113" t="s">
        <v>2891</v>
      </c>
      <c r="B390" s="113" t="s">
        <v>3173</v>
      </c>
      <c r="C390" s="113">
        <v>8.25</v>
      </c>
      <c r="D390" s="113">
        <v>8.75</v>
      </c>
      <c r="E390" s="113">
        <v>8.1999999999999993</v>
      </c>
      <c r="F390" s="113">
        <v>8.3000000000000007</v>
      </c>
      <c r="G390" s="113">
        <v>8.3000000000000007</v>
      </c>
      <c r="H390" s="113">
        <v>8.4499999999999993</v>
      </c>
      <c r="I390" s="113">
        <v>7022</v>
      </c>
      <c r="J390" s="113">
        <v>59129.5</v>
      </c>
      <c r="K390" s="115">
        <v>43539</v>
      </c>
      <c r="L390" s="113">
        <v>29</v>
      </c>
      <c r="M390" s="113" t="s">
        <v>2892</v>
      </c>
      <c r="N390" s="351"/>
    </row>
    <row r="391" spans="1:14">
      <c r="A391" s="113" t="s">
        <v>65</v>
      </c>
      <c r="B391" s="113" t="s">
        <v>383</v>
      </c>
      <c r="C391" s="113">
        <v>22838</v>
      </c>
      <c r="D391" s="113">
        <v>22838</v>
      </c>
      <c r="E391" s="113">
        <v>22426</v>
      </c>
      <c r="F391" s="113">
        <v>22612.35</v>
      </c>
      <c r="G391" s="113">
        <v>22527</v>
      </c>
      <c r="H391" s="113">
        <v>22619.9</v>
      </c>
      <c r="I391" s="113">
        <v>98190</v>
      </c>
      <c r="J391" s="113">
        <v>2221483005.8000002</v>
      </c>
      <c r="K391" s="115">
        <v>43539</v>
      </c>
      <c r="L391" s="113">
        <v>22739</v>
      </c>
      <c r="M391" s="113" t="s">
        <v>2893</v>
      </c>
      <c r="N391" s="351"/>
    </row>
    <row r="392" spans="1:14">
      <c r="A392" s="113" t="s">
        <v>707</v>
      </c>
      <c r="B392" s="113" t="s">
        <v>383</v>
      </c>
      <c r="C392" s="113">
        <v>220</v>
      </c>
      <c r="D392" s="113">
        <v>222</v>
      </c>
      <c r="E392" s="113">
        <v>210.35</v>
      </c>
      <c r="F392" s="113">
        <v>213.85</v>
      </c>
      <c r="G392" s="113">
        <v>210.35</v>
      </c>
      <c r="H392" s="113">
        <v>218.05</v>
      </c>
      <c r="I392" s="113">
        <v>181827</v>
      </c>
      <c r="J392" s="113">
        <v>39548313.700000003</v>
      </c>
      <c r="K392" s="115">
        <v>43539</v>
      </c>
      <c r="L392" s="113">
        <v>5365</v>
      </c>
      <c r="M392" s="113" t="s">
        <v>2894</v>
      </c>
      <c r="N392" s="351"/>
    </row>
    <row r="393" spans="1:14">
      <c r="A393" s="113" t="s">
        <v>2895</v>
      </c>
      <c r="B393" s="113" t="s">
        <v>383</v>
      </c>
      <c r="C393" s="113">
        <v>399.95</v>
      </c>
      <c r="D393" s="113">
        <v>408</v>
      </c>
      <c r="E393" s="113">
        <v>384</v>
      </c>
      <c r="F393" s="113">
        <v>390.5</v>
      </c>
      <c r="G393" s="113">
        <v>389.9</v>
      </c>
      <c r="H393" s="113">
        <v>397</v>
      </c>
      <c r="I393" s="113">
        <v>7462</v>
      </c>
      <c r="J393" s="113">
        <v>2966588.55</v>
      </c>
      <c r="K393" s="115">
        <v>43539</v>
      </c>
      <c r="L393" s="113">
        <v>437</v>
      </c>
      <c r="M393" s="113" t="s">
        <v>2896</v>
      </c>
      <c r="N393" s="351"/>
    </row>
    <row r="394" spans="1:14">
      <c r="A394" s="113" t="s">
        <v>708</v>
      </c>
      <c r="B394" s="113" t="s">
        <v>383</v>
      </c>
      <c r="C394" s="113">
        <v>203.25</v>
      </c>
      <c r="D394" s="113">
        <v>207</v>
      </c>
      <c r="E394" s="113">
        <v>195.2</v>
      </c>
      <c r="F394" s="113">
        <v>199.9</v>
      </c>
      <c r="G394" s="113">
        <v>195.35</v>
      </c>
      <c r="H394" s="113">
        <v>204.95</v>
      </c>
      <c r="I394" s="113">
        <v>2524200</v>
      </c>
      <c r="J394" s="113">
        <v>505127632</v>
      </c>
      <c r="K394" s="115">
        <v>43539</v>
      </c>
      <c r="L394" s="113">
        <v>11786</v>
      </c>
      <c r="M394" s="113" t="s">
        <v>2897</v>
      </c>
      <c r="N394" s="351"/>
    </row>
    <row r="395" spans="1:14">
      <c r="A395" s="113" t="s">
        <v>2898</v>
      </c>
      <c r="B395" s="113" t="s">
        <v>383</v>
      </c>
      <c r="C395" s="113">
        <v>391.05</v>
      </c>
      <c r="D395" s="113">
        <v>394.9</v>
      </c>
      <c r="E395" s="113">
        <v>386</v>
      </c>
      <c r="F395" s="113">
        <v>389.65</v>
      </c>
      <c r="G395" s="113">
        <v>389.05</v>
      </c>
      <c r="H395" s="113">
        <v>391.05</v>
      </c>
      <c r="I395" s="113">
        <v>1099</v>
      </c>
      <c r="J395" s="113">
        <v>428452.7</v>
      </c>
      <c r="K395" s="115">
        <v>43539</v>
      </c>
      <c r="L395" s="113">
        <v>21</v>
      </c>
      <c r="M395" s="113" t="s">
        <v>2899</v>
      </c>
      <c r="N395" s="351"/>
    </row>
    <row r="396" spans="1:14">
      <c r="A396" s="113" t="s">
        <v>2900</v>
      </c>
      <c r="B396" s="113" t="s">
        <v>383</v>
      </c>
      <c r="C396" s="113">
        <v>28.45</v>
      </c>
      <c r="D396" s="113">
        <v>28.95</v>
      </c>
      <c r="E396" s="113">
        <v>28.1</v>
      </c>
      <c r="F396" s="113">
        <v>28.3</v>
      </c>
      <c r="G396" s="113">
        <v>28.25</v>
      </c>
      <c r="H396" s="113">
        <v>28.6</v>
      </c>
      <c r="I396" s="113">
        <v>77563</v>
      </c>
      <c r="J396" s="113">
        <v>2214443.2000000002</v>
      </c>
      <c r="K396" s="115">
        <v>43539</v>
      </c>
      <c r="L396" s="113">
        <v>433</v>
      </c>
      <c r="M396" s="113" t="s">
        <v>2901</v>
      </c>
      <c r="N396" s="351"/>
    </row>
    <row r="397" spans="1:14">
      <c r="A397" s="113" t="s">
        <v>3200</v>
      </c>
      <c r="B397" s="113" t="s">
        <v>3173</v>
      </c>
      <c r="C397" s="113">
        <v>5.7</v>
      </c>
      <c r="D397" s="113">
        <v>6.1</v>
      </c>
      <c r="E397" s="113">
        <v>5.7</v>
      </c>
      <c r="F397" s="113">
        <v>5.75</v>
      </c>
      <c r="G397" s="113">
        <v>6</v>
      </c>
      <c r="H397" s="113">
        <v>5.9</v>
      </c>
      <c r="I397" s="113">
        <v>3627</v>
      </c>
      <c r="J397" s="113">
        <v>21097.200000000001</v>
      </c>
      <c r="K397" s="115">
        <v>43539</v>
      </c>
      <c r="L397" s="113">
        <v>12</v>
      </c>
      <c r="M397" s="113" t="s">
        <v>3201</v>
      </c>
      <c r="N397" s="351"/>
    </row>
    <row r="398" spans="1:14">
      <c r="A398" s="113" t="s">
        <v>2902</v>
      </c>
      <c r="B398" s="113" t="s">
        <v>383</v>
      </c>
      <c r="C398" s="113">
        <v>64.599999999999994</v>
      </c>
      <c r="D398" s="113">
        <v>65.55</v>
      </c>
      <c r="E398" s="113">
        <v>63.05</v>
      </c>
      <c r="F398" s="113">
        <v>63.4</v>
      </c>
      <c r="G398" s="113">
        <v>63.05</v>
      </c>
      <c r="H398" s="113">
        <v>63.55</v>
      </c>
      <c r="I398" s="113">
        <v>101816</v>
      </c>
      <c r="J398" s="113">
        <v>6557143.0999999996</v>
      </c>
      <c r="K398" s="115">
        <v>43539</v>
      </c>
      <c r="L398" s="113">
        <v>1337</v>
      </c>
      <c r="M398" s="113" t="s">
        <v>2903</v>
      </c>
      <c r="N398" s="351"/>
    </row>
    <row r="399" spans="1:14">
      <c r="A399" s="113" t="s">
        <v>709</v>
      </c>
      <c r="B399" s="113" t="s">
        <v>383</v>
      </c>
      <c r="C399" s="113">
        <v>20.9</v>
      </c>
      <c r="D399" s="113">
        <v>21.35</v>
      </c>
      <c r="E399" s="113">
        <v>20.8</v>
      </c>
      <c r="F399" s="113">
        <v>20.85</v>
      </c>
      <c r="G399" s="113">
        <v>20.85</v>
      </c>
      <c r="H399" s="113">
        <v>20.9</v>
      </c>
      <c r="I399" s="113">
        <v>126362</v>
      </c>
      <c r="J399" s="113">
        <v>2670971.0499999998</v>
      </c>
      <c r="K399" s="115">
        <v>43539</v>
      </c>
      <c r="L399" s="113">
        <v>368</v>
      </c>
      <c r="M399" s="113" t="s">
        <v>710</v>
      </c>
      <c r="N399" s="351"/>
    </row>
    <row r="400" spans="1:14">
      <c r="A400" s="113" t="s">
        <v>2149</v>
      </c>
      <c r="B400" s="113" t="s">
        <v>383</v>
      </c>
      <c r="C400" s="113">
        <v>197.95</v>
      </c>
      <c r="D400" s="113">
        <v>203</v>
      </c>
      <c r="E400" s="113">
        <v>192.25</v>
      </c>
      <c r="F400" s="113">
        <v>194.95</v>
      </c>
      <c r="G400" s="113">
        <v>195.4</v>
      </c>
      <c r="H400" s="113">
        <v>193.9</v>
      </c>
      <c r="I400" s="113">
        <v>37042</v>
      </c>
      <c r="J400" s="113">
        <v>7364046.8499999996</v>
      </c>
      <c r="K400" s="115">
        <v>43539</v>
      </c>
      <c r="L400" s="113">
        <v>1176</v>
      </c>
      <c r="M400" s="113" t="s">
        <v>2150</v>
      </c>
      <c r="N400" s="351"/>
    </row>
    <row r="401" spans="1:14">
      <c r="A401" s="113" t="s">
        <v>711</v>
      </c>
      <c r="B401" s="113" t="s">
        <v>383</v>
      </c>
      <c r="C401" s="113">
        <v>250</v>
      </c>
      <c r="D401" s="113">
        <v>250</v>
      </c>
      <c r="E401" s="113">
        <v>242</v>
      </c>
      <c r="F401" s="113">
        <v>242.7</v>
      </c>
      <c r="G401" s="113">
        <v>242.75</v>
      </c>
      <c r="H401" s="113">
        <v>244.8</v>
      </c>
      <c r="I401" s="113">
        <v>17924</v>
      </c>
      <c r="J401" s="113">
        <v>4372574.05</v>
      </c>
      <c r="K401" s="115">
        <v>43539</v>
      </c>
      <c r="L401" s="113">
        <v>611</v>
      </c>
      <c r="M401" s="113" t="s">
        <v>712</v>
      </c>
      <c r="N401" s="351"/>
    </row>
    <row r="402" spans="1:14">
      <c r="A402" s="113" t="s">
        <v>713</v>
      </c>
      <c r="B402" s="113" t="s">
        <v>383</v>
      </c>
      <c r="C402" s="113">
        <v>25.95</v>
      </c>
      <c r="D402" s="113">
        <v>25.95</v>
      </c>
      <c r="E402" s="113">
        <v>24.75</v>
      </c>
      <c r="F402" s="113">
        <v>24.95</v>
      </c>
      <c r="G402" s="113">
        <v>24.75</v>
      </c>
      <c r="H402" s="113">
        <v>25.8</v>
      </c>
      <c r="I402" s="113">
        <v>8167</v>
      </c>
      <c r="J402" s="113">
        <v>208058.2</v>
      </c>
      <c r="K402" s="115">
        <v>43539</v>
      </c>
      <c r="L402" s="113">
        <v>108</v>
      </c>
      <c r="M402" s="113" t="s">
        <v>714</v>
      </c>
      <c r="N402" s="351"/>
    </row>
    <row r="403" spans="1:14">
      <c r="A403" s="113" t="s">
        <v>195</v>
      </c>
      <c r="B403" s="113" t="s">
        <v>383</v>
      </c>
      <c r="C403" s="113">
        <v>401.9</v>
      </c>
      <c r="D403" s="113">
        <v>402.9</v>
      </c>
      <c r="E403" s="113">
        <v>387</v>
      </c>
      <c r="F403" s="113">
        <v>393.7</v>
      </c>
      <c r="G403" s="113">
        <v>392</v>
      </c>
      <c r="H403" s="113">
        <v>398.85</v>
      </c>
      <c r="I403" s="113">
        <v>811161</v>
      </c>
      <c r="J403" s="113">
        <v>319278746.55000001</v>
      </c>
      <c r="K403" s="115">
        <v>43539</v>
      </c>
      <c r="L403" s="113">
        <v>26503</v>
      </c>
      <c r="M403" s="113" t="s">
        <v>715</v>
      </c>
      <c r="N403" s="351"/>
    </row>
    <row r="404" spans="1:14">
      <c r="A404" s="113" t="s">
        <v>3145</v>
      </c>
      <c r="B404" s="113" t="s">
        <v>383</v>
      </c>
      <c r="C404" s="113">
        <v>131.80000000000001</v>
      </c>
      <c r="D404" s="113">
        <v>131.85</v>
      </c>
      <c r="E404" s="113">
        <v>127.4</v>
      </c>
      <c r="F404" s="113">
        <v>127.85</v>
      </c>
      <c r="G404" s="113">
        <v>127.5</v>
      </c>
      <c r="H404" s="113">
        <v>130.25</v>
      </c>
      <c r="I404" s="113">
        <v>9422</v>
      </c>
      <c r="J404" s="113">
        <v>1217693.1499999999</v>
      </c>
      <c r="K404" s="115">
        <v>43539</v>
      </c>
      <c r="L404" s="113">
        <v>324</v>
      </c>
      <c r="M404" s="113" t="s">
        <v>2062</v>
      </c>
      <c r="N404" s="351"/>
    </row>
    <row r="405" spans="1:14">
      <c r="A405" s="113" t="s">
        <v>2653</v>
      </c>
      <c r="B405" s="113" t="s">
        <v>3173</v>
      </c>
      <c r="C405" s="113">
        <v>3.95</v>
      </c>
      <c r="D405" s="113">
        <v>4.0999999999999996</v>
      </c>
      <c r="E405" s="113">
        <v>3.85</v>
      </c>
      <c r="F405" s="113">
        <v>3.9</v>
      </c>
      <c r="G405" s="113">
        <v>4.05</v>
      </c>
      <c r="H405" s="113">
        <v>3.95</v>
      </c>
      <c r="I405" s="113">
        <v>28633</v>
      </c>
      <c r="J405" s="113">
        <v>114143.7</v>
      </c>
      <c r="K405" s="115">
        <v>43539</v>
      </c>
      <c r="L405" s="113">
        <v>64</v>
      </c>
      <c r="M405" s="113" t="s">
        <v>2654</v>
      </c>
      <c r="N405" s="351"/>
    </row>
    <row r="406" spans="1:14">
      <c r="A406" s="113" t="s">
        <v>2151</v>
      </c>
      <c r="B406" s="113" t="s">
        <v>383</v>
      </c>
      <c r="C406" s="113">
        <v>108.3</v>
      </c>
      <c r="D406" s="113">
        <v>109</v>
      </c>
      <c r="E406" s="113">
        <v>105.1</v>
      </c>
      <c r="F406" s="113">
        <v>107.4</v>
      </c>
      <c r="G406" s="113">
        <v>107.05</v>
      </c>
      <c r="H406" s="113">
        <v>107.25</v>
      </c>
      <c r="I406" s="113">
        <v>80258</v>
      </c>
      <c r="J406" s="113">
        <v>8542450.25</v>
      </c>
      <c r="K406" s="115">
        <v>43539</v>
      </c>
      <c r="L406" s="113">
        <v>768</v>
      </c>
      <c r="M406" s="113" t="s">
        <v>2152</v>
      </c>
      <c r="N406" s="351"/>
    </row>
    <row r="407" spans="1:14">
      <c r="A407" s="113" t="s">
        <v>716</v>
      </c>
      <c r="B407" s="113" t="s">
        <v>383</v>
      </c>
      <c r="C407" s="113">
        <v>117</v>
      </c>
      <c r="D407" s="113">
        <v>121.3</v>
      </c>
      <c r="E407" s="113">
        <v>113</v>
      </c>
      <c r="F407" s="113">
        <v>115.25</v>
      </c>
      <c r="G407" s="113">
        <v>114.3</v>
      </c>
      <c r="H407" s="113">
        <v>116.1</v>
      </c>
      <c r="I407" s="113">
        <v>22138</v>
      </c>
      <c r="J407" s="113">
        <v>2609032.65</v>
      </c>
      <c r="K407" s="115">
        <v>43539</v>
      </c>
      <c r="L407" s="113">
        <v>544</v>
      </c>
      <c r="M407" s="113" t="s">
        <v>717</v>
      </c>
      <c r="N407" s="351"/>
    </row>
    <row r="408" spans="1:14">
      <c r="A408" s="113" t="s">
        <v>1908</v>
      </c>
      <c r="B408" s="113" t="s">
        <v>383</v>
      </c>
      <c r="C408" s="113">
        <v>1152.5</v>
      </c>
      <c r="D408" s="113">
        <v>1164.75</v>
      </c>
      <c r="E408" s="113">
        <v>1145</v>
      </c>
      <c r="F408" s="113">
        <v>1154.6500000000001</v>
      </c>
      <c r="G408" s="113">
        <v>1163.2</v>
      </c>
      <c r="H408" s="113">
        <v>1151.7</v>
      </c>
      <c r="I408" s="113">
        <v>206914</v>
      </c>
      <c r="J408" s="113">
        <v>238094822.19999999</v>
      </c>
      <c r="K408" s="115">
        <v>43539</v>
      </c>
      <c r="L408" s="113">
        <v>9130</v>
      </c>
      <c r="M408" s="113" t="s">
        <v>1909</v>
      </c>
      <c r="N408" s="351"/>
    </row>
    <row r="409" spans="1:14">
      <c r="A409" s="113" t="s">
        <v>3202</v>
      </c>
      <c r="B409" s="113" t="s">
        <v>383</v>
      </c>
      <c r="C409" s="113">
        <v>8.6</v>
      </c>
      <c r="D409" s="113">
        <v>9.3000000000000007</v>
      </c>
      <c r="E409" s="113">
        <v>8.6</v>
      </c>
      <c r="F409" s="113">
        <v>8.8000000000000007</v>
      </c>
      <c r="G409" s="113">
        <v>8.8000000000000007</v>
      </c>
      <c r="H409" s="113">
        <v>8.8000000000000007</v>
      </c>
      <c r="I409" s="113">
        <v>62831</v>
      </c>
      <c r="J409" s="113">
        <v>557038.5</v>
      </c>
      <c r="K409" s="115">
        <v>43539</v>
      </c>
      <c r="L409" s="113">
        <v>118</v>
      </c>
      <c r="M409" s="113" t="s">
        <v>3203</v>
      </c>
      <c r="N409" s="351"/>
    </row>
    <row r="410" spans="1:14">
      <c r="A410" s="113" t="s">
        <v>66</v>
      </c>
      <c r="B410" s="113" t="s">
        <v>383</v>
      </c>
      <c r="C410" s="113">
        <v>114.9</v>
      </c>
      <c r="D410" s="113">
        <v>115</v>
      </c>
      <c r="E410" s="113">
        <v>113.2</v>
      </c>
      <c r="F410" s="113">
        <v>114</v>
      </c>
      <c r="G410" s="113">
        <v>114</v>
      </c>
      <c r="H410" s="113">
        <v>114.15</v>
      </c>
      <c r="I410" s="113">
        <v>2964330</v>
      </c>
      <c r="J410" s="113">
        <v>337901375.19999999</v>
      </c>
      <c r="K410" s="115">
        <v>43539</v>
      </c>
      <c r="L410" s="113">
        <v>13842</v>
      </c>
      <c r="M410" s="113" t="s">
        <v>718</v>
      </c>
      <c r="N410" s="351"/>
    </row>
    <row r="411" spans="1:14">
      <c r="A411" s="113" t="s">
        <v>719</v>
      </c>
      <c r="B411" s="113" t="s">
        <v>383</v>
      </c>
      <c r="C411" s="113">
        <v>534</v>
      </c>
      <c r="D411" s="113">
        <v>534.5</v>
      </c>
      <c r="E411" s="113">
        <v>523.6</v>
      </c>
      <c r="F411" s="113">
        <v>529.54999999999995</v>
      </c>
      <c r="G411" s="113">
        <v>530</v>
      </c>
      <c r="H411" s="113">
        <v>529.29999999999995</v>
      </c>
      <c r="I411" s="113">
        <v>14636</v>
      </c>
      <c r="J411" s="113">
        <v>7743243.7999999998</v>
      </c>
      <c r="K411" s="115">
        <v>43539</v>
      </c>
      <c r="L411" s="113">
        <v>1274</v>
      </c>
      <c r="M411" s="113" t="s">
        <v>720</v>
      </c>
      <c r="N411" s="351"/>
    </row>
    <row r="412" spans="1:14">
      <c r="A412" s="113" t="s">
        <v>2780</v>
      </c>
      <c r="B412" s="113" t="s">
        <v>383</v>
      </c>
      <c r="C412" s="113">
        <v>40.299999999999997</v>
      </c>
      <c r="D412" s="113">
        <v>41.4</v>
      </c>
      <c r="E412" s="113">
        <v>40.25</v>
      </c>
      <c r="F412" s="113">
        <v>40.450000000000003</v>
      </c>
      <c r="G412" s="113">
        <v>40.65</v>
      </c>
      <c r="H412" s="113">
        <v>40.35</v>
      </c>
      <c r="I412" s="113">
        <v>21428</v>
      </c>
      <c r="J412" s="113">
        <v>875641</v>
      </c>
      <c r="K412" s="115">
        <v>43539</v>
      </c>
      <c r="L412" s="113">
        <v>311</v>
      </c>
      <c r="M412" s="113" t="s">
        <v>2781</v>
      </c>
      <c r="N412" s="351"/>
    </row>
    <row r="413" spans="1:14">
      <c r="A413" s="113" t="s">
        <v>3411</v>
      </c>
      <c r="B413" s="113" t="s">
        <v>383</v>
      </c>
      <c r="C413" s="113">
        <v>291.89999999999998</v>
      </c>
      <c r="D413" s="113">
        <v>291.89999999999998</v>
      </c>
      <c r="E413" s="113">
        <v>291.2</v>
      </c>
      <c r="F413" s="113">
        <v>291.2</v>
      </c>
      <c r="G413" s="113">
        <v>291.2</v>
      </c>
      <c r="H413" s="113">
        <v>291.95999999999998</v>
      </c>
      <c r="I413" s="113">
        <v>44</v>
      </c>
      <c r="J413" s="113">
        <v>12822.8</v>
      </c>
      <c r="K413" s="115">
        <v>43539</v>
      </c>
      <c r="L413" s="113">
        <v>7</v>
      </c>
      <c r="M413" s="113" t="s">
        <v>3412</v>
      </c>
      <c r="N413" s="351"/>
    </row>
    <row r="414" spans="1:14">
      <c r="A414" s="113" t="s">
        <v>721</v>
      </c>
      <c r="B414" s="113" t="s">
        <v>383</v>
      </c>
      <c r="C414" s="113">
        <v>136.69999999999999</v>
      </c>
      <c r="D414" s="113">
        <v>137.69999999999999</v>
      </c>
      <c r="E414" s="113">
        <v>133.19999999999999</v>
      </c>
      <c r="F414" s="113">
        <v>134.19999999999999</v>
      </c>
      <c r="G414" s="113">
        <v>133.85</v>
      </c>
      <c r="H414" s="113">
        <v>135.35</v>
      </c>
      <c r="I414" s="113">
        <v>2156490</v>
      </c>
      <c r="J414" s="113">
        <v>290637019.94999999</v>
      </c>
      <c r="K414" s="115">
        <v>43539</v>
      </c>
      <c r="L414" s="113">
        <v>16984</v>
      </c>
      <c r="M414" s="113" t="s">
        <v>722</v>
      </c>
      <c r="N414" s="351"/>
    </row>
    <row r="415" spans="1:14">
      <c r="A415" s="113" t="s">
        <v>2089</v>
      </c>
      <c r="B415" s="113" t="s">
        <v>383</v>
      </c>
      <c r="C415" s="113">
        <v>645.04999999999995</v>
      </c>
      <c r="D415" s="113">
        <v>660</v>
      </c>
      <c r="E415" s="113">
        <v>645.04999999999995</v>
      </c>
      <c r="F415" s="113">
        <v>659.05</v>
      </c>
      <c r="G415" s="113">
        <v>660</v>
      </c>
      <c r="H415" s="113">
        <v>652.65</v>
      </c>
      <c r="I415" s="113">
        <v>5731</v>
      </c>
      <c r="J415" s="113">
        <v>3763052.3</v>
      </c>
      <c r="K415" s="115">
        <v>43539</v>
      </c>
      <c r="L415" s="113">
        <v>951</v>
      </c>
      <c r="M415" s="113" t="s">
        <v>2090</v>
      </c>
      <c r="N415" s="351"/>
    </row>
    <row r="416" spans="1:14">
      <c r="A416" s="113" t="s">
        <v>723</v>
      </c>
      <c r="B416" s="113" t="s">
        <v>383</v>
      </c>
      <c r="C416" s="113">
        <v>84.9</v>
      </c>
      <c r="D416" s="113">
        <v>87.4</v>
      </c>
      <c r="E416" s="113">
        <v>81</v>
      </c>
      <c r="F416" s="113">
        <v>83.4</v>
      </c>
      <c r="G416" s="113">
        <v>81.7</v>
      </c>
      <c r="H416" s="113">
        <v>84.3</v>
      </c>
      <c r="I416" s="113">
        <v>1104248</v>
      </c>
      <c r="J416" s="113">
        <v>94157052.5</v>
      </c>
      <c r="K416" s="115">
        <v>43539</v>
      </c>
      <c r="L416" s="113">
        <v>5010</v>
      </c>
      <c r="M416" s="113" t="s">
        <v>724</v>
      </c>
      <c r="N416" s="351"/>
    </row>
    <row r="417" spans="1:14">
      <c r="A417" s="113" t="s">
        <v>725</v>
      </c>
      <c r="B417" s="113" t="s">
        <v>383</v>
      </c>
      <c r="C417" s="113">
        <v>929.95</v>
      </c>
      <c r="D417" s="113">
        <v>932.05</v>
      </c>
      <c r="E417" s="113">
        <v>885.5</v>
      </c>
      <c r="F417" s="113">
        <v>900.45</v>
      </c>
      <c r="G417" s="113">
        <v>890</v>
      </c>
      <c r="H417" s="113">
        <v>931.1</v>
      </c>
      <c r="I417" s="113">
        <v>1731</v>
      </c>
      <c r="J417" s="113">
        <v>1579581.7</v>
      </c>
      <c r="K417" s="115">
        <v>43539</v>
      </c>
      <c r="L417" s="113">
        <v>319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805.55</v>
      </c>
      <c r="D418" s="113">
        <v>808.7</v>
      </c>
      <c r="E418" s="113">
        <v>788.1</v>
      </c>
      <c r="F418" s="113">
        <v>800.55</v>
      </c>
      <c r="G418" s="113">
        <v>801</v>
      </c>
      <c r="H418" s="113">
        <v>799.75</v>
      </c>
      <c r="I418" s="113">
        <v>1976593</v>
      </c>
      <c r="J418" s="113">
        <v>1575994426.4000001</v>
      </c>
      <c r="K418" s="115">
        <v>43539</v>
      </c>
      <c r="L418" s="113">
        <v>40857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10.85</v>
      </c>
      <c r="D419" s="113">
        <v>11.1</v>
      </c>
      <c r="E419" s="113">
        <v>10.6</v>
      </c>
      <c r="F419" s="113">
        <v>10.65</v>
      </c>
      <c r="G419" s="113">
        <v>10.8</v>
      </c>
      <c r="H419" s="113">
        <v>10.9</v>
      </c>
      <c r="I419" s="113">
        <v>10779</v>
      </c>
      <c r="J419" s="113">
        <v>116524.9</v>
      </c>
      <c r="K419" s="115">
        <v>43539</v>
      </c>
      <c r="L419" s="113">
        <v>108</v>
      </c>
      <c r="M419" s="113" t="s">
        <v>730</v>
      </c>
      <c r="N419" s="351"/>
    </row>
    <row r="420" spans="1:14">
      <c r="A420" s="113" t="s">
        <v>3204</v>
      </c>
      <c r="B420" s="113" t="s">
        <v>383</v>
      </c>
      <c r="C420" s="113">
        <v>15.35</v>
      </c>
      <c r="D420" s="113">
        <v>15.6</v>
      </c>
      <c r="E420" s="113">
        <v>15.35</v>
      </c>
      <c r="F420" s="113">
        <v>15.35</v>
      </c>
      <c r="G420" s="113">
        <v>15.35</v>
      </c>
      <c r="H420" s="113">
        <v>16.149999999999999</v>
      </c>
      <c r="I420" s="113">
        <v>38848</v>
      </c>
      <c r="J420" s="113">
        <v>596791.05000000005</v>
      </c>
      <c r="K420" s="115">
        <v>43539</v>
      </c>
      <c r="L420" s="113">
        <v>114</v>
      </c>
      <c r="M420" s="113" t="s">
        <v>3205</v>
      </c>
      <c r="N420" s="351"/>
    </row>
    <row r="421" spans="1:14">
      <c r="A421" s="113" t="s">
        <v>731</v>
      </c>
      <c r="B421" s="113" t="s">
        <v>383</v>
      </c>
      <c r="C421" s="113">
        <v>118</v>
      </c>
      <c r="D421" s="113">
        <v>121.3</v>
      </c>
      <c r="E421" s="113">
        <v>117.6</v>
      </c>
      <c r="F421" s="113">
        <v>119.1</v>
      </c>
      <c r="G421" s="113">
        <v>119</v>
      </c>
      <c r="H421" s="113">
        <v>117.3</v>
      </c>
      <c r="I421" s="113">
        <v>261672</v>
      </c>
      <c r="J421" s="113">
        <v>31191508.75</v>
      </c>
      <c r="K421" s="115">
        <v>43539</v>
      </c>
      <c r="L421" s="113">
        <v>2822</v>
      </c>
      <c r="M421" s="113" t="s">
        <v>732</v>
      </c>
      <c r="N421" s="351"/>
    </row>
    <row r="422" spans="1:14">
      <c r="A422" s="113" t="s">
        <v>2003</v>
      </c>
      <c r="B422" s="113" t="s">
        <v>383</v>
      </c>
      <c r="C422" s="113">
        <v>37.35</v>
      </c>
      <c r="D422" s="113">
        <v>38.4</v>
      </c>
      <c r="E422" s="113">
        <v>36</v>
      </c>
      <c r="F422" s="113">
        <v>36.35</v>
      </c>
      <c r="G422" s="113">
        <v>36.1</v>
      </c>
      <c r="H422" s="113">
        <v>38.049999999999997</v>
      </c>
      <c r="I422" s="113">
        <v>46360</v>
      </c>
      <c r="J422" s="113">
        <v>1726271.5</v>
      </c>
      <c r="K422" s="115">
        <v>43539</v>
      </c>
      <c r="L422" s="113">
        <v>485</v>
      </c>
      <c r="M422" s="113" t="s">
        <v>2004</v>
      </c>
      <c r="N422" s="351"/>
    </row>
    <row r="423" spans="1:14">
      <c r="A423" s="113" t="s">
        <v>3417</v>
      </c>
      <c r="B423" s="113" t="s">
        <v>3173</v>
      </c>
      <c r="C423" s="113">
        <v>1.45</v>
      </c>
      <c r="D423" s="113">
        <v>1.5</v>
      </c>
      <c r="E423" s="113">
        <v>1.4</v>
      </c>
      <c r="F423" s="113">
        <v>1.45</v>
      </c>
      <c r="G423" s="113">
        <v>1.45</v>
      </c>
      <c r="H423" s="113">
        <v>1.45</v>
      </c>
      <c r="I423" s="113">
        <v>14480</v>
      </c>
      <c r="J423" s="113">
        <v>21333.5</v>
      </c>
      <c r="K423" s="115">
        <v>43539</v>
      </c>
      <c r="L423" s="113">
        <v>16</v>
      </c>
      <c r="M423" s="113" t="s">
        <v>3418</v>
      </c>
      <c r="N423" s="351"/>
    </row>
    <row r="424" spans="1:14">
      <c r="A424" s="113" t="s">
        <v>3487</v>
      </c>
      <c r="B424" s="113" t="s">
        <v>3173</v>
      </c>
      <c r="C424" s="113">
        <v>0.55000000000000004</v>
      </c>
      <c r="D424" s="113">
        <v>0.65</v>
      </c>
      <c r="E424" s="113">
        <v>0.55000000000000004</v>
      </c>
      <c r="F424" s="113">
        <v>0.65</v>
      </c>
      <c r="G424" s="113">
        <v>0.65</v>
      </c>
      <c r="H424" s="113">
        <v>0.6</v>
      </c>
      <c r="I424" s="113">
        <v>5935</v>
      </c>
      <c r="J424" s="113">
        <v>3508</v>
      </c>
      <c r="K424" s="115">
        <v>43539</v>
      </c>
      <c r="L424" s="113">
        <v>14</v>
      </c>
      <c r="M424" s="113" t="s">
        <v>3488</v>
      </c>
      <c r="N424" s="351"/>
    </row>
    <row r="425" spans="1:14">
      <c r="A425" s="113" t="s">
        <v>3675</v>
      </c>
      <c r="B425" s="113" t="s">
        <v>383</v>
      </c>
      <c r="C425" s="113">
        <v>16.05</v>
      </c>
      <c r="D425" s="113">
        <v>16.850000000000001</v>
      </c>
      <c r="E425" s="113">
        <v>15.3</v>
      </c>
      <c r="F425" s="113">
        <v>16.649999999999999</v>
      </c>
      <c r="G425" s="113">
        <v>16.100000000000001</v>
      </c>
      <c r="H425" s="113">
        <v>16.05</v>
      </c>
      <c r="I425" s="113">
        <v>1579</v>
      </c>
      <c r="J425" s="113">
        <v>25559.15</v>
      </c>
      <c r="K425" s="115">
        <v>43539</v>
      </c>
      <c r="L425" s="113">
        <v>15</v>
      </c>
      <c r="M425" s="113" t="s">
        <v>3676</v>
      </c>
      <c r="N425" s="351"/>
    </row>
    <row r="426" spans="1:14">
      <c r="A426" s="113" t="s">
        <v>733</v>
      </c>
      <c r="B426" s="113" t="s">
        <v>383</v>
      </c>
      <c r="C426" s="113">
        <v>213.45</v>
      </c>
      <c r="D426" s="113">
        <v>216.35</v>
      </c>
      <c r="E426" s="113">
        <v>207.55</v>
      </c>
      <c r="F426" s="113">
        <v>209.1</v>
      </c>
      <c r="G426" s="113">
        <v>208.6</v>
      </c>
      <c r="H426" s="113">
        <v>209.65</v>
      </c>
      <c r="I426" s="113">
        <v>1939796</v>
      </c>
      <c r="J426" s="113">
        <v>412916137.25</v>
      </c>
      <c r="K426" s="115">
        <v>43539</v>
      </c>
      <c r="L426" s="113">
        <v>16635</v>
      </c>
      <c r="M426" s="113" t="s">
        <v>2904</v>
      </c>
      <c r="N426" s="351"/>
    </row>
    <row r="427" spans="1:14">
      <c r="A427" s="113" t="s">
        <v>734</v>
      </c>
      <c r="B427" s="113" t="s">
        <v>383</v>
      </c>
      <c r="C427" s="113">
        <v>446</v>
      </c>
      <c r="D427" s="113">
        <v>458</v>
      </c>
      <c r="E427" s="113">
        <v>441.35</v>
      </c>
      <c r="F427" s="113">
        <v>445.95</v>
      </c>
      <c r="G427" s="113">
        <v>445</v>
      </c>
      <c r="H427" s="113">
        <v>446.05</v>
      </c>
      <c r="I427" s="113">
        <v>35990</v>
      </c>
      <c r="J427" s="113">
        <v>16174903.5</v>
      </c>
      <c r="K427" s="115">
        <v>43539</v>
      </c>
      <c r="L427" s="113">
        <v>1763</v>
      </c>
      <c r="M427" s="113" t="s">
        <v>2840</v>
      </c>
      <c r="N427" s="351"/>
    </row>
    <row r="428" spans="1:14">
      <c r="A428" s="113" t="s">
        <v>2905</v>
      </c>
      <c r="B428" s="113" t="s">
        <v>383</v>
      </c>
      <c r="C428" s="113">
        <v>1.75</v>
      </c>
      <c r="D428" s="113">
        <v>1.75</v>
      </c>
      <c r="E428" s="113">
        <v>1.65</v>
      </c>
      <c r="F428" s="113">
        <v>1.7</v>
      </c>
      <c r="G428" s="113">
        <v>1.7</v>
      </c>
      <c r="H428" s="113">
        <v>1.7</v>
      </c>
      <c r="I428" s="113">
        <v>383272</v>
      </c>
      <c r="J428" s="113">
        <v>642458.15</v>
      </c>
      <c r="K428" s="115">
        <v>43539</v>
      </c>
      <c r="L428" s="113">
        <v>141</v>
      </c>
      <c r="M428" s="113" t="s">
        <v>2906</v>
      </c>
      <c r="N428" s="351"/>
    </row>
    <row r="429" spans="1:14">
      <c r="A429" s="113" t="s">
        <v>735</v>
      </c>
      <c r="B429" s="113" t="s">
        <v>383</v>
      </c>
      <c r="C429" s="113">
        <v>3744.95</v>
      </c>
      <c r="D429" s="113">
        <v>3760</v>
      </c>
      <c r="E429" s="113">
        <v>3701</v>
      </c>
      <c r="F429" s="113">
        <v>3744</v>
      </c>
      <c r="G429" s="113">
        <v>3755</v>
      </c>
      <c r="H429" s="113">
        <v>3718.45</v>
      </c>
      <c r="I429" s="113">
        <v>2044</v>
      </c>
      <c r="J429" s="113">
        <v>7636927.25</v>
      </c>
      <c r="K429" s="115">
        <v>43539</v>
      </c>
      <c r="L429" s="113">
        <v>418</v>
      </c>
      <c r="M429" s="113" t="s">
        <v>736</v>
      </c>
      <c r="N429" s="351"/>
    </row>
    <row r="430" spans="1:14">
      <c r="A430" s="113" t="s">
        <v>737</v>
      </c>
      <c r="B430" s="113" t="s">
        <v>383</v>
      </c>
      <c r="C430" s="113">
        <v>1214.95</v>
      </c>
      <c r="D430" s="113">
        <v>1249</v>
      </c>
      <c r="E430" s="113">
        <v>1174.05</v>
      </c>
      <c r="F430" s="113">
        <v>1213.1500000000001</v>
      </c>
      <c r="G430" s="113">
        <v>1225</v>
      </c>
      <c r="H430" s="113">
        <v>1207.6500000000001</v>
      </c>
      <c r="I430" s="113">
        <v>12869</v>
      </c>
      <c r="J430" s="113">
        <v>15682565.25</v>
      </c>
      <c r="K430" s="115">
        <v>43539</v>
      </c>
      <c r="L430" s="113">
        <v>1443</v>
      </c>
      <c r="M430" s="113" t="s">
        <v>738</v>
      </c>
      <c r="N430" s="351"/>
    </row>
    <row r="431" spans="1:14">
      <c r="A431" s="113" t="s">
        <v>67</v>
      </c>
      <c r="B431" s="113" t="s">
        <v>383</v>
      </c>
      <c r="C431" s="113">
        <v>228.6</v>
      </c>
      <c r="D431" s="113">
        <v>233.65</v>
      </c>
      <c r="E431" s="113">
        <v>228.1</v>
      </c>
      <c r="F431" s="113">
        <v>229.65</v>
      </c>
      <c r="G431" s="113">
        <v>228.1</v>
      </c>
      <c r="H431" s="113">
        <v>229.15</v>
      </c>
      <c r="I431" s="113">
        <v>2652857</v>
      </c>
      <c r="J431" s="113">
        <v>613573512.45000005</v>
      </c>
      <c r="K431" s="115">
        <v>43539</v>
      </c>
      <c r="L431" s="113">
        <v>27396</v>
      </c>
      <c r="M431" s="113" t="s">
        <v>2782</v>
      </c>
      <c r="N431" s="351"/>
    </row>
    <row r="432" spans="1:14">
      <c r="A432" s="113" t="s">
        <v>2907</v>
      </c>
      <c r="B432" s="113" t="s">
        <v>383</v>
      </c>
      <c r="C432" s="113">
        <v>36.1</v>
      </c>
      <c r="D432" s="113">
        <v>37.450000000000003</v>
      </c>
      <c r="E432" s="113">
        <v>35.25</v>
      </c>
      <c r="F432" s="113">
        <v>36.5</v>
      </c>
      <c r="G432" s="113">
        <v>36.6</v>
      </c>
      <c r="H432" s="113">
        <v>36.1</v>
      </c>
      <c r="I432" s="113">
        <v>47686</v>
      </c>
      <c r="J432" s="113">
        <v>1748267.05</v>
      </c>
      <c r="K432" s="115">
        <v>43539</v>
      </c>
      <c r="L432" s="113">
        <v>411</v>
      </c>
      <c r="M432" s="113" t="s">
        <v>2908</v>
      </c>
      <c r="N432" s="351"/>
    </row>
    <row r="433" spans="1:14">
      <c r="A433" s="113" t="s">
        <v>2909</v>
      </c>
      <c r="B433" s="113" t="s">
        <v>383</v>
      </c>
      <c r="C433" s="113">
        <v>434.1</v>
      </c>
      <c r="D433" s="113">
        <v>445</v>
      </c>
      <c r="E433" s="113">
        <v>434.1</v>
      </c>
      <c r="F433" s="113">
        <v>439.15</v>
      </c>
      <c r="G433" s="113">
        <v>440.4</v>
      </c>
      <c r="H433" s="113">
        <v>439.85</v>
      </c>
      <c r="I433" s="113">
        <v>4627</v>
      </c>
      <c r="J433" s="113">
        <v>2031690.4</v>
      </c>
      <c r="K433" s="115">
        <v>43539</v>
      </c>
      <c r="L433" s="113">
        <v>174</v>
      </c>
      <c r="M433" s="113" t="s">
        <v>2910</v>
      </c>
      <c r="N433" s="351"/>
    </row>
    <row r="434" spans="1:14">
      <c r="A434" s="113" t="s">
        <v>2911</v>
      </c>
      <c r="B434" s="113" t="s">
        <v>383</v>
      </c>
      <c r="C434" s="113">
        <v>42.6</v>
      </c>
      <c r="D434" s="113">
        <v>44.5</v>
      </c>
      <c r="E434" s="113">
        <v>40.700000000000003</v>
      </c>
      <c r="F434" s="113">
        <v>41.3</v>
      </c>
      <c r="G434" s="113">
        <v>41.15</v>
      </c>
      <c r="H434" s="113">
        <v>42.5</v>
      </c>
      <c r="I434" s="113">
        <v>784273</v>
      </c>
      <c r="J434" s="113">
        <v>33875231.049999997</v>
      </c>
      <c r="K434" s="115">
        <v>43539</v>
      </c>
      <c r="L434" s="113">
        <v>3836</v>
      </c>
      <c r="M434" s="113" t="s">
        <v>2912</v>
      </c>
      <c r="N434" s="351"/>
    </row>
    <row r="435" spans="1:14">
      <c r="A435" s="113" t="s">
        <v>1910</v>
      </c>
      <c r="B435" s="113" t="s">
        <v>383</v>
      </c>
      <c r="C435" s="113">
        <v>46.25</v>
      </c>
      <c r="D435" s="113">
        <v>46.95</v>
      </c>
      <c r="E435" s="113">
        <v>43.35</v>
      </c>
      <c r="F435" s="113">
        <v>44.8</v>
      </c>
      <c r="G435" s="113">
        <v>44</v>
      </c>
      <c r="H435" s="113">
        <v>46.05</v>
      </c>
      <c r="I435" s="113">
        <v>12468223</v>
      </c>
      <c r="J435" s="113">
        <v>559409073.64999998</v>
      </c>
      <c r="K435" s="115">
        <v>43539</v>
      </c>
      <c r="L435" s="113">
        <v>17161</v>
      </c>
      <c r="M435" s="113" t="s">
        <v>2913</v>
      </c>
      <c r="N435" s="351"/>
    </row>
    <row r="436" spans="1:14">
      <c r="A436" s="113" t="s">
        <v>2914</v>
      </c>
      <c r="B436" s="113" t="s">
        <v>3173</v>
      </c>
      <c r="C436" s="113">
        <v>0.2</v>
      </c>
      <c r="D436" s="113">
        <v>0.25</v>
      </c>
      <c r="E436" s="113">
        <v>0.2</v>
      </c>
      <c r="F436" s="113">
        <v>0.25</v>
      </c>
      <c r="G436" s="113">
        <v>0.2</v>
      </c>
      <c r="H436" s="113">
        <v>0.25</v>
      </c>
      <c r="I436" s="113">
        <v>668646</v>
      </c>
      <c r="J436" s="113">
        <v>157393.5</v>
      </c>
      <c r="K436" s="115">
        <v>43539</v>
      </c>
      <c r="L436" s="113">
        <v>81</v>
      </c>
      <c r="M436" s="113" t="s">
        <v>2915</v>
      </c>
      <c r="N436" s="351"/>
    </row>
    <row r="437" spans="1:14">
      <c r="A437" s="113" t="s">
        <v>2916</v>
      </c>
      <c r="B437" s="113" t="s">
        <v>383</v>
      </c>
      <c r="C437" s="113">
        <v>180.15</v>
      </c>
      <c r="D437" s="113">
        <v>182.7</v>
      </c>
      <c r="E437" s="113">
        <v>177.05</v>
      </c>
      <c r="F437" s="113">
        <v>178.05</v>
      </c>
      <c r="G437" s="113">
        <v>177.75</v>
      </c>
      <c r="H437" s="113">
        <v>180.3</v>
      </c>
      <c r="I437" s="113">
        <v>54369</v>
      </c>
      <c r="J437" s="113">
        <v>9821152.5</v>
      </c>
      <c r="K437" s="115">
        <v>43539</v>
      </c>
      <c r="L437" s="113">
        <v>2613</v>
      </c>
      <c r="M437" s="113" t="s">
        <v>2917</v>
      </c>
      <c r="N437" s="351"/>
    </row>
    <row r="438" spans="1:14">
      <c r="A438" s="113" t="s">
        <v>68</v>
      </c>
      <c r="B438" s="113" t="s">
        <v>383</v>
      </c>
      <c r="C438" s="113">
        <v>90.15</v>
      </c>
      <c r="D438" s="113">
        <v>92.8</v>
      </c>
      <c r="E438" s="113">
        <v>90.05</v>
      </c>
      <c r="F438" s="113">
        <v>91.4</v>
      </c>
      <c r="G438" s="113">
        <v>90.8</v>
      </c>
      <c r="H438" s="113">
        <v>90</v>
      </c>
      <c r="I438" s="113">
        <v>23736072</v>
      </c>
      <c r="J438" s="113">
        <v>2172116364.3499999</v>
      </c>
      <c r="K438" s="115">
        <v>43539</v>
      </c>
      <c r="L438" s="113">
        <v>62548</v>
      </c>
      <c r="M438" s="113" t="s">
        <v>2918</v>
      </c>
      <c r="N438" s="351"/>
    </row>
    <row r="439" spans="1:14">
      <c r="A439" s="113" t="s">
        <v>2919</v>
      </c>
      <c r="B439" s="113" t="s">
        <v>383</v>
      </c>
      <c r="C439" s="113">
        <v>40.9</v>
      </c>
      <c r="D439" s="113">
        <v>40.9</v>
      </c>
      <c r="E439" s="113">
        <v>38</v>
      </c>
      <c r="F439" s="113">
        <v>38.9</v>
      </c>
      <c r="G439" s="113">
        <v>38.4</v>
      </c>
      <c r="H439" s="113">
        <v>40.9</v>
      </c>
      <c r="I439" s="113">
        <v>985403</v>
      </c>
      <c r="J439" s="113">
        <v>39017388.5</v>
      </c>
      <c r="K439" s="115">
        <v>43539</v>
      </c>
      <c r="L439" s="113">
        <v>3528</v>
      </c>
      <c r="M439" s="113" t="s">
        <v>2920</v>
      </c>
      <c r="N439" s="351"/>
    </row>
    <row r="440" spans="1:14">
      <c r="A440" s="113" t="s">
        <v>740</v>
      </c>
      <c r="B440" s="113" t="s">
        <v>383</v>
      </c>
      <c r="C440" s="113">
        <v>38.299999999999997</v>
      </c>
      <c r="D440" s="113">
        <v>38.299999999999997</v>
      </c>
      <c r="E440" s="113">
        <v>36.9</v>
      </c>
      <c r="F440" s="113">
        <v>37.200000000000003</v>
      </c>
      <c r="G440" s="113">
        <v>36.9</v>
      </c>
      <c r="H440" s="113">
        <v>36.85</v>
      </c>
      <c r="I440" s="113">
        <v>11723</v>
      </c>
      <c r="J440" s="113">
        <v>438274.25</v>
      </c>
      <c r="K440" s="115">
        <v>43539</v>
      </c>
      <c r="L440" s="113">
        <v>120</v>
      </c>
      <c r="M440" s="113" t="s">
        <v>741</v>
      </c>
      <c r="N440" s="351"/>
    </row>
    <row r="441" spans="1:14">
      <c r="A441" s="113" t="s">
        <v>742</v>
      </c>
      <c r="B441" s="113" t="s">
        <v>383</v>
      </c>
      <c r="C441" s="113">
        <v>520</v>
      </c>
      <c r="D441" s="113">
        <v>520</v>
      </c>
      <c r="E441" s="113">
        <v>503.35</v>
      </c>
      <c r="F441" s="113">
        <v>508.35</v>
      </c>
      <c r="G441" s="113">
        <v>508</v>
      </c>
      <c r="H441" s="113">
        <v>513.9</v>
      </c>
      <c r="I441" s="113">
        <v>7588</v>
      </c>
      <c r="J441" s="113">
        <v>3875675.3</v>
      </c>
      <c r="K441" s="115">
        <v>43539</v>
      </c>
      <c r="L441" s="113">
        <v>707</v>
      </c>
      <c r="M441" s="113" t="s">
        <v>2783</v>
      </c>
      <c r="N441" s="351"/>
    </row>
    <row r="442" spans="1:14">
      <c r="A442" s="113" t="s">
        <v>2921</v>
      </c>
      <c r="B442" s="113" t="s">
        <v>383</v>
      </c>
      <c r="C442" s="113">
        <v>48.6</v>
      </c>
      <c r="D442" s="113">
        <v>52.6</v>
      </c>
      <c r="E442" s="113">
        <v>47.3</v>
      </c>
      <c r="F442" s="113">
        <v>48.15</v>
      </c>
      <c r="G442" s="113">
        <v>47.95</v>
      </c>
      <c r="H442" s="113">
        <v>48.85</v>
      </c>
      <c r="I442" s="113">
        <v>1603359</v>
      </c>
      <c r="J442" s="113">
        <v>79178947.349999994</v>
      </c>
      <c r="K442" s="115">
        <v>43539</v>
      </c>
      <c r="L442" s="113">
        <v>7502</v>
      </c>
      <c r="M442" s="113" t="s">
        <v>2922</v>
      </c>
      <c r="N442" s="351"/>
    </row>
    <row r="443" spans="1:14">
      <c r="A443" s="113" t="s">
        <v>744</v>
      </c>
      <c r="B443" s="113" t="s">
        <v>383</v>
      </c>
      <c r="C443" s="113">
        <v>475</v>
      </c>
      <c r="D443" s="113">
        <v>499</v>
      </c>
      <c r="E443" s="113">
        <v>470.7</v>
      </c>
      <c r="F443" s="113">
        <v>487.6</v>
      </c>
      <c r="G443" s="113">
        <v>480</v>
      </c>
      <c r="H443" s="113">
        <v>471.55</v>
      </c>
      <c r="I443" s="113">
        <v>87019</v>
      </c>
      <c r="J443" s="113">
        <v>42087989.299999997</v>
      </c>
      <c r="K443" s="115">
        <v>43539</v>
      </c>
      <c r="L443" s="113">
        <v>3741</v>
      </c>
      <c r="M443" s="113" t="s">
        <v>2923</v>
      </c>
      <c r="N443" s="351"/>
    </row>
    <row r="444" spans="1:14">
      <c r="A444" s="113" t="s">
        <v>2924</v>
      </c>
      <c r="B444" s="113" t="s">
        <v>383</v>
      </c>
      <c r="C444" s="113">
        <v>1175.0999999999999</v>
      </c>
      <c r="D444" s="113">
        <v>1237.95</v>
      </c>
      <c r="E444" s="113">
        <v>1175.0999999999999</v>
      </c>
      <c r="F444" s="113">
        <v>1231.1500000000001</v>
      </c>
      <c r="G444" s="113">
        <v>1235</v>
      </c>
      <c r="H444" s="113">
        <v>1195.05</v>
      </c>
      <c r="I444" s="113">
        <v>5769</v>
      </c>
      <c r="J444" s="113">
        <v>7057552.0999999996</v>
      </c>
      <c r="K444" s="115">
        <v>43539</v>
      </c>
      <c r="L444" s="113">
        <v>1246</v>
      </c>
      <c r="M444" s="113" t="s">
        <v>2925</v>
      </c>
      <c r="N444" s="351"/>
    </row>
    <row r="445" spans="1:14">
      <c r="A445" s="113" t="s">
        <v>745</v>
      </c>
      <c r="B445" s="113" t="s">
        <v>383</v>
      </c>
      <c r="C445" s="113">
        <v>536.75</v>
      </c>
      <c r="D445" s="113">
        <v>539.04999999999995</v>
      </c>
      <c r="E445" s="113">
        <v>533.9</v>
      </c>
      <c r="F445" s="113">
        <v>535.15</v>
      </c>
      <c r="G445" s="113">
        <v>535.1</v>
      </c>
      <c r="H445" s="113">
        <v>535.45000000000005</v>
      </c>
      <c r="I445" s="113">
        <v>16197</v>
      </c>
      <c r="J445" s="113">
        <v>8669966.0999999996</v>
      </c>
      <c r="K445" s="115">
        <v>43539</v>
      </c>
      <c r="L445" s="113">
        <v>1540</v>
      </c>
      <c r="M445" s="113" t="s">
        <v>2926</v>
      </c>
      <c r="N445" s="351"/>
    </row>
    <row r="446" spans="1:14">
      <c r="A446" s="113" t="s">
        <v>3206</v>
      </c>
      <c r="B446" s="113" t="s">
        <v>383</v>
      </c>
      <c r="C446" s="113">
        <v>48.55</v>
      </c>
      <c r="D446" s="113">
        <v>52.05</v>
      </c>
      <c r="E446" s="113">
        <v>48.05</v>
      </c>
      <c r="F446" s="113">
        <v>48.6</v>
      </c>
      <c r="G446" s="113">
        <v>50.2</v>
      </c>
      <c r="H446" s="113">
        <v>50.2</v>
      </c>
      <c r="I446" s="113">
        <v>817</v>
      </c>
      <c r="J446" s="113">
        <v>40452.75</v>
      </c>
      <c r="K446" s="115">
        <v>43539</v>
      </c>
      <c r="L446" s="113">
        <v>97</v>
      </c>
      <c r="M446" s="113" t="s">
        <v>3207</v>
      </c>
      <c r="N446" s="351"/>
    </row>
    <row r="447" spans="1:14">
      <c r="A447" s="113" t="s">
        <v>746</v>
      </c>
      <c r="B447" s="113" t="s">
        <v>383</v>
      </c>
      <c r="C447" s="113">
        <v>469.35</v>
      </c>
      <c r="D447" s="113">
        <v>475.9</v>
      </c>
      <c r="E447" s="113">
        <v>466.1</v>
      </c>
      <c r="F447" s="113">
        <v>471.85</v>
      </c>
      <c r="G447" s="113">
        <v>472</v>
      </c>
      <c r="H447" s="113">
        <v>467.45</v>
      </c>
      <c r="I447" s="113">
        <v>113925</v>
      </c>
      <c r="J447" s="113">
        <v>53655685.950000003</v>
      </c>
      <c r="K447" s="115">
        <v>43539</v>
      </c>
      <c r="L447" s="113">
        <v>7047</v>
      </c>
      <c r="M447" s="113" t="s">
        <v>2784</v>
      </c>
      <c r="N447" s="351"/>
    </row>
    <row r="448" spans="1:14">
      <c r="A448" s="113" t="s">
        <v>2927</v>
      </c>
      <c r="B448" s="113" t="s">
        <v>383</v>
      </c>
      <c r="C448" s="113">
        <v>549.1</v>
      </c>
      <c r="D448" s="113">
        <v>562</v>
      </c>
      <c r="E448" s="113">
        <v>526.5</v>
      </c>
      <c r="F448" s="113">
        <v>540.54999999999995</v>
      </c>
      <c r="G448" s="113">
        <v>530</v>
      </c>
      <c r="H448" s="113">
        <v>548.65</v>
      </c>
      <c r="I448" s="113">
        <v>12194</v>
      </c>
      <c r="J448" s="113">
        <v>6712061.2000000002</v>
      </c>
      <c r="K448" s="115">
        <v>43539</v>
      </c>
      <c r="L448" s="113">
        <v>926</v>
      </c>
      <c r="M448" s="113" t="s">
        <v>2928</v>
      </c>
      <c r="N448" s="351"/>
    </row>
    <row r="449" spans="1:14">
      <c r="A449" s="113" t="s">
        <v>747</v>
      </c>
      <c r="B449" s="113" t="s">
        <v>3173</v>
      </c>
      <c r="C449" s="113">
        <v>50.75</v>
      </c>
      <c r="D449" s="113">
        <v>53.8</v>
      </c>
      <c r="E449" s="113">
        <v>49</v>
      </c>
      <c r="F449" s="113">
        <v>49.95</v>
      </c>
      <c r="G449" s="113">
        <v>51.65</v>
      </c>
      <c r="H449" s="113">
        <v>51.3</v>
      </c>
      <c r="I449" s="113">
        <v>13047</v>
      </c>
      <c r="J449" s="113">
        <v>662671.80000000005</v>
      </c>
      <c r="K449" s="115">
        <v>43539</v>
      </c>
      <c r="L449" s="113">
        <v>125</v>
      </c>
      <c r="M449" s="113" t="s">
        <v>748</v>
      </c>
      <c r="N449" s="351"/>
    </row>
    <row r="450" spans="1:14">
      <c r="A450" s="113" t="s">
        <v>749</v>
      </c>
      <c r="B450" s="113" t="s">
        <v>383</v>
      </c>
      <c r="C450" s="113">
        <v>135.30000000000001</v>
      </c>
      <c r="D450" s="113">
        <v>138.19999999999999</v>
      </c>
      <c r="E450" s="113">
        <v>135</v>
      </c>
      <c r="F450" s="113">
        <v>137.80000000000001</v>
      </c>
      <c r="G450" s="113">
        <v>137.30000000000001</v>
      </c>
      <c r="H450" s="113">
        <v>136.1</v>
      </c>
      <c r="I450" s="113">
        <v>4109349</v>
      </c>
      <c r="J450" s="113">
        <v>565591131.25</v>
      </c>
      <c r="K450" s="115">
        <v>43539</v>
      </c>
      <c r="L450" s="113">
        <v>10340</v>
      </c>
      <c r="M450" s="113" t="s">
        <v>750</v>
      </c>
      <c r="N450" s="351"/>
    </row>
    <row r="451" spans="1:14">
      <c r="A451" s="113" t="s">
        <v>751</v>
      </c>
      <c r="B451" s="113" t="s">
        <v>383</v>
      </c>
      <c r="C451" s="113">
        <v>1406.05</v>
      </c>
      <c r="D451" s="113">
        <v>1411</v>
      </c>
      <c r="E451" s="113">
        <v>1377</v>
      </c>
      <c r="F451" s="113">
        <v>1387.15</v>
      </c>
      <c r="G451" s="113">
        <v>1385</v>
      </c>
      <c r="H451" s="113">
        <v>1394.8</v>
      </c>
      <c r="I451" s="113">
        <v>584</v>
      </c>
      <c r="J451" s="113">
        <v>812819.4</v>
      </c>
      <c r="K451" s="115">
        <v>43539</v>
      </c>
      <c r="L451" s="113">
        <v>129</v>
      </c>
      <c r="M451" s="113" t="s">
        <v>752</v>
      </c>
      <c r="N451" s="351"/>
    </row>
    <row r="452" spans="1:14">
      <c r="A452" s="113" t="s">
        <v>2313</v>
      </c>
      <c r="B452" s="113" t="s">
        <v>383</v>
      </c>
      <c r="C452" s="113">
        <v>437.05</v>
      </c>
      <c r="D452" s="113">
        <v>449.1</v>
      </c>
      <c r="E452" s="113">
        <v>432.5</v>
      </c>
      <c r="F452" s="113">
        <v>445.8</v>
      </c>
      <c r="G452" s="113">
        <v>444.5</v>
      </c>
      <c r="H452" s="113">
        <v>436.25</v>
      </c>
      <c r="I452" s="113">
        <v>623551</v>
      </c>
      <c r="J452" s="113">
        <v>274997661.89999998</v>
      </c>
      <c r="K452" s="115">
        <v>43539</v>
      </c>
      <c r="L452" s="113">
        <v>22859</v>
      </c>
      <c r="M452" s="113" t="s">
        <v>2314</v>
      </c>
      <c r="N452" s="351"/>
    </row>
    <row r="453" spans="1:14">
      <c r="A453" s="113" t="s">
        <v>2317</v>
      </c>
      <c r="B453" s="113" t="s">
        <v>383</v>
      </c>
      <c r="C453" s="113">
        <v>610.04999999999995</v>
      </c>
      <c r="D453" s="113">
        <v>619.9</v>
      </c>
      <c r="E453" s="113">
        <v>554.20000000000005</v>
      </c>
      <c r="F453" s="113">
        <v>570.75</v>
      </c>
      <c r="G453" s="113">
        <v>565</v>
      </c>
      <c r="H453" s="113">
        <v>609.5</v>
      </c>
      <c r="I453" s="113">
        <v>101332</v>
      </c>
      <c r="J453" s="113">
        <v>59273179.100000001</v>
      </c>
      <c r="K453" s="115">
        <v>43539</v>
      </c>
      <c r="L453" s="113">
        <v>5120</v>
      </c>
      <c r="M453" s="113" t="s">
        <v>2318</v>
      </c>
      <c r="N453" s="351"/>
    </row>
    <row r="454" spans="1:14">
      <c r="A454" s="113" t="s">
        <v>753</v>
      </c>
      <c r="B454" s="113" t="s">
        <v>383</v>
      </c>
      <c r="C454" s="113">
        <v>44.6</v>
      </c>
      <c r="D454" s="113">
        <v>45.8</v>
      </c>
      <c r="E454" s="113">
        <v>43.8</v>
      </c>
      <c r="F454" s="113">
        <v>44.2</v>
      </c>
      <c r="G454" s="113">
        <v>44</v>
      </c>
      <c r="H454" s="113">
        <v>44.4</v>
      </c>
      <c r="I454" s="113">
        <v>3253487</v>
      </c>
      <c r="J454" s="113">
        <v>146538463.75</v>
      </c>
      <c r="K454" s="115">
        <v>43539</v>
      </c>
      <c r="L454" s="113">
        <v>10260</v>
      </c>
      <c r="M454" s="113" t="s">
        <v>754</v>
      </c>
      <c r="N454" s="351"/>
    </row>
    <row r="455" spans="1:14">
      <c r="A455" s="113" t="s">
        <v>755</v>
      </c>
      <c r="B455" s="113" t="s">
        <v>383</v>
      </c>
      <c r="C455" s="113">
        <v>146</v>
      </c>
      <c r="D455" s="113">
        <v>148.15</v>
      </c>
      <c r="E455" s="113">
        <v>144.05000000000001</v>
      </c>
      <c r="F455" s="113">
        <v>145.25</v>
      </c>
      <c r="G455" s="113">
        <v>145.25</v>
      </c>
      <c r="H455" s="113">
        <v>146.30000000000001</v>
      </c>
      <c r="I455" s="113">
        <v>42147</v>
      </c>
      <c r="J455" s="113">
        <v>6140604.1500000004</v>
      </c>
      <c r="K455" s="115">
        <v>43539</v>
      </c>
      <c r="L455" s="113">
        <v>1607</v>
      </c>
      <c r="M455" s="113" t="s">
        <v>756</v>
      </c>
      <c r="N455" s="351"/>
    </row>
    <row r="456" spans="1:14">
      <c r="A456" s="113" t="s">
        <v>757</v>
      </c>
      <c r="B456" s="113" t="s">
        <v>383</v>
      </c>
      <c r="C456" s="113">
        <v>227</v>
      </c>
      <c r="D456" s="113">
        <v>227</v>
      </c>
      <c r="E456" s="113">
        <v>222.8</v>
      </c>
      <c r="F456" s="113">
        <v>223.15</v>
      </c>
      <c r="G456" s="113">
        <v>222.85</v>
      </c>
      <c r="H456" s="113">
        <v>226.5</v>
      </c>
      <c r="I456" s="113">
        <v>34632</v>
      </c>
      <c r="J456" s="113">
        <v>7747633.25</v>
      </c>
      <c r="K456" s="115">
        <v>43539</v>
      </c>
      <c r="L456" s="113">
        <v>776</v>
      </c>
      <c r="M456" s="113" t="s">
        <v>758</v>
      </c>
      <c r="N456" s="351"/>
    </row>
    <row r="457" spans="1:14">
      <c r="A457" s="113" t="s">
        <v>69</v>
      </c>
      <c r="B457" s="113" t="s">
        <v>383</v>
      </c>
      <c r="C457" s="113">
        <v>355.65</v>
      </c>
      <c r="D457" s="113">
        <v>362</v>
      </c>
      <c r="E457" s="113">
        <v>350</v>
      </c>
      <c r="F457" s="113">
        <v>359.35</v>
      </c>
      <c r="G457" s="113">
        <v>361</v>
      </c>
      <c r="H457" s="113">
        <v>353.6</v>
      </c>
      <c r="I457" s="113">
        <v>7463044</v>
      </c>
      <c r="J457" s="113">
        <v>2674981541.6500001</v>
      </c>
      <c r="K457" s="115">
        <v>43539</v>
      </c>
      <c r="L457" s="113">
        <v>56599</v>
      </c>
      <c r="M457" s="113" t="s">
        <v>759</v>
      </c>
      <c r="N457" s="351"/>
    </row>
    <row r="458" spans="1:14">
      <c r="A458" s="113" t="s">
        <v>2575</v>
      </c>
      <c r="B458" s="113" t="s">
        <v>383</v>
      </c>
      <c r="C458" s="113">
        <v>5.15</v>
      </c>
      <c r="D458" s="113">
        <v>5.3</v>
      </c>
      <c r="E458" s="113">
        <v>5</v>
      </c>
      <c r="F458" s="113">
        <v>5.15</v>
      </c>
      <c r="G458" s="113">
        <v>5.3</v>
      </c>
      <c r="H458" s="113">
        <v>5.15</v>
      </c>
      <c r="I458" s="113">
        <v>89684</v>
      </c>
      <c r="J458" s="113">
        <v>462936.25</v>
      </c>
      <c r="K458" s="115">
        <v>43539</v>
      </c>
      <c r="L458" s="113">
        <v>40</v>
      </c>
      <c r="M458" s="113" t="s">
        <v>2576</v>
      </c>
      <c r="N458" s="351"/>
    </row>
    <row r="459" spans="1:14">
      <c r="A459" s="113" t="s">
        <v>2509</v>
      </c>
      <c r="B459" s="113" t="s">
        <v>383</v>
      </c>
      <c r="C459" s="113">
        <v>1117</v>
      </c>
      <c r="D459" s="113">
        <v>1135</v>
      </c>
      <c r="E459" s="113">
        <v>1086.8499999999999</v>
      </c>
      <c r="F459" s="113">
        <v>1126.3</v>
      </c>
      <c r="G459" s="113">
        <v>1135</v>
      </c>
      <c r="H459" s="113">
        <v>1100.3</v>
      </c>
      <c r="I459" s="113">
        <v>20682</v>
      </c>
      <c r="J459" s="113">
        <v>22685815.050000001</v>
      </c>
      <c r="K459" s="115">
        <v>43539</v>
      </c>
      <c r="L459" s="113">
        <v>693</v>
      </c>
      <c r="M459" s="113" t="s">
        <v>2510</v>
      </c>
      <c r="N459" s="351"/>
    </row>
    <row r="460" spans="1:14">
      <c r="A460" s="113" t="s">
        <v>2577</v>
      </c>
      <c r="B460" s="113" t="s">
        <v>383</v>
      </c>
      <c r="C460" s="113">
        <v>49.15</v>
      </c>
      <c r="D460" s="113">
        <v>50.8</v>
      </c>
      <c r="E460" s="113">
        <v>49</v>
      </c>
      <c r="F460" s="113">
        <v>49.1</v>
      </c>
      <c r="G460" s="113">
        <v>49.8</v>
      </c>
      <c r="H460" s="113">
        <v>49.15</v>
      </c>
      <c r="I460" s="113">
        <v>7914</v>
      </c>
      <c r="J460" s="113">
        <v>391427.8</v>
      </c>
      <c r="K460" s="115">
        <v>43539</v>
      </c>
      <c r="L460" s="113">
        <v>86</v>
      </c>
      <c r="M460" s="113" t="s">
        <v>2578</v>
      </c>
      <c r="N460" s="351"/>
    </row>
    <row r="461" spans="1:14">
      <c r="A461" s="113" t="s">
        <v>2327</v>
      </c>
      <c r="B461" s="113" t="s">
        <v>383</v>
      </c>
      <c r="C461" s="113">
        <v>30.6</v>
      </c>
      <c r="D461" s="113">
        <v>30.6</v>
      </c>
      <c r="E461" s="113">
        <v>29</v>
      </c>
      <c r="F461" s="113">
        <v>29.35</v>
      </c>
      <c r="G461" s="113">
        <v>29</v>
      </c>
      <c r="H461" s="113">
        <v>30</v>
      </c>
      <c r="I461" s="113">
        <v>25821</v>
      </c>
      <c r="J461" s="113">
        <v>769756.7</v>
      </c>
      <c r="K461" s="115">
        <v>43539</v>
      </c>
      <c r="L461" s="113">
        <v>156</v>
      </c>
      <c r="M461" s="113" t="s">
        <v>2761</v>
      </c>
      <c r="N461" s="351"/>
    </row>
    <row r="462" spans="1:14">
      <c r="A462" s="113" t="s">
        <v>3208</v>
      </c>
      <c r="B462" s="113" t="s">
        <v>383</v>
      </c>
      <c r="C462" s="113">
        <v>0.7</v>
      </c>
      <c r="D462" s="113">
        <v>0.7</v>
      </c>
      <c r="E462" s="113">
        <v>0.65</v>
      </c>
      <c r="F462" s="113">
        <v>0.65</v>
      </c>
      <c r="G462" s="113">
        <v>0.7</v>
      </c>
      <c r="H462" s="113">
        <v>0.65</v>
      </c>
      <c r="I462" s="113">
        <v>686162</v>
      </c>
      <c r="J462" s="113">
        <v>453528.05</v>
      </c>
      <c r="K462" s="115">
        <v>43539</v>
      </c>
      <c r="L462" s="113">
        <v>217</v>
      </c>
      <c r="M462" s="113" t="s">
        <v>3209</v>
      </c>
      <c r="N462" s="351"/>
    </row>
    <row r="463" spans="1:14">
      <c r="A463" s="113" t="s">
        <v>760</v>
      </c>
      <c r="B463" s="113" t="s">
        <v>383</v>
      </c>
      <c r="C463" s="113">
        <v>358</v>
      </c>
      <c r="D463" s="113">
        <v>358</v>
      </c>
      <c r="E463" s="113">
        <v>351</v>
      </c>
      <c r="F463" s="113">
        <v>352.4</v>
      </c>
      <c r="G463" s="113">
        <v>351.05</v>
      </c>
      <c r="H463" s="113">
        <v>356.05</v>
      </c>
      <c r="I463" s="113">
        <v>1967</v>
      </c>
      <c r="J463" s="113">
        <v>694149.75</v>
      </c>
      <c r="K463" s="115">
        <v>43539</v>
      </c>
      <c r="L463" s="113">
        <v>68</v>
      </c>
      <c r="M463" s="113" t="s">
        <v>761</v>
      </c>
      <c r="N463" s="351"/>
    </row>
    <row r="464" spans="1:14">
      <c r="A464" s="113" t="s">
        <v>762</v>
      </c>
      <c r="B464" s="113" t="s">
        <v>383</v>
      </c>
      <c r="C464" s="113">
        <v>269.10000000000002</v>
      </c>
      <c r="D464" s="113">
        <v>270.89999999999998</v>
      </c>
      <c r="E464" s="113">
        <v>264.95</v>
      </c>
      <c r="F464" s="113">
        <v>269.55</v>
      </c>
      <c r="G464" s="113">
        <v>267.35000000000002</v>
      </c>
      <c r="H464" s="113">
        <v>264.35000000000002</v>
      </c>
      <c r="I464" s="113">
        <v>75692</v>
      </c>
      <c r="J464" s="113">
        <v>20235268.899999999</v>
      </c>
      <c r="K464" s="115">
        <v>43539</v>
      </c>
      <c r="L464" s="113">
        <v>296</v>
      </c>
      <c r="M464" s="113" t="s">
        <v>2785</v>
      </c>
      <c r="N464" s="351"/>
    </row>
    <row r="465" spans="1:14">
      <c r="A465" s="113" t="s">
        <v>2929</v>
      </c>
      <c r="B465" s="113" t="s">
        <v>383</v>
      </c>
      <c r="C465" s="113">
        <v>67.95</v>
      </c>
      <c r="D465" s="113">
        <v>68.5</v>
      </c>
      <c r="E465" s="113">
        <v>64.900000000000006</v>
      </c>
      <c r="F465" s="113">
        <v>65.400000000000006</v>
      </c>
      <c r="G465" s="113">
        <v>66</v>
      </c>
      <c r="H465" s="113">
        <v>67.95</v>
      </c>
      <c r="I465" s="113">
        <v>58804</v>
      </c>
      <c r="J465" s="113">
        <v>3929260.85</v>
      </c>
      <c r="K465" s="115">
        <v>43539</v>
      </c>
      <c r="L465" s="113">
        <v>992</v>
      </c>
      <c r="M465" s="113" t="s">
        <v>2930</v>
      </c>
      <c r="N465" s="351"/>
    </row>
    <row r="466" spans="1:14">
      <c r="A466" s="113" t="s">
        <v>3339</v>
      </c>
      <c r="B466" s="113" t="s">
        <v>383</v>
      </c>
      <c r="C466" s="113">
        <v>48.9</v>
      </c>
      <c r="D466" s="113">
        <v>49.7</v>
      </c>
      <c r="E466" s="113">
        <v>48.05</v>
      </c>
      <c r="F466" s="113">
        <v>49.45</v>
      </c>
      <c r="G466" s="113">
        <v>49.45</v>
      </c>
      <c r="H466" s="113">
        <v>47.35</v>
      </c>
      <c r="I466" s="113">
        <v>6200</v>
      </c>
      <c r="J466" s="113">
        <v>305074.5</v>
      </c>
      <c r="K466" s="115">
        <v>43539</v>
      </c>
      <c r="L466" s="113">
        <v>21</v>
      </c>
      <c r="M466" s="113" t="s">
        <v>3340</v>
      </c>
      <c r="N466" s="351"/>
    </row>
    <row r="467" spans="1:14">
      <c r="A467" s="113" t="s">
        <v>763</v>
      </c>
      <c r="B467" s="113" t="s">
        <v>383</v>
      </c>
      <c r="C467" s="113">
        <v>22.15</v>
      </c>
      <c r="D467" s="113">
        <v>22.5</v>
      </c>
      <c r="E467" s="113">
        <v>21.4</v>
      </c>
      <c r="F467" s="113">
        <v>21.75</v>
      </c>
      <c r="G467" s="113">
        <v>21.5</v>
      </c>
      <c r="H467" s="113">
        <v>22.35</v>
      </c>
      <c r="I467" s="113">
        <v>39995</v>
      </c>
      <c r="J467" s="113">
        <v>876971.55</v>
      </c>
      <c r="K467" s="115">
        <v>43539</v>
      </c>
      <c r="L467" s="113">
        <v>203</v>
      </c>
      <c r="M467" s="113" t="s">
        <v>764</v>
      </c>
      <c r="N467" s="351"/>
    </row>
    <row r="468" spans="1:14">
      <c r="A468" s="113" t="s">
        <v>2762</v>
      </c>
      <c r="B468" s="113" t="s">
        <v>383</v>
      </c>
      <c r="C468" s="113">
        <v>1070.0999999999999</v>
      </c>
      <c r="D468" s="113">
        <v>1111.0999999999999</v>
      </c>
      <c r="E468" s="113">
        <v>1065.45</v>
      </c>
      <c r="F468" s="113">
        <v>1075.9000000000001</v>
      </c>
      <c r="G468" s="113">
        <v>1080</v>
      </c>
      <c r="H468" s="113">
        <v>1086.7</v>
      </c>
      <c r="I468" s="113">
        <v>2444</v>
      </c>
      <c r="J468" s="113">
        <v>2644848.35</v>
      </c>
      <c r="K468" s="115">
        <v>43539</v>
      </c>
      <c r="L468" s="113">
        <v>470</v>
      </c>
      <c r="M468" s="113" t="s">
        <v>765</v>
      </c>
      <c r="N468" s="351"/>
    </row>
    <row r="469" spans="1:14">
      <c r="A469" s="113" t="s">
        <v>766</v>
      </c>
      <c r="B469" s="113" t="s">
        <v>383</v>
      </c>
      <c r="C469" s="113">
        <v>85.75</v>
      </c>
      <c r="D469" s="113">
        <v>88.2</v>
      </c>
      <c r="E469" s="113">
        <v>83</v>
      </c>
      <c r="F469" s="113">
        <v>84</v>
      </c>
      <c r="G469" s="113">
        <v>83.6</v>
      </c>
      <c r="H469" s="113">
        <v>84.6</v>
      </c>
      <c r="I469" s="113">
        <v>2065884</v>
      </c>
      <c r="J469" s="113">
        <v>177671027.65000001</v>
      </c>
      <c r="K469" s="115">
        <v>43539</v>
      </c>
      <c r="L469" s="113">
        <v>14380</v>
      </c>
      <c r="M469" s="113" t="s">
        <v>767</v>
      </c>
      <c r="N469" s="351"/>
    </row>
    <row r="470" spans="1:14">
      <c r="A470" s="113" t="s">
        <v>2723</v>
      </c>
      <c r="B470" s="113" t="s">
        <v>383</v>
      </c>
      <c r="C470" s="113">
        <v>1</v>
      </c>
      <c r="D470" s="113">
        <v>1</v>
      </c>
      <c r="E470" s="113">
        <v>0.95</v>
      </c>
      <c r="F470" s="113">
        <v>0.95</v>
      </c>
      <c r="G470" s="113">
        <v>0.95</v>
      </c>
      <c r="H470" s="113">
        <v>1</v>
      </c>
      <c r="I470" s="113">
        <v>49181</v>
      </c>
      <c r="J470" s="113">
        <v>46892.1</v>
      </c>
      <c r="K470" s="115">
        <v>43539</v>
      </c>
      <c r="L470" s="113">
        <v>45</v>
      </c>
      <c r="M470" s="113" t="s">
        <v>2724</v>
      </c>
      <c r="N470" s="351"/>
    </row>
    <row r="471" spans="1:14">
      <c r="A471" s="113" t="s">
        <v>2511</v>
      </c>
      <c r="B471" s="113" t="s">
        <v>383</v>
      </c>
      <c r="C471" s="113">
        <v>165</v>
      </c>
      <c r="D471" s="113">
        <v>165</v>
      </c>
      <c r="E471" s="113">
        <v>157</v>
      </c>
      <c r="F471" s="113">
        <v>159.05000000000001</v>
      </c>
      <c r="G471" s="113">
        <v>158</v>
      </c>
      <c r="H471" s="113">
        <v>166.8</v>
      </c>
      <c r="I471" s="113">
        <v>68791</v>
      </c>
      <c r="J471" s="113">
        <v>11058222.800000001</v>
      </c>
      <c r="K471" s="115">
        <v>43539</v>
      </c>
      <c r="L471" s="113">
        <v>1553</v>
      </c>
      <c r="M471" s="113" t="s">
        <v>2512</v>
      </c>
      <c r="N471" s="351"/>
    </row>
    <row r="472" spans="1:14">
      <c r="A472" s="113" t="s">
        <v>377</v>
      </c>
      <c r="B472" s="113" t="s">
        <v>383</v>
      </c>
      <c r="C472" s="113">
        <v>124.85</v>
      </c>
      <c r="D472" s="113">
        <v>132.85</v>
      </c>
      <c r="E472" s="113">
        <v>124.85</v>
      </c>
      <c r="F472" s="113">
        <v>126.55</v>
      </c>
      <c r="G472" s="113">
        <v>126</v>
      </c>
      <c r="H472" s="113">
        <v>124.85</v>
      </c>
      <c r="I472" s="113">
        <v>186331</v>
      </c>
      <c r="J472" s="113">
        <v>24061963.800000001</v>
      </c>
      <c r="K472" s="115">
        <v>43539</v>
      </c>
      <c r="L472" s="113">
        <v>3216</v>
      </c>
      <c r="M472" s="113" t="s">
        <v>2786</v>
      </c>
      <c r="N472" s="351"/>
    </row>
    <row r="473" spans="1:14">
      <c r="A473" s="113" t="s">
        <v>2931</v>
      </c>
      <c r="B473" s="113" t="s">
        <v>383</v>
      </c>
      <c r="C473" s="113">
        <v>126.9</v>
      </c>
      <c r="D473" s="113">
        <v>127</v>
      </c>
      <c r="E473" s="113">
        <v>123.1</v>
      </c>
      <c r="F473" s="113">
        <v>126.05</v>
      </c>
      <c r="G473" s="113">
        <v>125</v>
      </c>
      <c r="H473" s="113">
        <v>126.85</v>
      </c>
      <c r="I473" s="113">
        <v>3010</v>
      </c>
      <c r="J473" s="113">
        <v>377735.95</v>
      </c>
      <c r="K473" s="115">
        <v>43539</v>
      </c>
      <c r="L473" s="113">
        <v>127</v>
      </c>
      <c r="M473" s="113" t="s">
        <v>2932</v>
      </c>
      <c r="N473" s="351"/>
    </row>
    <row r="474" spans="1:14">
      <c r="A474" s="113" t="s">
        <v>2933</v>
      </c>
      <c r="B474" s="113" t="s">
        <v>383</v>
      </c>
      <c r="C474" s="113">
        <v>122</v>
      </c>
      <c r="D474" s="113">
        <v>123.8</v>
      </c>
      <c r="E474" s="113">
        <v>118.95</v>
      </c>
      <c r="F474" s="113">
        <v>119.95</v>
      </c>
      <c r="G474" s="113">
        <v>119.55</v>
      </c>
      <c r="H474" s="113">
        <v>120.75</v>
      </c>
      <c r="I474" s="113">
        <v>15281</v>
      </c>
      <c r="J474" s="113">
        <v>1850888.9</v>
      </c>
      <c r="K474" s="115">
        <v>43539</v>
      </c>
      <c r="L474" s="113">
        <v>821</v>
      </c>
      <c r="M474" s="113" t="s">
        <v>2934</v>
      </c>
      <c r="N474" s="351"/>
    </row>
    <row r="475" spans="1:14">
      <c r="A475" s="113" t="s">
        <v>2935</v>
      </c>
      <c r="B475" s="113" t="s">
        <v>383</v>
      </c>
      <c r="C475" s="113">
        <v>8.75</v>
      </c>
      <c r="D475" s="113">
        <v>8.85</v>
      </c>
      <c r="E475" s="113">
        <v>8.1999999999999993</v>
      </c>
      <c r="F475" s="113">
        <v>8.5</v>
      </c>
      <c r="G475" s="113">
        <v>8.5</v>
      </c>
      <c r="H475" s="113">
        <v>8.75</v>
      </c>
      <c r="I475" s="113">
        <v>144134</v>
      </c>
      <c r="J475" s="113">
        <v>1206680</v>
      </c>
      <c r="K475" s="115">
        <v>43539</v>
      </c>
      <c r="L475" s="113">
        <v>343</v>
      </c>
      <c r="M475" s="113" t="s">
        <v>2936</v>
      </c>
      <c r="N475" s="351"/>
    </row>
    <row r="476" spans="1:14">
      <c r="A476" s="113" t="s">
        <v>768</v>
      </c>
      <c r="B476" s="113" t="s">
        <v>383</v>
      </c>
      <c r="C476" s="113">
        <v>33.5</v>
      </c>
      <c r="D476" s="113">
        <v>34.4</v>
      </c>
      <c r="E476" s="113">
        <v>33.049999999999997</v>
      </c>
      <c r="F476" s="113">
        <v>33.4</v>
      </c>
      <c r="G476" s="113">
        <v>33.25</v>
      </c>
      <c r="H476" s="113">
        <v>33.549999999999997</v>
      </c>
      <c r="I476" s="113">
        <v>150973</v>
      </c>
      <c r="J476" s="113">
        <v>5115868.5</v>
      </c>
      <c r="K476" s="115">
        <v>43539</v>
      </c>
      <c r="L476" s="113">
        <v>813</v>
      </c>
      <c r="M476" s="113" t="s">
        <v>769</v>
      </c>
      <c r="N476" s="351"/>
    </row>
    <row r="477" spans="1:14">
      <c r="A477" s="113" t="s">
        <v>1999</v>
      </c>
      <c r="B477" s="113" t="s">
        <v>383</v>
      </c>
      <c r="C477" s="113">
        <v>43.85</v>
      </c>
      <c r="D477" s="113">
        <v>45.25</v>
      </c>
      <c r="E477" s="113">
        <v>43</v>
      </c>
      <c r="F477" s="113">
        <v>43.55</v>
      </c>
      <c r="G477" s="113">
        <v>43.35</v>
      </c>
      <c r="H477" s="113">
        <v>43.35</v>
      </c>
      <c r="I477" s="113">
        <v>317594</v>
      </c>
      <c r="J477" s="113">
        <v>14080452.199999999</v>
      </c>
      <c r="K477" s="115">
        <v>43539</v>
      </c>
      <c r="L477" s="113">
        <v>3393</v>
      </c>
      <c r="M477" s="113" t="s">
        <v>770</v>
      </c>
      <c r="N477" s="351"/>
    </row>
    <row r="478" spans="1:14">
      <c r="A478" s="113" t="s">
        <v>1885</v>
      </c>
      <c r="B478" s="113" t="s">
        <v>383</v>
      </c>
      <c r="C478" s="113">
        <v>826.4</v>
      </c>
      <c r="D478" s="113">
        <v>849.85</v>
      </c>
      <c r="E478" s="113">
        <v>823.05</v>
      </c>
      <c r="F478" s="113">
        <v>842.75</v>
      </c>
      <c r="G478" s="113">
        <v>848</v>
      </c>
      <c r="H478" s="113">
        <v>828.65</v>
      </c>
      <c r="I478" s="113">
        <v>14828</v>
      </c>
      <c r="J478" s="113">
        <v>12443967</v>
      </c>
      <c r="K478" s="115">
        <v>43539</v>
      </c>
      <c r="L478" s="113">
        <v>692</v>
      </c>
      <c r="M478" s="113" t="s">
        <v>416</v>
      </c>
      <c r="N478" s="351"/>
    </row>
    <row r="479" spans="1:14">
      <c r="A479" s="113" t="s">
        <v>196</v>
      </c>
      <c r="B479" s="113" t="s">
        <v>383</v>
      </c>
      <c r="C479" s="113">
        <v>288.05</v>
      </c>
      <c r="D479" s="113">
        <v>294.10000000000002</v>
      </c>
      <c r="E479" s="113">
        <v>283.05</v>
      </c>
      <c r="F479" s="113">
        <v>284.60000000000002</v>
      </c>
      <c r="G479" s="113">
        <v>284.95</v>
      </c>
      <c r="H479" s="113">
        <v>288.85000000000002</v>
      </c>
      <c r="I479" s="113">
        <v>49618</v>
      </c>
      <c r="J479" s="113">
        <v>14161219.300000001</v>
      </c>
      <c r="K479" s="115">
        <v>43539</v>
      </c>
      <c r="L479" s="113">
        <v>1776</v>
      </c>
      <c r="M479" s="113" t="s">
        <v>771</v>
      </c>
      <c r="N479" s="351"/>
    </row>
    <row r="480" spans="1:14">
      <c r="A480" s="113" t="s">
        <v>1886</v>
      </c>
      <c r="B480" s="113" t="s">
        <v>383</v>
      </c>
      <c r="C480" s="113">
        <v>298.89999999999998</v>
      </c>
      <c r="D480" s="113">
        <v>299.60000000000002</v>
      </c>
      <c r="E480" s="113">
        <v>289.2</v>
      </c>
      <c r="F480" s="113">
        <v>292.25</v>
      </c>
      <c r="G480" s="113">
        <v>291.60000000000002</v>
      </c>
      <c r="H480" s="113">
        <v>297.89999999999998</v>
      </c>
      <c r="I480" s="113">
        <v>29667</v>
      </c>
      <c r="J480" s="113">
        <v>8704754.4000000004</v>
      </c>
      <c r="K480" s="115">
        <v>43539</v>
      </c>
      <c r="L480" s="113">
        <v>1682</v>
      </c>
      <c r="M480" s="113" t="s">
        <v>431</v>
      </c>
      <c r="N480" s="351"/>
    </row>
    <row r="481" spans="1:14">
      <c r="A481" s="113" t="s">
        <v>772</v>
      </c>
      <c r="B481" s="113" t="s">
        <v>383</v>
      </c>
      <c r="C481" s="113">
        <v>244</v>
      </c>
      <c r="D481" s="113">
        <v>248.5</v>
      </c>
      <c r="E481" s="113">
        <v>229.1</v>
      </c>
      <c r="F481" s="113">
        <v>233</v>
      </c>
      <c r="G481" s="113">
        <v>232</v>
      </c>
      <c r="H481" s="113">
        <v>245.45</v>
      </c>
      <c r="I481" s="113">
        <v>386780</v>
      </c>
      <c r="J481" s="113">
        <v>91972221.450000003</v>
      </c>
      <c r="K481" s="115">
        <v>43539</v>
      </c>
      <c r="L481" s="113">
        <v>3738</v>
      </c>
      <c r="M481" s="113" t="s">
        <v>773</v>
      </c>
      <c r="N481" s="351"/>
    </row>
    <row r="482" spans="1:14">
      <c r="A482" s="113" t="s">
        <v>774</v>
      </c>
      <c r="B482" s="113" t="s">
        <v>383</v>
      </c>
      <c r="C482" s="113">
        <v>265.89999999999998</v>
      </c>
      <c r="D482" s="113">
        <v>266.05</v>
      </c>
      <c r="E482" s="113">
        <v>253.15</v>
      </c>
      <c r="F482" s="113">
        <v>256.85000000000002</v>
      </c>
      <c r="G482" s="113">
        <v>258</v>
      </c>
      <c r="H482" s="113">
        <v>262.75</v>
      </c>
      <c r="I482" s="113">
        <v>56864</v>
      </c>
      <c r="J482" s="113">
        <v>14813681.449999999</v>
      </c>
      <c r="K482" s="115">
        <v>43539</v>
      </c>
      <c r="L482" s="113">
        <v>1717</v>
      </c>
      <c r="M482" s="113" t="s">
        <v>775</v>
      </c>
      <c r="N482" s="351"/>
    </row>
    <row r="483" spans="1:14">
      <c r="A483" s="113" t="s">
        <v>2239</v>
      </c>
      <c r="B483" s="113" t="s">
        <v>383</v>
      </c>
      <c r="C483" s="113">
        <v>256</v>
      </c>
      <c r="D483" s="113">
        <v>258.05</v>
      </c>
      <c r="E483" s="113">
        <v>253.15</v>
      </c>
      <c r="F483" s="113">
        <v>253.95</v>
      </c>
      <c r="G483" s="113">
        <v>254</v>
      </c>
      <c r="H483" s="113">
        <v>256</v>
      </c>
      <c r="I483" s="113">
        <v>89034</v>
      </c>
      <c r="J483" s="113">
        <v>22721635.449999999</v>
      </c>
      <c r="K483" s="115">
        <v>43539</v>
      </c>
      <c r="L483" s="113">
        <v>3552</v>
      </c>
      <c r="M483" s="113" t="s">
        <v>2240</v>
      </c>
      <c r="N483" s="351"/>
    </row>
    <row r="484" spans="1:14">
      <c r="A484" s="113" t="s">
        <v>2402</v>
      </c>
      <c r="B484" s="113" t="s">
        <v>383</v>
      </c>
      <c r="C484" s="113">
        <v>49.9</v>
      </c>
      <c r="D484" s="113">
        <v>49.9</v>
      </c>
      <c r="E484" s="113">
        <v>48.55</v>
      </c>
      <c r="F484" s="113">
        <v>49</v>
      </c>
      <c r="G484" s="113">
        <v>48.55</v>
      </c>
      <c r="H484" s="113">
        <v>48.65</v>
      </c>
      <c r="I484" s="113">
        <v>245</v>
      </c>
      <c r="J484" s="113">
        <v>12049.75</v>
      </c>
      <c r="K484" s="115">
        <v>43539</v>
      </c>
      <c r="L484" s="113">
        <v>7</v>
      </c>
      <c r="M484" s="113" t="s">
        <v>2403</v>
      </c>
      <c r="N484" s="351"/>
    </row>
    <row r="485" spans="1:14">
      <c r="A485" s="113" t="s">
        <v>776</v>
      </c>
      <c r="B485" s="113" t="s">
        <v>383</v>
      </c>
      <c r="C485" s="113">
        <v>6508</v>
      </c>
      <c r="D485" s="113">
        <v>6649.5</v>
      </c>
      <c r="E485" s="113">
        <v>6375</v>
      </c>
      <c r="F485" s="113">
        <v>6436.5</v>
      </c>
      <c r="G485" s="113">
        <v>6375.15</v>
      </c>
      <c r="H485" s="113">
        <v>6504.15</v>
      </c>
      <c r="I485" s="113">
        <v>52593</v>
      </c>
      <c r="J485" s="113">
        <v>342412897.55000001</v>
      </c>
      <c r="K485" s="115">
        <v>43539</v>
      </c>
      <c r="L485" s="113">
        <v>20362</v>
      </c>
      <c r="M485" s="113" t="s">
        <v>777</v>
      </c>
      <c r="N485" s="351"/>
    </row>
    <row r="486" spans="1:14">
      <c r="A486" s="113" t="s">
        <v>778</v>
      </c>
      <c r="B486" s="113" t="s">
        <v>383</v>
      </c>
      <c r="C486" s="113">
        <v>14.6</v>
      </c>
      <c r="D486" s="113">
        <v>15.05</v>
      </c>
      <c r="E486" s="113">
        <v>14.4</v>
      </c>
      <c r="F486" s="113">
        <v>14.45</v>
      </c>
      <c r="G486" s="113">
        <v>14.75</v>
      </c>
      <c r="H486" s="113">
        <v>14.7</v>
      </c>
      <c r="I486" s="113">
        <v>36549</v>
      </c>
      <c r="J486" s="113">
        <v>536637.35</v>
      </c>
      <c r="K486" s="115">
        <v>43539</v>
      </c>
      <c r="L486" s="113">
        <v>234</v>
      </c>
      <c r="M486" s="113" t="s">
        <v>779</v>
      </c>
      <c r="N486" s="351"/>
    </row>
    <row r="487" spans="1:14">
      <c r="A487" s="113" t="s">
        <v>780</v>
      </c>
      <c r="B487" s="113" t="s">
        <v>383</v>
      </c>
      <c r="C487" s="113">
        <v>73.599999999999994</v>
      </c>
      <c r="D487" s="113">
        <v>74.349999999999994</v>
      </c>
      <c r="E487" s="113">
        <v>72.900000000000006</v>
      </c>
      <c r="F487" s="113">
        <v>73.25</v>
      </c>
      <c r="G487" s="113">
        <v>73.5</v>
      </c>
      <c r="H487" s="113">
        <v>73.25</v>
      </c>
      <c r="I487" s="113">
        <v>78734</v>
      </c>
      <c r="J487" s="113">
        <v>5786618.5499999998</v>
      </c>
      <c r="K487" s="115">
        <v>43539</v>
      </c>
      <c r="L487" s="113">
        <v>615</v>
      </c>
      <c r="M487" s="113" t="s">
        <v>781</v>
      </c>
      <c r="N487" s="351"/>
    </row>
    <row r="488" spans="1:14">
      <c r="A488" s="113" t="s">
        <v>2655</v>
      </c>
      <c r="B488" s="113" t="s">
        <v>383</v>
      </c>
      <c r="C488" s="113">
        <v>882.55</v>
      </c>
      <c r="D488" s="113">
        <v>898.95</v>
      </c>
      <c r="E488" s="113">
        <v>882.5</v>
      </c>
      <c r="F488" s="113">
        <v>885</v>
      </c>
      <c r="G488" s="113">
        <v>885</v>
      </c>
      <c r="H488" s="113">
        <v>896.3</v>
      </c>
      <c r="I488" s="113">
        <v>64</v>
      </c>
      <c r="J488" s="113">
        <v>56612.800000000003</v>
      </c>
      <c r="K488" s="115">
        <v>43539</v>
      </c>
      <c r="L488" s="113">
        <v>14</v>
      </c>
      <c r="M488" s="113" t="s">
        <v>2656</v>
      </c>
      <c r="N488" s="351"/>
    </row>
    <row r="489" spans="1:14">
      <c r="A489" s="113" t="s">
        <v>782</v>
      </c>
      <c r="B489" s="113" t="s">
        <v>383</v>
      </c>
      <c r="C489" s="113">
        <v>1310</v>
      </c>
      <c r="D489" s="113">
        <v>1313.95</v>
      </c>
      <c r="E489" s="113">
        <v>1296.8</v>
      </c>
      <c r="F489" s="113">
        <v>1301.1500000000001</v>
      </c>
      <c r="G489" s="113">
        <v>1303</v>
      </c>
      <c r="H489" s="113">
        <v>1313.4</v>
      </c>
      <c r="I489" s="113">
        <v>14562</v>
      </c>
      <c r="J489" s="113">
        <v>18980222.350000001</v>
      </c>
      <c r="K489" s="115">
        <v>43539</v>
      </c>
      <c r="L489" s="113">
        <v>2735</v>
      </c>
      <c r="M489" s="113" t="s">
        <v>783</v>
      </c>
      <c r="N489" s="351"/>
    </row>
    <row r="490" spans="1:14">
      <c r="A490" s="113" t="s">
        <v>70</v>
      </c>
      <c r="B490" s="113" t="s">
        <v>383</v>
      </c>
      <c r="C490" s="113">
        <v>634.29999999999995</v>
      </c>
      <c r="D490" s="113">
        <v>652</v>
      </c>
      <c r="E490" s="113">
        <v>633.1</v>
      </c>
      <c r="F490" s="113">
        <v>641.54999999999995</v>
      </c>
      <c r="G490" s="113">
        <v>641.5</v>
      </c>
      <c r="H490" s="113">
        <v>631.1</v>
      </c>
      <c r="I490" s="113">
        <v>1533529</v>
      </c>
      <c r="J490" s="113">
        <v>988750799.70000005</v>
      </c>
      <c r="K490" s="115">
        <v>43539</v>
      </c>
      <c r="L490" s="113">
        <v>22889</v>
      </c>
      <c r="M490" s="113" t="s">
        <v>784</v>
      </c>
      <c r="N490" s="351"/>
    </row>
    <row r="491" spans="1:14">
      <c r="A491" s="113" t="s">
        <v>785</v>
      </c>
      <c r="B491" s="113" t="s">
        <v>383</v>
      </c>
      <c r="C491" s="113">
        <v>76.25</v>
      </c>
      <c r="D491" s="113">
        <v>80</v>
      </c>
      <c r="E491" s="113">
        <v>74.099999999999994</v>
      </c>
      <c r="F491" s="113">
        <v>76.599999999999994</v>
      </c>
      <c r="G491" s="113">
        <v>75.650000000000006</v>
      </c>
      <c r="H491" s="113">
        <v>75.349999999999994</v>
      </c>
      <c r="I491" s="113">
        <v>32112</v>
      </c>
      <c r="J491" s="113">
        <v>2499293.5499999998</v>
      </c>
      <c r="K491" s="115">
        <v>43539</v>
      </c>
      <c r="L491" s="113">
        <v>347</v>
      </c>
      <c r="M491" s="113" t="s">
        <v>786</v>
      </c>
      <c r="N491" s="351"/>
    </row>
    <row r="492" spans="1:14">
      <c r="A492" s="113" t="s">
        <v>3210</v>
      </c>
      <c r="B492" s="113" t="s">
        <v>383</v>
      </c>
      <c r="C492" s="113">
        <v>12.45</v>
      </c>
      <c r="D492" s="113">
        <v>12.75</v>
      </c>
      <c r="E492" s="113">
        <v>12.1</v>
      </c>
      <c r="F492" s="113">
        <v>12.35</v>
      </c>
      <c r="G492" s="113">
        <v>12.35</v>
      </c>
      <c r="H492" s="113">
        <v>12.45</v>
      </c>
      <c r="I492" s="113">
        <v>10456</v>
      </c>
      <c r="J492" s="113">
        <v>129647.95</v>
      </c>
      <c r="K492" s="115">
        <v>43539</v>
      </c>
      <c r="L492" s="113">
        <v>86</v>
      </c>
      <c r="M492" s="113" t="s">
        <v>3211</v>
      </c>
      <c r="N492" s="351"/>
    </row>
    <row r="493" spans="1:14">
      <c r="A493" s="113" t="s">
        <v>2404</v>
      </c>
      <c r="B493" s="113" t="s">
        <v>383</v>
      </c>
      <c r="C493" s="113">
        <v>144</v>
      </c>
      <c r="D493" s="113">
        <v>145.25</v>
      </c>
      <c r="E493" s="113">
        <v>141</v>
      </c>
      <c r="F493" s="113">
        <v>141.25</v>
      </c>
      <c r="G493" s="113">
        <v>141</v>
      </c>
      <c r="H493" s="113">
        <v>143.55000000000001</v>
      </c>
      <c r="I493" s="113">
        <v>34479</v>
      </c>
      <c r="J493" s="113">
        <v>4929487.9000000004</v>
      </c>
      <c r="K493" s="115">
        <v>43539</v>
      </c>
      <c r="L493" s="113">
        <v>970</v>
      </c>
      <c r="M493" s="113" t="s">
        <v>2405</v>
      </c>
      <c r="N493" s="351"/>
    </row>
    <row r="494" spans="1:14">
      <c r="A494" s="113" t="s">
        <v>787</v>
      </c>
      <c r="B494" s="113" t="s">
        <v>383</v>
      </c>
      <c r="C494" s="113">
        <v>620.6</v>
      </c>
      <c r="D494" s="113">
        <v>625.70000000000005</v>
      </c>
      <c r="E494" s="113">
        <v>608.1</v>
      </c>
      <c r="F494" s="113">
        <v>611.75</v>
      </c>
      <c r="G494" s="113">
        <v>608.25</v>
      </c>
      <c r="H494" s="113">
        <v>619.95000000000005</v>
      </c>
      <c r="I494" s="113">
        <v>17749</v>
      </c>
      <c r="J494" s="113">
        <v>10948373.15</v>
      </c>
      <c r="K494" s="115">
        <v>43539</v>
      </c>
      <c r="L494" s="113">
        <v>871</v>
      </c>
      <c r="M494" s="113" t="s">
        <v>788</v>
      </c>
      <c r="N494" s="351"/>
    </row>
    <row r="495" spans="1:14">
      <c r="A495" s="113" t="s">
        <v>789</v>
      </c>
      <c r="B495" s="113" t="s">
        <v>383</v>
      </c>
      <c r="C495" s="113">
        <v>85.25</v>
      </c>
      <c r="D495" s="113">
        <v>86.25</v>
      </c>
      <c r="E495" s="113">
        <v>82</v>
      </c>
      <c r="F495" s="113">
        <v>82.55</v>
      </c>
      <c r="G495" s="113">
        <v>82.25</v>
      </c>
      <c r="H495" s="113">
        <v>85</v>
      </c>
      <c r="I495" s="113">
        <v>440667</v>
      </c>
      <c r="J495" s="113">
        <v>36846151.399999999</v>
      </c>
      <c r="K495" s="115">
        <v>43539</v>
      </c>
      <c r="L495" s="113">
        <v>6376</v>
      </c>
      <c r="M495" s="113" t="s">
        <v>790</v>
      </c>
      <c r="N495" s="351"/>
    </row>
    <row r="496" spans="1:14">
      <c r="A496" s="113" t="s">
        <v>2524</v>
      </c>
      <c r="B496" s="113" t="s">
        <v>383</v>
      </c>
      <c r="C496" s="113">
        <v>1276.75</v>
      </c>
      <c r="D496" s="113">
        <v>1295.8499999999999</v>
      </c>
      <c r="E496" s="113">
        <v>1260</v>
      </c>
      <c r="F496" s="113">
        <v>1267.7</v>
      </c>
      <c r="G496" s="113">
        <v>1261</v>
      </c>
      <c r="H496" s="113">
        <v>1276.75</v>
      </c>
      <c r="I496" s="113">
        <v>3490</v>
      </c>
      <c r="J496" s="113">
        <v>4458016.5</v>
      </c>
      <c r="K496" s="115">
        <v>43539</v>
      </c>
      <c r="L496" s="113">
        <v>319</v>
      </c>
      <c r="M496" s="113" t="s">
        <v>2525</v>
      </c>
      <c r="N496" s="351"/>
    </row>
    <row r="497" spans="1:14">
      <c r="A497" s="113" t="s">
        <v>71</v>
      </c>
      <c r="B497" s="113" t="s">
        <v>383</v>
      </c>
      <c r="C497" s="113">
        <v>17.2</v>
      </c>
      <c r="D497" s="113">
        <v>17.2</v>
      </c>
      <c r="E497" s="113">
        <v>16.7</v>
      </c>
      <c r="F497" s="113">
        <v>16.95</v>
      </c>
      <c r="G497" s="113">
        <v>17.100000000000001</v>
      </c>
      <c r="H497" s="113">
        <v>17.149999999999999</v>
      </c>
      <c r="I497" s="113">
        <v>49225734</v>
      </c>
      <c r="J497" s="113">
        <v>834127877.39999998</v>
      </c>
      <c r="K497" s="115">
        <v>43539</v>
      </c>
      <c r="L497" s="113">
        <v>12977</v>
      </c>
      <c r="M497" s="113" t="s">
        <v>791</v>
      </c>
      <c r="N497" s="351"/>
    </row>
    <row r="498" spans="1:14">
      <c r="A498" s="113" t="s">
        <v>1905</v>
      </c>
      <c r="B498" s="113" t="s">
        <v>383</v>
      </c>
      <c r="C498" s="113">
        <v>334.8</v>
      </c>
      <c r="D498" s="113">
        <v>344.7</v>
      </c>
      <c r="E498" s="113">
        <v>332.05</v>
      </c>
      <c r="F498" s="113">
        <v>341.4</v>
      </c>
      <c r="G498" s="113">
        <v>342</v>
      </c>
      <c r="H498" s="113">
        <v>332.15</v>
      </c>
      <c r="I498" s="113">
        <v>94890</v>
      </c>
      <c r="J498" s="113">
        <v>32260507.649999999</v>
      </c>
      <c r="K498" s="115">
        <v>43539</v>
      </c>
      <c r="L498" s="113">
        <v>3276</v>
      </c>
      <c r="M498" s="113" t="s">
        <v>1906</v>
      </c>
      <c r="N498" s="351"/>
    </row>
    <row r="499" spans="1:14">
      <c r="A499" s="113" t="s">
        <v>792</v>
      </c>
      <c r="B499" s="113" t="s">
        <v>383</v>
      </c>
      <c r="C499" s="113">
        <v>312</v>
      </c>
      <c r="D499" s="113">
        <v>313.5</v>
      </c>
      <c r="E499" s="113">
        <v>305.60000000000002</v>
      </c>
      <c r="F499" s="113">
        <v>306.75</v>
      </c>
      <c r="G499" s="113">
        <v>306.8</v>
      </c>
      <c r="H499" s="113">
        <v>310.60000000000002</v>
      </c>
      <c r="I499" s="113">
        <v>282618</v>
      </c>
      <c r="J499" s="113">
        <v>87449375.25</v>
      </c>
      <c r="K499" s="115">
        <v>43539</v>
      </c>
      <c r="L499" s="113">
        <v>8990</v>
      </c>
      <c r="M499" s="113" t="s">
        <v>793</v>
      </c>
      <c r="N499" s="351"/>
    </row>
    <row r="500" spans="1:14">
      <c r="A500" s="113" t="s">
        <v>2153</v>
      </c>
      <c r="B500" s="113" t="s">
        <v>383</v>
      </c>
      <c r="C500" s="113">
        <v>481.65</v>
      </c>
      <c r="D500" s="113">
        <v>481.65</v>
      </c>
      <c r="E500" s="113">
        <v>465</v>
      </c>
      <c r="F500" s="113">
        <v>467.1</v>
      </c>
      <c r="G500" s="113">
        <v>465.6</v>
      </c>
      <c r="H500" s="113">
        <v>475.5</v>
      </c>
      <c r="I500" s="113">
        <v>38950</v>
      </c>
      <c r="J500" s="113">
        <v>18444890.850000001</v>
      </c>
      <c r="K500" s="115">
        <v>43539</v>
      </c>
      <c r="L500" s="113">
        <v>1643</v>
      </c>
      <c r="M500" s="113" t="s">
        <v>2154</v>
      </c>
      <c r="N500" s="351"/>
    </row>
    <row r="501" spans="1:14">
      <c r="A501" s="113" t="s">
        <v>794</v>
      </c>
      <c r="B501" s="113" t="s">
        <v>383</v>
      </c>
      <c r="C501" s="113">
        <v>300.35000000000002</v>
      </c>
      <c r="D501" s="113">
        <v>329.7</v>
      </c>
      <c r="E501" s="113">
        <v>300.35000000000002</v>
      </c>
      <c r="F501" s="113">
        <v>324.89999999999998</v>
      </c>
      <c r="G501" s="113">
        <v>323</v>
      </c>
      <c r="H501" s="113">
        <v>304.25</v>
      </c>
      <c r="I501" s="113">
        <v>43397</v>
      </c>
      <c r="J501" s="113">
        <v>13953275.75</v>
      </c>
      <c r="K501" s="115">
        <v>43539</v>
      </c>
      <c r="L501" s="113">
        <v>693</v>
      </c>
      <c r="M501" s="113" t="s">
        <v>795</v>
      </c>
      <c r="N501" s="351"/>
    </row>
    <row r="502" spans="1:14">
      <c r="A502" s="113" t="s">
        <v>796</v>
      </c>
      <c r="B502" s="113" t="s">
        <v>383</v>
      </c>
      <c r="C502" s="113">
        <v>1081</v>
      </c>
      <c r="D502" s="113">
        <v>1095</v>
      </c>
      <c r="E502" s="113">
        <v>1072.0999999999999</v>
      </c>
      <c r="F502" s="113">
        <v>1082.55</v>
      </c>
      <c r="G502" s="113">
        <v>1084</v>
      </c>
      <c r="H502" s="113">
        <v>1080.25</v>
      </c>
      <c r="I502" s="113">
        <v>363530</v>
      </c>
      <c r="J502" s="113">
        <v>393898099.85000002</v>
      </c>
      <c r="K502" s="115">
        <v>43539</v>
      </c>
      <c r="L502" s="113">
        <v>13637</v>
      </c>
      <c r="M502" s="113" t="s">
        <v>797</v>
      </c>
      <c r="N502" s="351"/>
    </row>
    <row r="503" spans="1:14">
      <c r="A503" s="113" t="s">
        <v>2217</v>
      </c>
      <c r="B503" s="113" t="s">
        <v>383</v>
      </c>
      <c r="C503" s="113">
        <v>516.20000000000005</v>
      </c>
      <c r="D503" s="113">
        <v>521.79999999999995</v>
      </c>
      <c r="E503" s="113">
        <v>493.15</v>
      </c>
      <c r="F503" s="113">
        <v>505.65</v>
      </c>
      <c r="G503" s="113">
        <v>493.5</v>
      </c>
      <c r="H503" s="113">
        <v>516.35</v>
      </c>
      <c r="I503" s="113">
        <v>796496</v>
      </c>
      <c r="J503" s="113">
        <v>403198937.44999999</v>
      </c>
      <c r="K503" s="115">
        <v>43539</v>
      </c>
      <c r="L503" s="113">
        <v>16087</v>
      </c>
      <c r="M503" s="113" t="s">
        <v>2218</v>
      </c>
      <c r="N503" s="351"/>
    </row>
    <row r="504" spans="1:14">
      <c r="A504" s="113" t="s">
        <v>340</v>
      </c>
      <c r="B504" s="113" t="s">
        <v>383</v>
      </c>
      <c r="C504" s="113">
        <v>711</v>
      </c>
      <c r="D504" s="113">
        <v>722.9</v>
      </c>
      <c r="E504" s="113">
        <v>696.9</v>
      </c>
      <c r="F504" s="113">
        <v>701.6</v>
      </c>
      <c r="G504" s="113">
        <v>704.85</v>
      </c>
      <c r="H504" s="113">
        <v>715.05</v>
      </c>
      <c r="I504" s="113">
        <v>2413757</v>
      </c>
      <c r="J504" s="113">
        <v>1708693627.5</v>
      </c>
      <c r="K504" s="115">
        <v>43539</v>
      </c>
      <c r="L504" s="113">
        <v>45551</v>
      </c>
      <c r="M504" s="113" t="s">
        <v>798</v>
      </c>
      <c r="N504" s="351"/>
    </row>
    <row r="505" spans="1:14">
      <c r="A505" s="113" t="s">
        <v>72</v>
      </c>
      <c r="B505" s="113" t="s">
        <v>383</v>
      </c>
      <c r="C505" s="113">
        <v>531.79999999999995</v>
      </c>
      <c r="D505" s="113">
        <v>537</v>
      </c>
      <c r="E505" s="113">
        <v>527.35</v>
      </c>
      <c r="F505" s="113">
        <v>534.35</v>
      </c>
      <c r="G505" s="113">
        <v>530.20000000000005</v>
      </c>
      <c r="H505" s="113">
        <v>532.95000000000005</v>
      </c>
      <c r="I505" s="113">
        <v>320028</v>
      </c>
      <c r="J505" s="113">
        <v>170473687.94999999</v>
      </c>
      <c r="K505" s="115">
        <v>43539</v>
      </c>
      <c r="L505" s="113">
        <v>11654</v>
      </c>
      <c r="M505" s="113" t="s">
        <v>799</v>
      </c>
      <c r="N505" s="351"/>
    </row>
    <row r="506" spans="1:14">
      <c r="A506" s="113" t="s">
        <v>800</v>
      </c>
      <c r="B506" s="113" t="s">
        <v>383</v>
      </c>
      <c r="C506" s="113">
        <v>701</v>
      </c>
      <c r="D506" s="113">
        <v>707</v>
      </c>
      <c r="E506" s="113">
        <v>684</v>
      </c>
      <c r="F506" s="113">
        <v>694.45</v>
      </c>
      <c r="G506" s="113">
        <v>695.6</v>
      </c>
      <c r="H506" s="113">
        <v>696.95</v>
      </c>
      <c r="I506" s="113">
        <v>263606</v>
      </c>
      <c r="J506" s="113">
        <v>183613049.15000001</v>
      </c>
      <c r="K506" s="115">
        <v>43539</v>
      </c>
      <c r="L506" s="113">
        <v>8841</v>
      </c>
      <c r="M506" s="113" t="s">
        <v>2787</v>
      </c>
      <c r="N506" s="351"/>
    </row>
    <row r="507" spans="1:14">
      <c r="A507" s="113" t="s">
        <v>2937</v>
      </c>
      <c r="B507" s="113" t="s">
        <v>383</v>
      </c>
      <c r="C507" s="113">
        <v>97.5</v>
      </c>
      <c r="D507" s="113">
        <v>99.8</v>
      </c>
      <c r="E507" s="113">
        <v>96.05</v>
      </c>
      <c r="F507" s="113">
        <v>97.8</v>
      </c>
      <c r="G507" s="113">
        <v>98.6</v>
      </c>
      <c r="H507" s="113">
        <v>96.2</v>
      </c>
      <c r="I507" s="113">
        <v>375727</v>
      </c>
      <c r="J507" s="113">
        <v>36836409.899999999</v>
      </c>
      <c r="K507" s="115">
        <v>43539</v>
      </c>
      <c r="L507" s="113">
        <v>3031</v>
      </c>
      <c r="M507" s="113" t="s">
        <v>2938</v>
      </c>
      <c r="N507" s="351"/>
    </row>
    <row r="508" spans="1:14">
      <c r="A508" s="113" t="s">
        <v>2406</v>
      </c>
      <c r="B508" s="113" t="s">
        <v>3173</v>
      </c>
      <c r="C508" s="113">
        <v>10</v>
      </c>
      <c r="D508" s="113">
        <v>10</v>
      </c>
      <c r="E508" s="113">
        <v>9.5500000000000007</v>
      </c>
      <c r="F508" s="113">
        <v>9.5500000000000007</v>
      </c>
      <c r="G508" s="113">
        <v>9.6</v>
      </c>
      <c r="H508" s="113">
        <v>9.75</v>
      </c>
      <c r="I508" s="113">
        <v>29446</v>
      </c>
      <c r="J508" s="113">
        <v>283103.84999999998</v>
      </c>
      <c r="K508" s="115">
        <v>43539</v>
      </c>
      <c r="L508" s="113">
        <v>51</v>
      </c>
      <c r="M508" s="113" t="s">
        <v>2407</v>
      </c>
      <c r="N508" s="351"/>
    </row>
    <row r="509" spans="1:14">
      <c r="A509" s="113" t="s">
        <v>2408</v>
      </c>
      <c r="B509" s="113" t="s">
        <v>3173</v>
      </c>
      <c r="C509" s="113">
        <v>12.85</v>
      </c>
      <c r="D509" s="113">
        <v>12.9</v>
      </c>
      <c r="E509" s="113">
        <v>12.3</v>
      </c>
      <c r="F509" s="113">
        <v>12.75</v>
      </c>
      <c r="G509" s="113">
        <v>12.75</v>
      </c>
      <c r="H509" s="113">
        <v>12.85</v>
      </c>
      <c r="I509" s="113">
        <v>8613</v>
      </c>
      <c r="J509" s="113">
        <v>110106.95</v>
      </c>
      <c r="K509" s="115">
        <v>43539</v>
      </c>
      <c r="L509" s="113">
        <v>25</v>
      </c>
      <c r="M509" s="113" t="s">
        <v>2409</v>
      </c>
      <c r="N509" s="351"/>
    </row>
    <row r="510" spans="1:14">
      <c r="A510" s="113" t="s">
        <v>2224</v>
      </c>
      <c r="B510" s="113" t="s">
        <v>383</v>
      </c>
      <c r="C510" s="113">
        <v>2835</v>
      </c>
      <c r="D510" s="113">
        <v>2843.7</v>
      </c>
      <c r="E510" s="113">
        <v>2818.3</v>
      </c>
      <c r="F510" s="113">
        <v>2834.9</v>
      </c>
      <c r="G510" s="113">
        <v>2834</v>
      </c>
      <c r="H510" s="113">
        <v>2835.95</v>
      </c>
      <c r="I510" s="113">
        <v>7214</v>
      </c>
      <c r="J510" s="113">
        <v>20425397.100000001</v>
      </c>
      <c r="K510" s="115">
        <v>43539</v>
      </c>
      <c r="L510" s="113">
        <v>1094</v>
      </c>
      <c r="M510" s="113" t="s">
        <v>2225</v>
      </c>
      <c r="N510" s="351"/>
    </row>
    <row r="511" spans="1:14">
      <c r="A511" s="113" t="s">
        <v>3212</v>
      </c>
      <c r="B511" s="113" t="s">
        <v>3173</v>
      </c>
      <c r="C511" s="113">
        <v>36.25</v>
      </c>
      <c r="D511" s="113">
        <v>40</v>
      </c>
      <c r="E511" s="113">
        <v>36.25</v>
      </c>
      <c r="F511" s="113">
        <v>39</v>
      </c>
      <c r="G511" s="113">
        <v>39</v>
      </c>
      <c r="H511" s="113">
        <v>38.1</v>
      </c>
      <c r="I511" s="113">
        <v>2272</v>
      </c>
      <c r="J511" s="113">
        <v>88924</v>
      </c>
      <c r="K511" s="115">
        <v>43539</v>
      </c>
      <c r="L511" s="113">
        <v>17</v>
      </c>
      <c r="M511" s="113" t="s">
        <v>3213</v>
      </c>
      <c r="N511" s="351"/>
    </row>
    <row r="512" spans="1:14">
      <c r="A512" s="113" t="s">
        <v>2939</v>
      </c>
      <c r="B512" s="113" t="s">
        <v>383</v>
      </c>
      <c r="C512" s="113">
        <v>86.9</v>
      </c>
      <c r="D512" s="113">
        <v>86.9</v>
      </c>
      <c r="E512" s="113">
        <v>83.1</v>
      </c>
      <c r="F512" s="113">
        <v>83.65</v>
      </c>
      <c r="G512" s="113">
        <v>83.7</v>
      </c>
      <c r="H512" s="113">
        <v>85.5</v>
      </c>
      <c r="I512" s="113">
        <v>19877</v>
      </c>
      <c r="J512" s="113">
        <v>1674809.6</v>
      </c>
      <c r="K512" s="115">
        <v>43539</v>
      </c>
      <c r="L512" s="113">
        <v>297</v>
      </c>
      <c r="M512" s="113" t="s">
        <v>2940</v>
      </c>
      <c r="N512" s="351"/>
    </row>
    <row r="513" spans="1:14">
      <c r="A513" s="113" t="s">
        <v>2226</v>
      </c>
      <c r="B513" s="113" t="s">
        <v>383</v>
      </c>
      <c r="C513" s="113">
        <v>2864.45</v>
      </c>
      <c r="D513" s="113">
        <v>2864.45</v>
      </c>
      <c r="E513" s="113">
        <v>2832.8</v>
      </c>
      <c r="F513" s="113">
        <v>2850.7</v>
      </c>
      <c r="G513" s="113">
        <v>2844.5</v>
      </c>
      <c r="H513" s="113">
        <v>2851.85</v>
      </c>
      <c r="I513" s="113">
        <v>459</v>
      </c>
      <c r="J513" s="113">
        <v>1305999.95</v>
      </c>
      <c r="K513" s="115">
        <v>43539</v>
      </c>
      <c r="L513" s="113">
        <v>111</v>
      </c>
      <c r="M513" s="113" t="s">
        <v>2227</v>
      </c>
      <c r="N513" s="351"/>
    </row>
    <row r="514" spans="1:14">
      <c r="A514" s="113" t="s">
        <v>2841</v>
      </c>
      <c r="B514" s="113" t="s">
        <v>383</v>
      </c>
      <c r="C514" s="113">
        <v>13.85</v>
      </c>
      <c r="D514" s="113">
        <v>13.9</v>
      </c>
      <c r="E514" s="113">
        <v>13.1</v>
      </c>
      <c r="F514" s="113">
        <v>13.35</v>
      </c>
      <c r="G514" s="113">
        <v>13.6</v>
      </c>
      <c r="H514" s="113">
        <v>13.45</v>
      </c>
      <c r="I514" s="113">
        <v>42148</v>
      </c>
      <c r="J514" s="113">
        <v>571788.4</v>
      </c>
      <c r="K514" s="115">
        <v>43539</v>
      </c>
      <c r="L514" s="113">
        <v>77</v>
      </c>
      <c r="M514" s="113" t="s">
        <v>2842</v>
      </c>
      <c r="N514" s="351"/>
    </row>
    <row r="515" spans="1:14">
      <c r="A515" s="113" t="s">
        <v>2941</v>
      </c>
      <c r="B515" s="113" t="s">
        <v>383</v>
      </c>
      <c r="C515" s="113">
        <v>68.05</v>
      </c>
      <c r="D515" s="113">
        <v>69.8</v>
      </c>
      <c r="E515" s="113">
        <v>67.5</v>
      </c>
      <c r="F515" s="113">
        <v>68.150000000000006</v>
      </c>
      <c r="G515" s="113">
        <v>67.900000000000006</v>
      </c>
      <c r="H515" s="113">
        <v>68.7</v>
      </c>
      <c r="I515" s="113">
        <v>15201</v>
      </c>
      <c r="J515" s="113">
        <v>1046077.4</v>
      </c>
      <c r="K515" s="115">
        <v>43539</v>
      </c>
      <c r="L515" s="113">
        <v>316</v>
      </c>
      <c r="M515" s="113" t="s">
        <v>2942</v>
      </c>
      <c r="N515" s="351"/>
    </row>
    <row r="516" spans="1:14">
      <c r="A516" s="113" t="s">
        <v>2282</v>
      </c>
      <c r="B516" s="113" t="s">
        <v>383</v>
      </c>
      <c r="C516" s="113">
        <v>267</v>
      </c>
      <c r="D516" s="113">
        <v>272</v>
      </c>
      <c r="E516" s="113">
        <v>258</v>
      </c>
      <c r="F516" s="113">
        <v>259.5</v>
      </c>
      <c r="G516" s="113">
        <v>258.89999999999998</v>
      </c>
      <c r="H516" s="113">
        <v>266.95</v>
      </c>
      <c r="I516" s="113">
        <v>212779</v>
      </c>
      <c r="J516" s="113">
        <v>56266392.549999997</v>
      </c>
      <c r="K516" s="115">
        <v>43539</v>
      </c>
      <c r="L516" s="113">
        <v>5010</v>
      </c>
      <c r="M516" s="113" t="s">
        <v>2283</v>
      </c>
      <c r="N516" s="351"/>
    </row>
    <row r="517" spans="1:14">
      <c r="A517" s="113" t="s">
        <v>310</v>
      </c>
      <c r="B517" s="113" t="s">
        <v>383</v>
      </c>
      <c r="C517" s="113">
        <v>94.1</v>
      </c>
      <c r="D517" s="113">
        <v>94.25</v>
      </c>
      <c r="E517" s="113">
        <v>92.5</v>
      </c>
      <c r="F517" s="113">
        <v>92.9</v>
      </c>
      <c r="G517" s="113">
        <v>93</v>
      </c>
      <c r="H517" s="113">
        <v>93</v>
      </c>
      <c r="I517" s="113">
        <v>161808</v>
      </c>
      <c r="J517" s="113">
        <v>15053695.4</v>
      </c>
      <c r="K517" s="115">
        <v>43539</v>
      </c>
      <c r="L517" s="113">
        <v>6232</v>
      </c>
      <c r="M517" s="113" t="s">
        <v>801</v>
      </c>
      <c r="N517" s="351"/>
    </row>
    <row r="518" spans="1:14">
      <c r="A518" s="113" t="s">
        <v>1844</v>
      </c>
      <c r="B518" s="113" t="s">
        <v>383</v>
      </c>
      <c r="C518" s="113">
        <v>54.5</v>
      </c>
      <c r="D518" s="113">
        <v>54.5</v>
      </c>
      <c r="E518" s="113">
        <v>52.15</v>
      </c>
      <c r="F518" s="113">
        <v>52.2</v>
      </c>
      <c r="G518" s="113">
        <v>52.15</v>
      </c>
      <c r="H518" s="113">
        <v>52.3</v>
      </c>
      <c r="I518" s="113">
        <v>2709</v>
      </c>
      <c r="J518" s="113">
        <v>143751.79999999999</v>
      </c>
      <c r="K518" s="115">
        <v>43539</v>
      </c>
      <c r="L518" s="113">
        <v>34</v>
      </c>
      <c r="M518" s="113" t="s">
        <v>1845</v>
      </c>
      <c r="N518" s="351"/>
    </row>
    <row r="519" spans="1:14">
      <c r="A519" s="113" t="s">
        <v>345</v>
      </c>
      <c r="B519" s="113" t="s">
        <v>383</v>
      </c>
      <c r="C519" s="113">
        <v>113</v>
      </c>
      <c r="D519" s="113">
        <v>115.95</v>
      </c>
      <c r="E519" s="113">
        <v>111.5</v>
      </c>
      <c r="F519" s="113">
        <v>113.95</v>
      </c>
      <c r="G519" s="113">
        <v>113.95</v>
      </c>
      <c r="H519" s="113">
        <v>112.75</v>
      </c>
      <c r="I519" s="113">
        <v>1694712</v>
      </c>
      <c r="J519" s="113">
        <v>194155371.40000001</v>
      </c>
      <c r="K519" s="115">
        <v>43539</v>
      </c>
      <c r="L519" s="113">
        <v>10444</v>
      </c>
      <c r="M519" s="113" t="s">
        <v>802</v>
      </c>
      <c r="N519" s="351"/>
    </row>
    <row r="520" spans="1:14">
      <c r="A520" s="113" t="s">
        <v>803</v>
      </c>
      <c r="B520" s="113" t="s">
        <v>383</v>
      </c>
      <c r="C520" s="113">
        <v>464</v>
      </c>
      <c r="D520" s="113">
        <v>469.75</v>
      </c>
      <c r="E520" s="113">
        <v>453.15</v>
      </c>
      <c r="F520" s="113">
        <v>459.4</v>
      </c>
      <c r="G520" s="113">
        <v>459</v>
      </c>
      <c r="H520" s="113">
        <v>461.65</v>
      </c>
      <c r="I520" s="113">
        <v>1530259</v>
      </c>
      <c r="J520" s="113">
        <v>705144906.39999998</v>
      </c>
      <c r="K520" s="115">
        <v>43539</v>
      </c>
      <c r="L520" s="113">
        <v>22262</v>
      </c>
      <c r="M520" s="113" t="s">
        <v>804</v>
      </c>
      <c r="N520" s="351"/>
    </row>
    <row r="521" spans="1:14">
      <c r="A521" s="113" t="s">
        <v>73</v>
      </c>
      <c r="B521" s="113" t="s">
        <v>383</v>
      </c>
      <c r="C521" s="113">
        <v>838.1</v>
      </c>
      <c r="D521" s="113">
        <v>845.8</v>
      </c>
      <c r="E521" s="113">
        <v>824.05</v>
      </c>
      <c r="F521" s="113">
        <v>829.85</v>
      </c>
      <c r="G521" s="113">
        <v>826.7</v>
      </c>
      <c r="H521" s="113">
        <v>832.9</v>
      </c>
      <c r="I521" s="113">
        <v>1750118</v>
      </c>
      <c r="J521" s="113">
        <v>1460495049.0999999</v>
      </c>
      <c r="K521" s="115">
        <v>43539</v>
      </c>
      <c r="L521" s="113">
        <v>39748</v>
      </c>
      <c r="M521" s="113" t="s">
        <v>1904</v>
      </c>
      <c r="N521" s="351"/>
    </row>
    <row r="522" spans="1:14">
      <c r="A522" s="113" t="s">
        <v>379</v>
      </c>
      <c r="B522" s="113" t="s">
        <v>383</v>
      </c>
      <c r="C522" s="113">
        <v>78.95</v>
      </c>
      <c r="D522" s="113">
        <v>81.349999999999994</v>
      </c>
      <c r="E522" s="113">
        <v>75.75</v>
      </c>
      <c r="F522" s="113">
        <v>80.099999999999994</v>
      </c>
      <c r="G522" s="113">
        <v>80.900000000000006</v>
      </c>
      <c r="H522" s="113">
        <v>77.5</v>
      </c>
      <c r="I522" s="113">
        <v>68314</v>
      </c>
      <c r="J522" s="113">
        <v>5389028.7000000002</v>
      </c>
      <c r="K522" s="115">
        <v>43539</v>
      </c>
      <c r="L522" s="113">
        <v>1263</v>
      </c>
      <c r="M522" s="113" t="s">
        <v>805</v>
      </c>
      <c r="N522" s="351"/>
    </row>
    <row r="523" spans="1:14">
      <c r="A523" s="113" t="s">
        <v>806</v>
      </c>
      <c r="B523" s="113" t="s">
        <v>383</v>
      </c>
      <c r="C523" s="113">
        <v>141.55000000000001</v>
      </c>
      <c r="D523" s="113">
        <v>147.9</v>
      </c>
      <c r="E523" s="113">
        <v>141.5</v>
      </c>
      <c r="F523" s="113">
        <v>145.1</v>
      </c>
      <c r="G523" s="113">
        <v>145.15</v>
      </c>
      <c r="H523" s="113">
        <v>140.30000000000001</v>
      </c>
      <c r="I523" s="113">
        <v>1563237</v>
      </c>
      <c r="J523" s="113">
        <v>226810772.69999999</v>
      </c>
      <c r="K523" s="115">
        <v>43539</v>
      </c>
      <c r="L523" s="113">
        <v>27499</v>
      </c>
      <c r="M523" s="113" t="s">
        <v>807</v>
      </c>
      <c r="N523" s="351"/>
    </row>
    <row r="524" spans="1:14">
      <c r="A524" s="113" t="s">
        <v>808</v>
      </c>
      <c r="B524" s="113" t="s">
        <v>383</v>
      </c>
      <c r="C524" s="113">
        <v>881.95</v>
      </c>
      <c r="D524" s="113">
        <v>905</v>
      </c>
      <c r="E524" s="113">
        <v>881.95</v>
      </c>
      <c r="F524" s="113">
        <v>888.35</v>
      </c>
      <c r="G524" s="113">
        <v>889.9</v>
      </c>
      <c r="H524" s="113">
        <v>899.75</v>
      </c>
      <c r="I524" s="113">
        <v>2004</v>
      </c>
      <c r="J524" s="113">
        <v>1799484.8</v>
      </c>
      <c r="K524" s="115">
        <v>43539</v>
      </c>
      <c r="L524" s="113">
        <v>181</v>
      </c>
      <c r="M524" s="113" t="s">
        <v>809</v>
      </c>
      <c r="N524" s="351"/>
    </row>
    <row r="525" spans="1:14">
      <c r="A525" s="113" t="s">
        <v>810</v>
      </c>
      <c r="B525" s="113" t="s">
        <v>383</v>
      </c>
      <c r="C525" s="113">
        <v>153.4</v>
      </c>
      <c r="D525" s="113">
        <v>153.6</v>
      </c>
      <c r="E525" s="113">
        <v>143.15</v>
      </c>
      <c r="F525" s="113">
        <v>147.35</v>
      </c>
      <c r="G525" s="113">
        <v>148.80000000000001</v>
      </c>
      <c r="H525" s="113">
        <v>150.9</v>
      </c>
      <c r="I525" s="113">
        <v>109367</v>
      </c>
      <c r="J525" s="113">
        <v>16325924</v>
      </c>
      <c r="K525" s="115">
        <v>43539</v>
      </c>
      <c r="L525" s="113">
        <v>3346</v>
      </c>
      <c r="M525" s="113" t="s">
        <v>811</v>
      </c>
      <c r="N525" s="351"/>
    </row>
    <row r="526" spans="1:14">
      <c r="A526" s="113" t="s">
        <v>812</v>
      </c>
      <c r="B526" s="113" t="s">
        <v>3173</v>
      </c>
      <c r="C526" s="113">
        <v>4.45</v>
      </c>
      <c r="D526" s="113">
        <v>4.45</v>
      </c>
      <c r="E526" s="113">
        <v>4.3</v>
      </c>
      <c r="F526" s="113">
        <v>4.3499999999999996</v>
      </c>
      <c r="G526" s="113">
        <v>4.3499999999999996</v>
      </c>
      <c r="H526" s="113">
        <v>4.5</v>
      </c>
      <c r="I526" s="113">
        <v>230382</v>
      </c>
      <c r="J526" s="113">
        <v>991288.2</v>
      </c>
      <c r="K526" s="115">
        <v>43539</v>
      </c>
      <c r="L526" s="113">
        <v>145</v>
      </c>
      <c r="M526" s="113" t="s">
        <v>813</v>
      </c>
      <c r="N526" s="351"/>
    </row>
    <row r="527" spans="1:14">
      <c r="A527" s="113" t="s">
        <v>814</v>
      </c>
      <c r="B527" s="113" t="s">
        <v>383</v>
      </c>
      <c r="C527" s="113">
        <v>581.20000000000005</v>
      </c>
      <c r="D527" s="113">
        <v>592.75</v>
      </c>
      <c r="E527" s="113">
        <v>581.20000000000005</v>
      </c>
      <c r="F527" s="113">
        <v>588.70000000000005</v>
      </c>
      <c r="G527" s="113">
        <v>586.1</v>
      </c>
      <c r="H527" s="113">
        <v>581.5</v>
      </c>
      <c r="I527" s="113">
        <v>5446</v>
      </c>
      <c r="J527" s="113">
        <v>3198986.9</v>
      </c>
      <c r="K527" s="115">
        <v>43539</v>
      </c>
      <c r="L527" s="113">
        <v>264</v>
      </c>
      <c r="M527" s="113" t="s">
        <v>815</v>
      </c>
      <c r="N527" s="351"/>
    </row>
    <row r="528" spans="1:14">
      <c r="A528" s="113" t="s">
        <v>3317</v>
      </c>
      <c r="B528" s="113" t="s">
        <v>383</v>
      </c>
      <c r="C528" s="113">
        <v>451.05</v>
      </c>
      <c r="D528" s="113">
        <v>485.95</v>
      </c>
      <c r="E528" s="113">
        <v>451</v>
      </c>
      <c r="F528" s="113">
        <v>471.3</v>
      </c>
      <c r="G528" s="113">
        <v>471.05</v>
      </c>
      <c r="H528" s="113">
        <v>474</v>
      </c>
      <c r="I528" s="113">
        <v>160</v>
      </c>
      <c r="J528" s="113">
        <v>75050.100000000006</v>
      </c>
      <c r="K528" s="115">
        <v>43539</v>
      </c>
      <c r="L528" s="113">
        <v>23</v>
      </c>
      <c r="M528" s="113" t="s">
        <v>3318</v>
      </c>
      <c r="N528" s="351"/>
    </row>
    <row r="529" spans="1:14">
      <c r="A529" s="113" t="s">
        <v>3319</v>
      </c>
      <c r="B529" s="113" t="s">
        <v>383</v>
      </c>
      <c r="C529" s="113">
        <v>1086.5</v>
      </c>
      <c r="D529" s="113">
        <v>1110</v>
      </c>
      <c r="E529" s="113">
        <v>1082.05</v>
      </c>
      <c r="F529" s="113">
        <v>1084.45</v>
      </c>
      <c r="G529" s="113">
        <v>1088.05</v>
      </c>
      <c r="H529" s="113">
        <v>1110</v>
      </c>
      <c r="I529" s="113">
        <v>16</v>
      </c>
      <c r="J529" s="113">
        <v>17525.7</v>
      </c>
      <c r="K529" s="115">
        <v>43539</v>
      </c>
      <c r="L529" s="113">
        <v>14</v>
      </c>
      <c r="M529" s="113" t="s">
        <v>3351</v>
      </c>
      <c r="N529" s="351"/>
    </row>
    <row r="530" spans="1:14">
      <c r="A530" s="113" t="s">
        <v>3121</v>
      </c>
      <c r="B530" s="113" t="s">
        <v>383</v>
      </c>
      <c r="C530" s="113">
        <v>102.35</v>
      </c>
      <c r="D530" s="113">
        <v>104.45</v>
      </c>
      <c r="E530" s="113">
        <v>99.8</v>
      </c>
      <c r="F530" s="113">
        <v>100.6</v>
      </c>
      <c r="G530" s="113">
        <v>100</v>
      </c>
      <c r="H530" s="113">
        <v>102.4</v>
      </c>
      <c r="I530" s="113">
        <v>61595</v>
      </c>
      <c r="J530" s="113">
        <v>6316626.1500000004</v>
      </c>
      <c r="K530" s="115">
        <v>43539</v>
      </c>
      <c r="L530" s="113">
        <v>4509</v>
      </c>
      <c r="M530" s="113" t="s">
        <v>3122</v>
      </c>
      <c r="N530" s="351"/>
    </row>
    <row r="531" spans="1:14">
      <c r="A531" s="113" t="s">
        <v>816</v>
      </c>
      <c r="B531" s="113" t="s">
        <v>383</v>
      </c>
      <c r="C531" s="113">
        <v>278.95</v>
      </c>
      <c r="D531" s="113">
        <v>288.45</v>
      </c>
      <c r="E531" s="113">
        <v>278.89999999999998</v>
      </c>
      <c r="F531" s="113">
        <v>281.89999999999998</v>
      </c>
      <c r="G531" s="113">
        <v>281.05</v>
      </c>
      <c r="H531" s="113">
        <v>277.55</v>
      </c>
      <c r="I531" s="113">
        <v>2334267</v>
      </c>
      <c r="J531" s="113">
        <v>660979365.20000005</v>
      </c>
      <c r="K531" s="115">
        <v>43539</v>
      </c>
      <c r="L531" s="113">
        <v>67869</v>
      </c>
      <c r="M531" s="113" t="s">
        <v>2788</v>
      </c>
      <c r="N531" s="351"/>
    </row>
    <row r="532" spans="1:14">
      <c r="A532" s="113" t="s">
        <v>2943</v>
      </c>
      <c r="B532" s="113" t="s">
        <v>383</v>
      </c>
      <c r="C532" s="113">
        <v>22.75</v>
      </c>
      <c r="D532" s="113">
        <v>22.75</v>
      </c>
      <c r="E532" s="113">
        <v>21.8</v>
      </c>
      <c r="F532" s="113">
        <v>21.95</v>
      </c>
      <c r="G532" s="113">
        <v>21.85</v>
      </c>
      <c r="H532" s="113">
        <v>22.35</v>
      </c>
      <c r="I532" s="113">
        <v>17581</v>
      </c>
      <c r="J532" s="113">
        <v>391937.15</v>
      </c>
      <c r="K532" s="115">
        <v>43539</v>
      </c>
      <c r="L532" s="113">
        <v>140</v>
      </c>
      <c r="M532" s="113" t="s">
        <v>2944</v>
      </c>
      <c r="N532" s="351"/>
    </row>
    <row r="533" spans="1:14">
      <c r="A533" s="113" t="s">
        <v>308</v>
      </c>
      <c r="B533" s="113" t="s">
        <v>383</v>
      </c>
      <c r="C533" s="113">
        <v>102</v>
      </c>
      <c r="D533" s="113">
        <v>103.95</v>
      </c>
      <c r="E533" s="113">
        <v>102</v>
      </c>
      <c r="F533" s="113">
        <v>103.05</v>
      </c>
      <c r="G533" s="113">
        <v>102.95</v>
      </c>
      <c r="H533" s="113">
        <v>101.8</v>
      </c>
      <c r="I533" s="113">
        <v>613093</v>
      </c>
      <c r="J533" s="113">
        <v>63282872.450000003</v>
      </c>
      <c r="K533" s="115">
        <v>43539</v>
      </c>
      <c r="L533" s="113">
        <v>4393</v>
      </c>
      <c r="M533" s="113" t="s">
        <v>817</v>
      </c>
      <c r="N533" s="351"/>
    </row>
    <row r="534" spans="1:14">
      <c r="A534" s="113" t="s">
        <v>181</v>
      </c>
      <c r="B534" s="113" t="s">
        <v>383</v>
      </c>
      <c r="C534" s="113">
        <v>7190.5</v>
      </c>
      <c r="D534" s="113">
        <v>7193.2</v>
      </c>
      <c r="E534" s="113">
        <v>7026.8</v>
      </c>
      <c r="F534" s="113">
        <v>7060.55</v>
      </c>
      <c r="G534" s="113">
        <v>7048.15</v>
      </c>
      <c r="H534" s="113">
        <v>7182.5</v>
      </c>
      <c r="I534" s="113">
        <v>35316</v>
      </c>
      <c r="J534" s="113">
        <v>249391384.19999999</v>
      </c>
      <c r="K534" s="115">
        <v>43539</v>
      </c>
      <c r="L534" s="113">
        <v>6641</v>
      </c>
      <c r="M534" s="113" t="s">
        <v>818</v>
      </c>
      <c r="N534" s="351"/>
    </row>
    <row r="535" spans="1:14">
      <c r="A535" s="113" t="s">
        <v>197</v>
      </c>
      <c r="B535" s="113" t="s">
        <v>383</v>
      </c>
      <c r="C535" s="113">
        <v>182.7</v>
      </c>
      <c r="D535" s="113">
        <v>184.6</v>
      </c>
      <c r="E535" s="113">
        <v>179.3</v>
      </c>
      <c r="F535" s="113">
        <v>181.5</v>
      </c>
      <c r="G535" s="113">
        <v>181</v>
      </c>
      <c r="H535" s="113">
        <v>180.5</v>
      </c>
      <c r="I535" s="113">
        <v>249587</v>
      </c>
      <c r="J535" s="113">
        <v>45141942.850000001</v>
      </c>
      <c r="K535" s="115">
        <v>43539</v>
      </c>
      <c r="L535" s="113">
        <v>4979</v>
      </c>
      <c r="M535" s="113" t="s">
        <v>819</v>
      </c>
      <c r="N535" s="351"/>
    </row>
    <row r="536" spans="1:14">
      <c r="A536" s="113" t="s">
        <v>2155</v>
      </c>
      <c r="B536" s="113" t="s">
        <v>383</v>
      </c>
      <c r="C536" s="113">
        <v>123</v>
      </c>
      <c r="D536" s="113">
        <v>128.5</v>
      </c>
      <c r="E536" s="113">
        <v>119.5</v>
      </c>
      <c r="F536" s="113">
        <v>123</v>
      </c>
      <c r="G536" s="113">
        <v>123</v>
      </c>
      <c r="H536" s="113">
        <v>124.15</v>
      </c>
      <c r="I536" s="113">
        <v>221346</v>
      </c>
      <c r="J536" s="113">
        <v>27620989.75</v>
      </c>
      <c r="K536" s="115">
        <v>43539</v>
      </c>
      <c r="L536" s="113">
        <v>1028</v>
      </c>
      <c r="M536" s="113" t="s">
        <v>2156</v>
      </c>
      <c r="N536" s="351"/>
    </row>
    <row r="537" spans="1:14">
      <c r="A537" s="113" t="s">
        <v>820</v>
      </c>
      <c r="B537" s="113" t="s">
        <v>3173</v>
      </c>
      <c r="C537" s="113">
        <v>5.35</v>
      </c>
      <c r="D537" s="113">
        <v>5.6</v>
      </c>
      <c r="E537" s="113">
        <v>5.25</v>
      </c>
      <c r="F537" s="113">
        <v>5.4</v>
      </c>
      <c r="G537" s="113">
        <v>5.4</v>
      </c>
      <c r="H537" s="113">
        <v>5.5</v>
      </c>
      <c r="I537" s="113">
        <v>23636</v>
      </c>
      <c r="J537" s="113">
        <v>127360.05</v>
      </c>
      <c r="K537" s="115">
        <v>43539</v>
      </c>
      <c r="L537" s="113">
        <v>69</v>
      </c>
      <c r="M537" s="113" t="s">
        <v>821</v>
      </c>
      <c r="N537" s="351"/>
    </row>
    <row r="538" spans="1:14">
      <c r="A538" s="113" t="s">
        <v>2657</v>
      </c>
      <c r="B538" s="113" t="s">
        <v>383</v>
      </c>
      <c r="C538" s="113">
        <v>1</v>
      </c>
      <c r="D538" s="113">
        <v>1</v>
      </c>
      <c r="E538" s="113">
        <v>1</v>
      </c>
      <c r="F538" s="113">
        <v>1</v>
      </c>
      <c r="G538" s="113">
        <v>1</v>
      </c>
      <c r="H538" s="113">
        <v>1.05</v>
      </c>
      <c r="I538" s="113">
        <v>1085657</v>
      </c>
      <c r="J538" s="113">
        <v>1085657</v>
      </c>
      <c r="K538" s="115">
        <v>43539</v>
      </c>
      <c r="L538" s="113">
        <v>369</v>
      </c>
      <c r="M538" s="113" t="s">
        <v>2658</v>
      </c>
      <c r="N538" s="351"/>
    </row>
    <row r="539" spans="1:14">
      <c r="A539" s="113" t="s">
        <v>2789</v>
      </c>
      <c r="B539" s="113" t="s">
        <v>383</v>
      </c>
      <c r="C539" s="113">
        <v>9.6</v>
      </c>
      <c r="D539" s="113">
        <v>10.199999999999999</v>
      </c>
      <c r="E539" s="113">
        <v>9.3000000000000007</v>
      </c>
      <c r="F539" s="113">
        <v>9.6</v>
      </c>
      <c r="G539" s="113">
        <v>9.6</v>
      </c>
      <c r="H539" s="113">
        <v>10</v>
      </c>
      <c r="I539" s="113">
        <v>3231</v>
      </c>
      <c r="J539" s="113">
        <v>31569.4</v>
      </c>
      <c r="K539" s="115">
        <v>43539</v>
      </c>
      <c r="L539" s="113">
        <v>31</v>
      </c>
      <c r="M539" s="113" t="s">
        <v>2790</v>
      </c>
      <c r="N539" s="351"/>
    </row>
    <row r="540" spans="1:14">
      <c r="A540" s="113" t="s">
        <v>3132</v>
      </c>
      <c r="B540" s="113" t="s">
        <v>3173</v>
      </c>
      <c r="C540" s="113">
        <v>10.8</v>
      </c>
      <c r="D540" s="113">
        <v>10.8</v>
      </c>
      <c r="E540" s="113">
        <v>10.7</v>
      </c>
      <c r="F540" s="113">
        <v>10.75</v>
      </c>
      <c r="G540" s="113">
        <v>10.75</v>
      </c>
      <c r="H540" s="113">
        <v>11.2</v>
      </c>
      <c r="I540" s="113">
        <v>1124</v>
      </c>
      <c r="J540" s="113">
        <v>12078.55</v>
      </c>
      <c r="K540" s="115">
        <v>43539</v>
      </c>
      <c r="L540" s="113">
        <v>17</v>
      </c>
      <c r="M540" s="113" t="s">
        <v>3133</v>
      </c>
      <c r="N540" s="351"/>
    </row>
    <row r="541" spans="1:14">
      <c r="A541" s="113" t="s">
        <v>2097</v>
      </c>
      <c r="B541" s="113" t="s">
        <v>383</v>
      </c>
      <c r="C541" s="113">
        <v>80.8</v>
      </c>
      <c r="D541" s="113">
        <v>80.8</v>
      </c>
      <c r="E541" s="113">
        <v>69.95</v>
      </c>
      <c r="F541" s="113">
        <v>73.650000000000006</v>
      </c>
      <c r="G541" s="113">
        <v>71.95</v>
      </c>
      <c r="H541" s="113">
        <v>79.45</v>
      </c>
      <c r="I541" s="113">
        <v>344710</v>
      </c>
      <c r="J541" s="113">
        <v>26398841.350000001</v>
      </c>
      <c r="K541" s="115">
        <v>43539</v>
      </c>
      <c r="L541" s="113">
        <v>3590</v>
      </c>
      <c r="M541" s="113" t="s">
        <v>2098</v>
      </c>
      <c r="N541" s="351"/>
    </row>
    <row r="542" spans="1:14">
      <c r="A542" s="113" t="s">
        <v>822</v>
      </c>
      <c r="B542" s="113" t="s">
        <v>383</v>
      </c>
      <c r="C542" s="113">
        <v>76</v>
      </c>
      <c r="D542" s="113">
        <v>79</v>
      </c>
      <c r="E542" s="113">
        <v>74.099999999999994</v>
      </c>
      <c r="F542" s="113">
        <v>76.5</v>
      </c>
      <c r="G542" s="113">
        <v>76</v>
      </c>
      <c r="H542" s="113">
        <v>76.25</v>
      </c>
      <c r="I542" s="113">
        <v>69263</v>
      </c>
      <c r="J542" s="113">
        <v>5341754.5</v>
      </c>
      <c r="K542" s="115">
        <v>43539</v>
      </c>
      <c r="L542" s="113">
        <v>1485</v>
      </c>
      <c r="M542" s="113" t="s">
        <v>823</v>
      </c>
      <c r="N542" s="351"/>
    </row>
    <row r="543" spans="1:14">
      <c r="A543" s="113" t="s">
        <v>824</v>
      </c>
      <c r="B543" s="113" t="s">
        <v>383</v>
      </c>
      <c r="C543" s="113">
        <v>520</v>
      </c>
      <c r="D543" s="113">
        <v>526</v>
      </c>
      <c r="E543" s="113">
        <v>518.79999999999995</v>
      </c>
      <c r="F543" s="113">
        <v>525</v>
      </c>
      <c r="G543" s="113">
        <v>521.1</v>
      </c>
      <c r="H543" s="113">
        <v>516.85</v>
      </c>
      <c r="I543" s="113">
        <v>37712</v>
      </c>
      <c r="J543" s="113">
        <v>19719877.149999999</v>
      </c>
      <c r="K543" s="115">
        <v>43539</v>
      </c>
      <c r="L543" s="113">
        <v>2972</v>
      </c>
      <c r="M543" s="113" t="s">
        <v>825</v>
      </c>
      <c r="N543" s="351"/>
    </row>
    <row r="544" spans="1:14">
      <c r="A544" s="113" t="s">
        <v>1847</v>
      </c>
      <c r="B544" s="113" t="s">
        <v>383</v>
      </c>
      <c r="C544" s="113">
        <v>160.1</v>
      </c>
      <c r="D544" s="113">
        <v>163.80000000000001</v>
      </c>
      <c r="E544" s="113">
        <v>155.30000000000001</v>
      </c>
      <c r="F544" s="113">
        <v>160.35</v>
      </c>
      <c r="G544" s="113">
        <v>159</v>
      </c>
      <c r="H544" s="113">
        <v>159.85</v>
      </c>
      <c r="I544" s="113">
        <v>1907</v>
      </c>
      <c r="J544" s="113">
        <v>302853.55</v>
      </c>
      <c r="K544" s="115">
        <v>43539</v>
      </c>
      <c r="L544" s="113">
        <v>104</v>
      </c>
      <c r="M544" s="113" t="s">
        <v>1848</v>
      </c>
      <c r="N544" s="351"/>
    </row>
    <row r="545" spans="1:14">
      <c r="A545" s="113" t="s">
        <v>826</v>
      </c>
      <c r="B545" s="113" t="s">
        <v>383</v>
      </c>
      <c r="C545" s="113">
        <v>1068.2</v>
      </c>
      <c r="D545" s="113">
        <v>1095</v>
      </c>
      <c r="E545" s="113">
        <v>1050</v>
      </c>
      <c r="F545" s="113">
        <v>1064.0999999999999</v>
      </c>
      <c r="G545" s="113">
        <v>1050</v>
      </c>
      <c r="H545" s="113">
        <v>1067.05</v>
      </c>
      <c r="I545" s="113">
        <v>62604</v>
      </c>
      <c r="J545" s="113">
        <v>67165788.099999994</v>
      </c>
      <c r="K545" s="115">
        <v>43539</v>
      </c>
      <c r="L545" s="113">
        <v>3125</v>
      </c>
      <c r="M545" s="113" t="s">
        <v>827</v>
      </c>
      <c r="N545" s="351"/>
    </row>
    <row r="546" spans="1:14">
      <c r="A546" s="113" t="s">
        <v>828</v>
      </c>
      <c r="B546" s="113" t="s">
        <v>383</v>
      </c>
      <c r="C546" s="113">
        <v>156.94999999999999</v>
      </c>
      <c r="D546" s="113">
        <v>156.94999999999999</v>
      </c>
      <c r="E546" s="113">
        <v>148.05000000000001</v>
      </c>
      <c r="F546" s="113">
        <v>149.25</v>
      </c>
      <c r="G546" s="113">
        <v>148.80000000000001</v>
      </c>
      <c r="H546" s="113">
        <v>155.35</v>
      </c>
      <c r="I546" s="113">
        <v>520445</v>
      </c>
      <c r="J546" s="113">
        <v>78644039.700000003</v>
      </c>
      <c r="K546" s="115">
        <v>43539</v>
      </c>
      <c r="L546" s="113">
        <v>8736</v>
      </c>
      <c r="M546" s="113" t="s">
        <v>3357</v>
      </c>
      <c r="N546" s="351"/>
    </row>
    <row r="547" spans="1:14">
      <c r="A547" s="113" t="s">
        <v>829</v>
      </c>
      <c r="B547" s="113" t="s">
        <v>383</v>
      </c>
      <c r="C547" s="113">
        <v>825</v>
      </c>
      <c r="D547" s="113">
        <v>854.8</v>
      </c>
      <c r="E547" s="113">
        <v>825</v>
      </c>
      <c r="F547" s="113">
        <v>850.1</v>
      </c>
      <c r="G547" s="113">
        <v>852.9</v>
      </c>
      <c r="H547" s="113">
        <v>837.75</v>
      </c>
      <c r="I547" s="113">
        <v>14373</v>
      </c>
      <c r="J547" s="113">
        <v>12196781.9</v>
      </c>
      <c r="K547" s="115">
        <v>43539</v>
      </c>
      <c r="L547" s="113">
        <v>978</v>
      </c>
      <c r="M547" s="113" t="s">
        <v>830</v>
      </c>
      <c r="N547" s="351"/>
    </row>
    <row r="548" spans="1:14">
      <c r="A548" s="113" t="s">
        <v>831</v>
      </c>
      <c r="B548" s="113" t="s">
        <v>383</v>
      </c>
      <c r="C548" s="113">
        <v>67.900000000000006</v>
      </c>
      <c r="D548" s="113">
        <v>68.8</v>
      </c>
      <c r="E548" s="113">
        <v>64</v>
      </c>
      <c r="F548" s="113">
        <v>65.650000000000006</v>
      </c>
      <c r="G548" s="113">
        <v>64</v>
      </c>
      <c r="H548" s="113">
        <v>67.349999999999994</v>
      </c>
      <c r="I548" s="113">
        <v>48428</v>
      </c>
      <c r="J548" s="113">
        <v>3212860.9</v>
      </c>
      <c r="K548" s="115">
        <v>43539</v>
      </c>
      <c r="L548" s="113">
        <v>968</v>
      </c>
      <c r="M548" s="113" t="s">
        <v>832</v>
      </c>
      <c r="N548" s="351"/>
    </row>
    <row r="549" spans="1:14">
      <c r="A549" s="113" t="s">
        <v>833</v>
      </c>
      <c r="B549" s="113" t="s">
        <v>383</v>
      </c>
      <c r="C549" s="113">
        <v>56.55</v>
      </c>
      <c r="D549" s="113">
        <v>56.95</v>
      </c>
      <c r="E549" s="113">
        <v>54.25</v>
      </c>
      <c r="F549" s="113">
        <v>54.75</v>
      </c>
      <c r="G549" s="113">
        <v>55</v>
      </c>
      <c r="H549" s="113">
        <v>55.7</v>
      </c>
      <c r="I549" s="113">
        <v>12718</v>
      </c>
      <c r="J549" s="113">
        <v>708301.15</v>
      </c>
      <c r="K549" s="115">
        <v>43539</v>
      </c>
      <c r="L549" s="113">
        <v>256</v>
      </c>
      <c r="M549" s="113" t="s">
        <v>1971</v>
      </c>
      <c r="N549" s="351"/>
    </row>
    <row r="550" spans="1:14">
      <c r="A550" s="113" t="s">
        <v>2410</v>
      </c>
      <c r="B550" s="113" t="s">
        <v>383</v>
      </c>
      <c r="C550" s="113">
        <v>7.5</v>
      </c>
      <c r="D550" s="113">
        <v>7.55</v>
      </c>
      <c r="E550" s="113">
        <v>7.2</v>
      </c>
      <c r="F550" s="113">
        <v>7.3</v>
      </c>
      <c r="G550" s="113">
        <v>7.3</v>
      </c>
      <c r="H550" s="113">
        <v>7.45</v>
      </c>
      <c r="I550" s="113">
        <v>1439058</v>
      </c>
      <c r="J550" s="113">
        <v>10639699.300000001</v>
      </c>
      <c r="K550" s="115">
        <v>43539</v>
      </c>
      <c r="L550" s="113">
        <v>2020</v>
      </c>
      <c r="M550" s="113" t="s">
        <v>2411</v>
      </c>
      <c r="N550" s="351"/>
    </row>
    <row r="551" spans="1:14">
      <c r="A551" s="113" t="s">
        <v>2533</v>
      </c>
      <c r="B551" s="113" t="s">
        <v>383</v>
      </c>
      <c r="C551" s="113">
        <v>673.85</v>
      </c>
      <c r="D551" s="113">
        <v>685</v>
      </c>
      <c r="E551" s="113">
        <v>672.1</v>
      </c>
      <c r="F551" s="113">
        <v>674.1</v>
      </c>
      <c r="G551" s="113">
        <v>674</v>
      </c>
      <c r="H551" s="113">
        <v>676.9</v>
      </c>
      <c r="I551" s="113">
        <v>17387</v>
      </c>
      <c r="J551" s="113">
        <v>11781001.949999999</v>
      </c>
      <c r="K551" s="115">
        <v>43539</v>
      </c>
      <c r="L551" s="113">
        <v>1270</v>
      </c>
      <c r="M551" s="113" t="s">
        <v>2534</v>
      </c>
      <c r="N551" s="351"/>
    </row>
    <row r="552" spans="1:14">
      <c r="A552" s="113" t="s">
        <v>2791</v>
      </c>
      <c r="B552" s="113" t="s">
        <v>383</v>
      </c>
      <c r="C552" s="113">
        <v>478.85</v>
      </c>
      <c r="D552" s="113">
        <v>478.85</v>
      </c>
      <c r="E552" s="113">
        <v>463</v>
      </c>
      <c r="F552" s="113">
        <v>473.1</v>
      </c>
      <c r="G552" s="113">
        <v>478</v>
      </c>
      <c r="H552" s="113">
        <v>466.45</v>
      </c>
      <c r="I552" s="113">
        <v>6109</v>
      </c>
      <c r="J552" s="113">
        <v>2869842.3</v>
      </c>
      <c r="K552" s="115">
        <v>43539</v>
      </c>
      <c r="L552" s="113">
        <v>335</v>
      </c>
      <c r="M552" s="113" t="s">
        <v>2792</v>
      </c>
      <c r="N552" s="351"/>
    </row>
    <row r="553" spans="1:14">
      <c r="A553" s="113" t="s">
        <v>2945</v>
      </c>
      <c r="B553" s="113" t="s">
        <v>383</v>
      </c>
      <c r="C553" s="113">
        <v>77.05</v>
      </c>
      <c r="D553" s="113">
        <v>77.650000000000006</v>
      </c>
      <c r="E553" s="113">
        <v>74.3</v>
      </c>
      <c r="F553" s="113">
        <v>74.95</v>
      </c>
      <c r="G553" s="113">
        <v>74.5</v>
      </c>
      <c r="H553" s="113">
        <v>76.900000000000006</v>
      </c>
      <c r="I553" s="113">
        <v>37300</v>
      </c>
      <c r="J553" s="113">
        <v>2830708.7</v>
      </c>
      <c r="K553" s="115">
        <v>43539</v>
      </c>
      <c r="L553" s="113">
        <v>502</v>
      </c>
      <c r="M553" s="113" t="s">
        <v>2946</v>
      </c>
      <c r="N553" s="351"/>
    </row>
    <row r="554" spans="1:14">
      <c r="A554" s="113" t="s">
        <v>834</v>
      </c>
      <c r="B554" s="113" t="s">
        <v>383</v>
      </c>
      <c r="C554" s="113">
        <v>26.25</v>
      </c>
      <c r="D554" s="113">
        <v>26.95</v>
      </c>
      <c r="E554" s="113">
        <v>25.9</v>
      </c>
      <c r="F554" s="113">
        <v>26.4</v>
      </c>
      <c r="G554" s="113">
        <v>26.7</v>
      </c>
      <c r="H554" s="113">
        <v>26.65</v>
      </c>
      <c r="I554" s="113">
        <v>155464</v>
      </c>
      <c r="J554" s="113">
        <v>4112828.1</v>
      </c>
      <c r="K554" s="115">
        <v>43539</v>
      </c>
      <c r="L554" s="113">
        <v>1927</v>
      </c>
      <c r="M554" s="113" t="s">
        <v>835</v>
      </c>
      <c r="N554" s="351"/>
    </row>
    <row r="555" spans="1:14">
      <c r="A555" s="113" t="s">
        <v>836</v>
      </c>
      <c r="B555" s="113" t="s">
        <v>383</v>
      </c>
      <c r="C555" s="113">
        <v>711.3</v>
      </c>
      <c r="D555" s="113">
        <v>724</v>
      </c>
      <c r="E555" s="113">
        <v>708.75</v>
      </c>
      <c r="F555" s="113">
        <v>713.95</v>
      </c>
      <c r="G555" s="113">
        <v>714.7</v>
      </c>
      <c r="H555" s="113">
        <v>712.25</v>
      </c>
      <c r="I555" s="113">
        <v>3876</v>
      </c>
      <c r="J555" s="113">
        <v>2773802.8</v>
      </c>
      <c r="K555" s="115">
        <v>43539</v>
      </c>
      <c r="L555" s="113">
        <v>794</v>
      </c>
      <c r="M555" s="113" t="s">
        <v>837</v>
      </c>
      <c r="N555" s="351"/>
    </row>
    <row r="556" spans="1:14">
      <c r="A556" s="113" t="s">
        <v>74</v>
      </c>
      <c r="B556" s="113" t="s">
        <v>383</v>
      </c>
      <c r="C556" s="113">
        <v>747.3</v>
      </c>
      <c r="D556" s="113">
        <v>754</v>
      </c>
      <c r="E556" s="113">
        <v>742</v>
      </c>
      <c r="F556" s="113">
        <v>745.1</v>
      </c>
      <c r="G556" s="113">
        <v>746</v>
      </c>
      <c r="H556" s="113">
        <v>747.2</v>
      </c>
      <c r="I556" s="113">
        <v>1682674</v>
      </c>
      <c r="J556" s="113">
        <v>1256063373.3499999</v>
      </c>
      <c r="K556" s="115">
        <v>43539</v>
      </c>
      <c r="L556" s="113">
        <v>51654</v>
      </c>
      <c r="M556" s="113" t="s">
        <v>838</v>
      </c>
      <c r="N556" s="351"/>
    </row>
    <row r="557" spans="1:14">
      <c r="A557" s="113" t="s">
        <v>3430</v>
      </c>
      <c r="B557" s="113" t="s">
        <v>3173</v>
      </c>
      <c r="C557" s="113">
        <v>1.45</v>
      </c>
      <c r="D557" s="113">
        <v>1.45</v>
      </c>
      <c r="E557" s="113">
        <v>1.45</v>
      </c>
      <c r="F557" s="113">
        <v>1.45</v>
      </c>
      <c r="G557" s="113">
        <v>1.45</v>
      </c>
      <c r="H557" s="113">
        <v>1.4</v>
      </c>
      <c r="I557" s="113">
        <v>6937</v>
      </c>
      <c r="J557" s="113">
        <v>10058.65</v>
      </c>
      <c r="K557" s="115">
        <v>43539</v>
      </c>
      <c r="L557" s="113">
        <v>6</v>
      </c>
      <c r="M557" s="113" t="s">
        <v>3431</v>
      </c>
      <c r="N557" s="351"/>
    </row>
    <row r="558" spans="1:14">
      <c r="A558" s="113" t="s">
        <v>839</v>
      </c>
      <c r="B558" s="113" t="s">
        <v>383</v>
      </c>
      <c r="C558" s="113">
        <v>26.95</v>
      </c>
      <c r="D558" s="113">
        <v>27.1</v>
      </c>
      <c r="E558" s="113">
        <v>26.55</v>
      </c>
      <c r="F558" s="113">
        <v>26.6</v>
      </c>
      <c r="G558" s="113">
        <v>26.65</v>
      </c>
      <c r="H558" s="113">
        <v>26.75</v>
      </c>
      <c r="I558" s="113">
        <v>66043</v>
      </c>
      <c r="J558" s="113">
        <v>1771624.7</v>
      </c>
      <c r="K558" s="115">
        <v>43539</v>
      </c>
      <c r="L558" s="113">
        <v>467</v>
      </c>
      <c r="M558" s="113" t="s">
        <v>840</v>
      </c>
      <c r="N558" s="351"/>
    </row>
    <row r="559" spans="1:14">
      <c r="A559" s="113" t="s">
        <v>2746</v>
      </c>
      <c r="B559" s="113" t="s">
        <v>383</v>
      </c>
      <c r="C559" s="113">
        <v>8.25</v>
      </c>
      <c r="D559" s="113">
        <v>8.85</v>
      </c>
      <c r="E559" s="113">
        <v>8.25</v>
      </c>
      <c r="F559" s="113">
        <v>8.85</v>
      </c>
      <c r="G559" s="113">
        <v>8.85</v>
      </c>
      <c r="H559" s="113">
        <v>8.4499999999999993</v>
      </c>
      <c r="I559" s="113">
        <v>4532</v>
      </c>
      <c r="J559" s="113">
        <v>38350.400000000001</v>
      </c>
      <c r="K559" s="115">
        <v>43539</v>
      </c>
      <c r="L559" s="113">
        <v>17</v>
      </c>
      <c r="M559" s="113" t="s">
        <v>2747</v>
      </c>
      <c r="N559" s="351"/>
    </row>
    <row r="560" spans="1:14">
      <c r="A560" s="113" t="s">
        <v>841</v>
      </c>
      <c r="B560" s="113" t="s">
        <v>383</v>
      </c>
      <c r="C560" s="113">
        <v>15.15</v>
      </c>
      <c r="D560" s="113">
        <v>16.149999999999999</v>
      </c>
      <c r="E560" s="113">
        <v>15.15</v>
      </c>
      <c r="F560" s="113">
        <v>15.45</v>
      </c>
      <c r="G560" s="113">
        <v>15.45</v>
      </c>
      <c r="H560" s="113">
        <v>15</v>
      </c>
      <c r="I560" s="113">
        <v>41722332</v>
      </c>
      <c r="J560" s="113">
        <v>654620208.89999998</v>
      </c>
      <c r="K560" s="115">
        <v>43539</v>
      </c>
      <c r="L560" s="113">
        <v>34580</v>
      </c>
      <c r="M560" s="113" t="s">
        <v>842</v>
      </c>
      <c r="N560" s="351"/>
    </row>
    <row r="561" spans="1:14">
      <c r="A561" s="113" t="s">
        <v>843</v>
      </c>
      <c r="B561" s="113" t="s">
        <v>383</v>
      </c>
      <c r="C561" s="113">
        <v>199.05</v>
      </c>
      <c r="D561" s="113">
        <v>199.7</v>
      </c>
      <c r="E561" s="113">
        <v>192.6</v>
      </c>
      <c r="F561" s="113">
        <v>193.35</v>
      </c>
      <c r="G561" s="113">
        <v>192.6</v>
      </c>
      <c r="H561" s="113">
        <v>200.25</v>
      </c>
      <c r="I561" s="113">
        <v>9578</v>
      </c>
      <c r="J561" s="113">
        <v>1871098.05</v>
      </c>
      <c r="K561" s="115">
        <v>43539</v>
      </c>
      <c r="L561" s="113">
        <v>744</v>
      </c>
      <c r="M561" s="113" t="s">
        <v>844</v>
      </c>
      <c r="N561" s="351"/>
    </row>
    <row r="562" spans="1:14">
      <c r="A562" s="113" t="s">
        <v>846</v>
      </c>
      <c r="B562" s="113" t="s">
        <v>383</v>
      </c>
      <c r="C562" s="113">
        <v>21.3</v>
      </c>
      <c r="D562" s="113">
        <v>21.35</v>
      </c>
      <c r="E562" s="113">
        <v>19.75</v>
      </c>
      <c r="F562" s="113">
        <v>19.95</v>
      </c>
      <c r="G562" s="113">
        <v>20</v>
      </c>
      <c r="H562" s="113">
        <v>21.15</v>
      </c>
      <c r="I562" s="113">
        <v>783474</v>
      </c>
      <c r="J562" s="113">
        <v>15913340.9</v>
      </c>
      <c r="K562" s="115">
        <v>43539</v>
      </c>
      <c r="L562" s="113">
        <v>3362</v>
      </c>
      <c r="M562" s="113" t="s">
        <v>847</v>
      </c>
      <c r="N562" s="351"/>
    </row>
    <row r="563" spans="1:14">
      <c r="A563" s="113" t="s">
        <v>75</v>
      </c>
      <c r="B563" s="113" t="s">
        <v>383</v>
      </c>
      <c r="C563" s="113">
        <v>1012</v>
      </c>
      <c r="D563" s="113">
        <v>1033.8499999999999</v>
      </c>
      <c r="E563" s="113">
        <v>1008.8</v>
      </c>
      <c r="F563" s="113">
        <v>1029.3</v>
      </c>
      <c r="G563" s="113">
        <v>1032</v>
      </c>
      <c r="H563" s="113">
        <v>1006.75</v>
      </c>
      <c r="I563" s="113">
        <v>2603844</v>
      </c>
      <c r="J563" s="113">
        <v>2669880585.3000002</v>
      </c>
      <c r="K563" s="115">
        <v>43539</v>
      </c>
      <c r="L563" s="113">
        <v>86832</v>
      </c>
      <c r="M563" s="113" t="s">
        <v>848</v>
      </c>
      <c r="N563" s="351"/>
    </row>
    <row r="564" spans="1:14">
      <c r="A564" s="113" t="s">
        <v>76</v>
      </c>
      <c r="B564" s="113" t="s">
        <v>383</v>
      </c>
      <c r="C564" s="113">
        <v>1960</v>
      </c>
      <c r="D564" s="113">
        <v>1991.7</v>
      </c>
      <c r="E564" s="113">
        <v>1955.9</v>
      </c>
      <c r="F564" s="113">
        <v>1974.65</v>
      </c>
      <c r="G564" s="113">
        <v>1976.8</v>
      </c>
      <c r="H564" s="113">
        <v>1956.95</v>
      </c>
      <c r="I564" s="113">
        <v>5984639</v>
      </c>
      <c r="J564" s="113">
        <v>11807065600.75</v>
      </c>
      <c r="K564" s="115">
        <v>43539</v>
      </c>
      <c r="L564" s="113">
        <v>124258</v>
      </c>
      <c r="M564" s="113" t="s">
        <v>849</v>
      </c>
      <c r="N564" s="351"/>
    </row>
    <row r="565" spans="1:14">
      <c r="A565" s="113" t="s">
        <v>2759</v>
      </c>
      <c r="B565" s="113" t="s">
        <v>383</v>
      </c>
      <c r="C565" s="113">
        <v>1515</v>
      </c>
      <c r="D565" s="113">
        <v>1521.95</v>
      </c>
      <c r="E565" s="113">
        <v>1502</v>
      </c>
      <c r="F565" s="113">
        <v>1515.2</v>
      </c>
      <c r="G565" s="113">
        <v>1510.2</v>
      </c>
      <c r="H565" s="113">
        <v>1507.8</v>
      </c>
      <c r="I565" s="113">
        <v>103534</v>
      </c>
      <c r="J565" s="113">
        <v>156786693.19999999</v>
      </c>
      <c r="K565" s="115">
        <v>43539</v>
      </c>
      <c r="L565" s="113">
        <v>6940</v>
      </c>
      <c r="M565" s="113" t="s">
        <v>2760</v>
      </c>
      <c r="N565" s="351"/>
    </row>
    <row r="566" spans="1:14">
      <c r="A566" s="113" t="s">
        <v>77</v>
      </c>
      <c r="B566" s="113" t="s">
        <v>383</v>
      </c>
      <c r="C566" s="113">
        <v>2231</v>
      </c>
      <c r="D566" s="113">
        <v>2259.9</v>
      </c>
      <c r="E566" s="113">
        <v>2228.0500000000002</v>
      </c>
      <c r="F566" s="113">
        <v>2253</v>
      </c>
      <c r="G566" s="113">
        <v>2258</v>
      </c>
      <c r="H566" s="113">
        <v>2224.75</v>
      </c>
      <c r="I566" s="113">
        <v>3190772</v>
      </c>
      <c r="J566" s="113">
        <v>7170888264.5</v>
      </c>
      <c r="K566" s="115">
        <v>43539</v>
      </c>
      <c r="L566" s="113">
        <v>155151</v>
      </c>
      <c r="M566" s="113" t="s">
        <v>850</v>
      </c>
      <c r="N566" s="351"/>
    </row>
    <row r="567" spans="1:14">
      <c r="A567" s="113" t="s">
        <v>2303</v>
      </c>
      <c r="B567" s="113" t="s">
        <v>383</v>
      </c>
      <c r="C567" s="113">
        <v>367</v>
      </c>
      <c r="D567" s="113">
        <v>372.25</v>
      </c>
      <c r="E567" s="113">
        <v>366.25</v>
      </c>
      <c r="F567" s="113">
        <v>370.1</v>
      </c>
      <c r="G567" s="113">
        <v>370.9</v>
      </c>
      <c r="H567" s="113">
        <v>366.6</v>
      </c>
      <c r="I567" s="113">
        <v>7977181</v>
      </c>
      <c r="J567" s="113">
        <v>2944367153.75</v>
      </c>
      <c r="K567" s="115">
        <v>43539</v>
      </c>
      <c r="L567" s="113">
        <v>43923</v>
      </c>
      <c r="M567" s="113" t="s">
        <v>2304</v>
      </c>
      <c r="N567" s="351"/>
    </row>
    <row r="568" spans="1:14">
      <c r="A568" s="113" t="s">
        <v>2228</v>
      </c>
      <c r="B568" s="113" t="s">
        <v>383</v>
      </c>
      <c r="C568" s="113">
        <v>2918.9</v>
      </c>
      <c r="D568" s="113">
        <v>2921.95</v>
      </c>
      <c r="E568" s="113">
        <v>2903</v>
      </c>
      <c r="F568" s="113">
        <v>2907.45</v>
      </c>
      <c r="G568" s="113">
        <v>2906</v>
      </c>
      <c r="H568" s="113">
        <v>2922.15</v>
      </c>
      <c r="I568" s="113">
        <v>1843</v>
      </c>
      <c r="J568" s="113">
        <v>5369228.4500000002</v>
      </c>
      <c r="K568" s="115">
        <v>43539</v>
      </c>
      <c r="L568" s="113">
        <v>225</v>
      </c>
      <c r="M568" s="113" t="s">
        <v>2229</v>
      </c>
      <c r="N568" s="351"/>
    </row>
    <row r="569" spans="1:14">
      <c r="A569" s="113" t="s">
        <v>851</v>
      </c>
      <c r="B569" s="113" t="s">
        <v>383</v>
      </c>
      <c r="C569" s="113">
        <v>1180.1400000000001</v>
      </c>
      <c r="D569" s="113">
        <v>1193.56</v>
      </c>
      <c r="E569" s="113">
        <v>1180.1300000000001</v>
      </c>
      <c r="F569" s="113">
        <v>1186.8800000000001</v>
      </c>
      <c r="G569" s="113">
        <v>1184.78</v>
      </c>
      <c r="H569" s="113">
        <v>1174.99</v>
      </c>
      <c r="I569" s="113">
        <v>548</v>
      </c>
      <c r="J569" s="113">
        <v>650238.13</v>
      </c>
      <c r="K569" s="115">
        <v>43539</v>
      </c>
      <c r="L569" s="113">
        <v>51</v>
      </c>
      <c r="M569" s="113" t="s">
        <v>852</v>
      </c>
      <c r="N569" s="351"/>
    </row>
    <row r="570" spans="1:14">
      <c r="A570" s="113" t="s">
        <v>3380</v>
      </c>
      <c r="B570" s="113" t="s">
        <v>383</v>
      </c>
      <c r="C570" s="113">
        <v>3971.29</v>
      </c>
      <c r="D570" s="113">
        <v>3999.8</v>
      </c>
      <c r="E570" s="113">
        <v>3946.02</v>
      </c>
      <c r="F570" s="113">
        <v>3964.97</v>
      </c>
      <c r="G570" s="113">
        <v>3963.97</v>
      </c>
      <c r="H570" s="113">
        <v>3922</v>
      </c>
      <c r="I570" s="113">
        <v>217</v>
      </c>
      <c r="J570" s="113">
        <v>862436.57</v>
      </c>
      <c r="K570" s="115">
        <v>43539</v>
      </c>
      <c r="L570" s="113">
        <v>21</v>
      </c>
      <c r="M570" s="113" t="s">
        <v>3381</v>
      </c>
      <c r="N570" s="351"/>
    </row>
    <row r="571" spans="1:14">
      <c r="A571" s="113" t="s">
        <v>78</v>
      </c>
      <c r="B571" s="113" t="s">
        <v>383</v>
      </c>
      <c r="C571" s="113">
        <v>26.1</v>
      </c>
      <c r="D571" s="113">
        <v>26.3</v>
      </c>
      <c r="E571" s="113">
        <v>25.2</v>
      </c>
      <c r="F571" s="113">
        <v>25.45</v>
      </c>
      <c r="G571" s="113">
        <v>25.4</v>
      </c>
      <c r="H571" s="113">
        <v>26</v>
      </c>
      <c r="I571" s="113">
        <v>3488361</v>
      </c>
      <c r="J571" s="113">
        <v>89876772.700000003</v>
      </c>
      <c r="K571" s="115">
        <v>43539</v>
      </c>
      <c r="L571" s="113">
        <v>7903</v>
      </c>
      <c r="M571" s="113" t="s">
        <v>853</v>
      </c>
      <c r="N571" s="351"/>
    </row>
    <row r="572" spans="1:14">
      <c r="A572" s="113" t="s">
        <v>854</v>
      </c>
      <c r="B572" s="113" t="s">
        <v>383</v>
      </c>
      <c r="C572" s="113">
        <v>2205</v>
      </c>
      <c r="D572" s="113">
        <v>2231.8000000000002</v>
      </c>
      <c r="E572" s="113">
        <v>2157.4499999999998</v>
      </c>
      <c r="F572" s="113">
        <v>2166.5</v>
      </c>
      <c r="G572" s="113">
        <v>2168</v>
      </c>
      <c r="H572" s="113">
        <v>2200.3000000000002</v>
      </c>
      <c r="I572" s="113">
        <v>206380</v>
      </c>
      <c r="J572" s="113">
        <v>452775641.64999998</v>
      </c>
      <c r="K572" s="115">
        <v>43539</v>
      </c>
      <c r="L572" s="113">
        <v>18010</v>
      </c>
      <c r="M572" s="113" t="s">
        <v>2793</v>
      </c>
      <c r="N572" s="351"/>
    </row>
    <row r="573" spans="1:14">
      <c r="A573" s="113" t="s">
        <v>855</v>
      </c>
      <c r="B573" s="113" t="s">
        <v>383</v>
      </c>
      <c r="C573" s="113">
        <v>173.5</v>
      </c>
      <c r="D573" s="113">
        <v>177</v>
      </c>
      <c r="E573" s="113">
        <v>171.5</v>
      </c>
      <c r="F573" s="113">
        <v>172.45</v>
      </c>
      <c r="G573" s="113">
        <v>172.6</v>
      </c>
      <c r="H573" s="113">
        <v>175.2</v>
      </c>
      <c r="I573" s="113">
        <v>169353</v>
      </c>
      <c r="J573" s="113">
        <v>29458596.449999999</v>
      </c>
      <c r="K573" s="115">
        <v>43539</v>
      </c>
      <c r="L573" s="113">
        <v>3380</v>
      </c>
      <c r="M573" s="113" t="s">
        <v>2947</v>
      </c>
      <c r="N573" s="351"/>
    </row>
    <row r="574" spans="1:14">
      <c r="A574" s="113" t="s">
        <v>856</v>
      </c>
      <c r="B574" s="113" t="s">
        <v>383</v>
      </c>
      <c r="C574" s="113">
        <v>125</v>
      </c>
      <c r="D574" s="113">
        <v>127.8</v>
      </c>
      <c r="E574" s="113">
        <v>120.4</v>
      </c>
      <c r="F574" s="113">
        <v>121.7</v>
      </c>
      <c r="G574" s="113">
        <v>121.9</v>
      </c>
      <c r="H574" s="113">
        <v>125.5</v>
      </c>
      <c r="I574" s="113">
        <v>40036</v>
      </c>
      <c r="J574" s="113">
        <v>4973957.5999999996</v>
      </c>
      <c r="K574" s="115">
        <v>43539</v>
      </c>
      <c r="L574" s="113">
        <v>1063</v>
      </c>
      <c r="M574" s="113" t="s">
        <v>857</v>
      </c>
      <c r="N574" s="351"/>
    </row>
    <row r="575" spans="1:14">
      <c r="A575" s="113" t="s">
        <v>858</v>
      </c>
      <c r="B575" s="113" t="s">
        <v>383</v>
      </c>
      <c r="C575" s="113">
        <v>540.29999999999995</v>
      </c>
      <c r="D575" s="113">
        <v>545.6</v>
      </c>
      <c r="E575" s="113">
        <v>531.75</v>
      </c>
      <c r="F575" s="113">
        <v>541.29999999999995</v>
      </c>
      <c r="G575" s="113">
        <v>542</v>
      </c>
      <c r="H575" s="113">
        <v>537.54999999999995</v>
      </c>
      <c r="I575" s="113">
        <v>28470</v>
      </c>
      <c r="J575" s="113">
        <v>15411594.75</v>
      </c>
      <c r="K575" s="115">
        <v>43539</v>
      </c>
      <c r="L575" s="113">
        <v>1303</v>
      </c>
      <c r="M575" s="113" t="s">
        <v>2210</v>
      </c>
      <c r="N575" s="351"/>
    </row>
    <row r="576" spans="1:14">
      <c r="A576" s="113" t="s">
        <v>79</v>
      </c>
      <c r="B576" s="113" t="s">
        <v>383</v>
      </c>
      <c r="C576" s="113">
        <v>2771</v>
      </c>
      <c r="D576" s="113">
        <v>2771</v>
      </c>
      <c r="E576" s="113">
        <v>2717.1</v>
      </c>
      <c r="F576" s="113">
        <v>2735.85</v>
      </c>
      <c r="G576" s="113">
        <v>2735.85</v>
      </c>
      <c r="H576" s="113">
        <v>2751.7</v>
      </c>
      <c r="I576" s="113">
        <v>916870</v>
      </c>
      <c r="J576" s="113">
        <v>2509867236.0999999</v>
      </c>
      <c r="K576" s="115">
        <v>43539</v>
      </c>
      <c r="L576" s="113">
        <v>56174</v>
      </c>
      <c r="M576" s="113" t="s">
        <v>859</v>
      </c>
      <c r="N576" s="351"/>
    </row>
    <row r="577" spans="1:14">
      <c r="A577" s="113" t="s">
        <v>860</v>
      </c>
      <c r="B577" s="113" t="s">
        <v>383</v>
      </c>
      <c r="C577" s="113">
        <v>1468.95</v>
      </c>
      <c r="D577" s="113">
        <v>1483.05</v>
      </c>
      <c r="E577" s="113">
        <v>1441</v>
      </c>
      <c r="F577" s="113">
        <v>1449.3</v>
      </c>
      <c r="G577" s="113">
        <v>1450</v>
      </c>
      <c r="H577" s="113">
        <v>1463.95</v>
      </c>
      <c r="I577" s="113">
        <v>1193</v>
      </c>
      <c r="J577" s="113">
        <v>1741651.6</v>
      </c>
      <c r="K577" s="115">
        <v>43539</v>
      </c>
      <c r="L577" s="113">
        <v>214</v>
      </c>
      <c r="M577" s="113" t="s">
        <v>861</v>
      </c>
      <c r="N577" s="351"/>
    </row>
    <row r="578" spans="1:14">
      <c r="A578" s="113" t="s">
        <v>3214</v>
      </c>
      <c r="B578" s="113" t="s">
        <v>3173</v>
      </c>
      <c r="C578" s="113">
        <v>22.45</v>
      </c>
      <c r="D578" s="113">
        <v>22.7</v>
      </c>
      <c r="E578" s="113">
        <v>21.6</v>
      </c>
      <c r="F578" s="113">
        <v>22.45</v>
      </c>
      <c r="G578" s="113">
        <v>22.7</v>
      </c>
      <c r="H578" s="113">
        <v>22.3</v>
      </c>
      <c r="I578" s="113">
        <v>1171</v>
      </c>
      <c r="J578" s="113">
        <v>25858.3</v>
      </c>
      <c r="K578" s="115">
        <v>43539</v>
      </c>
      <c r="L578" s="113">
        <v>12</v>
      </c>
      <c r="M578" s="113" t="s">
        <v>3215</v>
      </c>
      <c r="N578" s="351"/>
    </row>
    <row r="579" spans="1:14">
      <c r="A579" s="113" t="s">
        <v>80</v>
      </c>
      <c r="B579" s="113" t="s">
        <v>383</v>
      </c>
      <c r="C579" s="113">
        <v>338.9</v>
      </c>
      <c r="D579" s="113">
        <v>346.05</v>
      </c>
      <c r="E579" s="113">
        <v>336</v>
      </c>
      <c r="F579" s="113">
        <v>341.5</v>
      </c>
      <c r="G579" s="113">
        <v>342.8</v>
      </c>
      <c r="H579" s="113">
        <v>336.55</v>
      </c>
      <c r="I579" s="113">
        <v>1167129</v>
      </c>
      <c r="J579" s="113">
        <v>398342467</v>
      </c>
      <c r="K579" s="115">
        <v>43539</v>
      </c>
      <c r="L579" s="113">
        <v>16953</v>
      </c>
      <c r="M579" s="113" t="s">
        <v>862</v>
      </c>
      <c r="N579" s="351"/>
    </row>
    <row r="580" spans="1:14">
      <c r="A580" s="113" t="s">
        <v>863</v>
      </c>
      <c r="B580" s="113" t="s">
        <v>383</v>
      </c>
      <c r="C580" s="113">
        <v>23.8</v>
      </c>
      <c r="D580" s="113">
        <v>24.2</v>
      </c>
      <c r="E580" s="113">
        <v>22.45</v>
      </c>
      <c r="F580" s="113">
        <v>22.75</v>
      </c>
      <c r="G580" s="113">
        <v>22.65</v>
      </c>
      <c r="H580" s="113">
        <v>23.7</v>
      </c>
      <c r="I580" s="113">
        <v>3973913</v>
      </c>
      <c r="J580" s="113">
        <v>92402471.849999994</v>
      </c>
      <c r="K580" s="115">
        <v>43539</v>
      </c>
      <c r="L580" s="113">
        <v>5400</v>
      </c>
      <c r="M580" s="113" t="s">
        <v>2794</v>
      </c>
      <c r="N580" s="351"/>
    </row>
    <row r="581" spans="1:14">
      <c r="A581" s="113" t="s">
        <v>2948</v>
      </c>
      <c r="B581" s="113" t="s">
        <v>383</v>
      </c>
      <c r="C581" s="113">
        <v>268.60000000000002</v>
      </c>
      <c r="D581" s="113">
        <v>269.8</v>
      </c>
      <c r="E581" s="113">
        <v>258</v>
      </c>
      <c r="F581" s="113">
        <v>262.10000000000002</v>
      </c>
      <c r="G581" s="113">
        <v>263.5</v>
      </c>
      <c r="H581" s="113">
        <v>261.64999999999998</v>
      </c>
      <c r="I581" s="113">
        <v>13750</v>
      </c>
      <c r="J581" s="113">
        <v>3630527.4</v>
      </c>
      <c r="K581" s="115">
        <v>43539</v>
      </c>
      <c r="L581" s="113">
        <v>617</v>
      </c>
      <c r="M581" s="113" t="s">
        <v>2949</v>
      </c>
      <c r="N581" s="351"/>
    </row>
    <row r="582" spans="1:14">
      <c r="A582" s="113" t="s">
        <v>864</v>
      </c>
      <c r="B582" s="113" t="s">
        <v>383</v>
      </c>
      <c r="C582" s="113">
        <v>641</v>
      </c>
      <c r="D582" s="113">
        <v>655.25</v>
      </c>
      <c r="E582" s="113">
        <v>636.29999999999995</v>
      </c>
      <c r="F582" s="113">
        <v>641.15</v>
      </c>
      <c r="G582" s="113">
        <v>642</v>
      </c>
      <c r="H582" s="113">
        <v>643.35</v>
      </c>
      <c r="I582" s="113">
        <v>3760</v>
      </c>
      <c r="J582" s="113">
        <v>2433717.5</v>
      </c>
      <c r="K582" s="115">
        <v>43539</v>
      </c>
      <c r="L582" s="113">
        <v>572</v>
      </c>
      <c r="M582" s="113" t="s">
        <v>865</v>
      </c>
      <c r="N582" s="351"/>
    </row>
    <row r="583" spans="1:14">
      <c r="A583" s="113" t="s">
        <v>1928</v>
      </c>
      <c r="B583" s="113" t="s">
        <v>383</v>
      </c>
      <c r="C583" s="113">
        <v>7.25</v>
      </c>
      <c r="D583" s="113">
        <v>7.25</v>
      </c>
      <c r="E583" s="113">
        <v>6.95</v>
      </c>
      <c r="F583" s="113">
        <v>7</v>
      </c>
      <c r="G583" s="113">
        <v>7</v>
      </c>
      <c r="H583" s="113">
        <v>7.1</v>
      </c>
      <c r="I583" s="113">
        <v>31333</v>
      </c>
      <c r="J583" s="113">
        <v>222021</v>
      </c>
      <c r="K583" s="115">
        <v>43539</v>
      </c>
      <c r="L583" s="113">
        <v>62</v>
      </c>
      <c r="M583" s="113" t="s">
        <v>1929</v>
      </c>
      <c r="N583" s="351"/>
    </row>
    <row r="584" spans="1:14">
      <c r="A584" s="113" t="s">
        <v>866</v>
      </c>
      <c r="B584" s="113" t="s">
        <v>383</v>
      </c>
      <c r="C584" s="113">
        <v>163.95</v>
      </c>
      <c r="D584" s="113">
        <v>171.95</v>
      </c>
      <c r="E584" s="113">
        <v>163.95</v>
      </c>
      <c r="F584" s="113">
        <v>168.45</v>
      </c>
      <c r="G584" s="113">
        <v>168</v>
      </c>
      <c r="H584" s="113">
        <v>163.9</v>
      </c>
      <c r="I584" s="113">
        <v>319444</v>
      </c>
      <c r="J584" s="113">
        <v>54102404.850000001</v>
      </c>
      <c r="K584" s="115">
        <v>43539</v>
      </c>
      <c r="L584" s="113">
        <v>5391</v>
      </c>
      <c r="M584" s="113" t="s">
        <v>867</v>
      </c>
      <c r="N584" s="351"/>
    </row>
    <row r="585" spans="1:14">
      <c r="A585" s="113" t="s">
        <v>868</v>
      </c>
      <c r="B585" s="113" t="s">
        <v>383</v>
      </c>
      <c r="C585" s="113">
        <v>2022</v>
      </c>
      <c r="D585" s="113">
        <v>2026</v>
      </c>
      <c r="E585" s="113">
        <v>1990</v>
      </c>
      <c r="F585" s="113">
        <v>1992.3</v>
      </c>
      <c r="G585" s="113">
        <v>1991</v>
      </c>
      <c r="H585" s="113">
        <v>2006.05</v>
      </c>
      <c r="I585" s="113">
        <v>3539</v>
      </c>
      <c r="J585" s="113">
        <v>7076934.7000000002</v>
      </c>
      <c r="K585" s="115">
        <v>43539</v>
      </c>
      <c r="L585" s="113">
        <v>868</v>
      </c>
      <c r="M585" s="113" t="s">
        <v>869</v>
      </c>
      <c r="N585" s="351"/>
    </row>
    <row r="586" spans="1:14">
      <c r="A586" s="113" t="s">
        <v>2659</v>
      </c>
      <c r="B586" s="113" t="s">
        <v>3173</v>
      </c>
      <c r="C586" s="113">
        <v>21.1</v>
      </c>
      <c r="D586" s="113">
        <v>22.25</v>
      </c>
      <c r="E586" s="113">
        <v>20.45</v>
      </c>
      <c r="F586" s="113">
        <v>20.45</v>
      </c>
      <c r="G586" s="113">
        <v>20.45</v>
      </c>
      <c r="H586" s="113">
        <v>21.5</v>
      </c>
      <c r="I586" s="113">
        <v>14116</v>
      </c>
      <c r="J586" s="113">
        <v>291438.40000000002</v>
      </c>
      <c r="K586" s="115">
        <v>43539</v>
      </c>
      <c r="L586" s="113">
        <v>69</v>
      </c>
      <c r="M586" s="113" t="s">
        <v>2660</v>
      </c>
      <c r="N586" s="351"/>
    </row>
    <row r="587" spans="1:14">
      <c r="A587" s="113" t="s">
        <v>870</v>
      </c>
      <c r="B587" s="113" t="s">
        <v>383</v>
      </c>
      <c r="C587" s="113">
        <v>226.05</v>
      </c>
      <c r="D587" s="113">
        <v>229.45</v>
      </c>
      <c r="E587" s="113">
        <v>213.4</v>
      </c>
      <c r="F587" s="113">
        <v>217.15</v>
      </c>
      <c r="G587" s="113">
        <v>216.1</v>
      </c>
      <c r="H587" s="113">
        <v>221.9</v>
      </c>
      <c r="I587" s="113">
        <v>278908</v>
      </c>
      <c r="J587" s="113">
        <v>61888447.649999999</v>
      </c>
      <c r="K587" s="115">
        <v>43539</v>
      </c>
      <c r="L587" s="113">
        <v>5603</v>
      </c>
      <c r="M587" s="113" t="s">
        <v>871</v>
      </c>
      <c r="N587" s="351"/>
    </row>
    <row r="588" spans="1:14">
      <c r="A588" s="113" t="s">
        <v>81</v>
      </c>
      <c r="B588" s="113" t="s">
        <v>383</v>
      </c>
      <c r="C588" s="113">
        <v>201.5</v>
      </c>
      <c r="D588" s="113">
        <v>202.55</v>
      </c>
      <c r="E588" s="113">
        <v>197.25</v>
      </c>
      <c r="F588" s="113">
        <v>199.05</v>
      </c>
      <c r="G588" s="113">
        <v>199.4</v>
      </c>
      <c r="H588" s="113">
        <v>200.75</v>
      </c>
      <c r="I588" s="113">
        <v>7489589</v>
      </c>
      <c r="J588" s="113">
        <v>1491964068.5</v>
      </c>
      <c r="K588" s="115">
        <v>43539</v>
      </c>
      <c r="L588" s="113">
        <v>39266</v>
      </c>
      <c r="M588" s="113" t="s">
        <v>872</v>
      </c>
      <c r="N588" s="351"/>
    </row>
    <row r="589" spans="1:14">
      <c r="A589" s="113" t="s">
        <v>873</v>
      </c>
      <c r="B589" s="113" t="s">
        <v>383</v>
      </c>
      <c r="C589" s="113">
        <v>225.2</v>
      </c>
      <c r="D589" s="113">
        <v>229.35</v>
      </c>
      <c r="E589" s="113">
        <v>222.3</v>
      </c>
      <c r="F589" s="113">
        <v>224.4</v>
      </c>
      <c r="G589" s="113">
        <v>222.3</v>
      </c>
      <c r="H589" s="113">
        <v>225.05</v>
      </c>
      <c r="I589" s="113">
        <v>11815</v>
      </c>
      <c r="J589" s="113">
        <v>2650740.65</v>
      </c>
      <c r="K589" s="115">
        <v>43539</v>
      </c>
      <c r="L589" s="113">
        <v>96</v>
      </c>
      <c r="M589" s="113" t="s">
        <v>2051</v>
      </c>
      <c r="N589" s="351"/>
    </row>
    <row r="590" spans="1:14">
      <c r="A590" s="113" t="s">
        <v>874</v>
      </c>
      <c r="B590" s="113" t="s">
        <v>383</v>
      </c>
      <c r="C590" s="113">
        <v>48.8</v>
      </c>
      <c r="D590" s="113">
        <v>49.3</v>
      </c>
      <c r="E590" s="113">
        <v>48.2</v>
      </c>
      <c r="F590" s="113">
        <v>48.45</v>
      </c>
      <c r="G590" s="113">
        <v>48.75</v>
      </c>
      <c r="H590" s="113">
        <v>48.8</v>
      </c>
      <c r="I590" s="113">
        <v>426374</v>
      </c>
      <c r="J590" s="113">
        <v>20759580.050000001</v>
      </c>
      <c r="K590" s="115">
        <v>43539</v>
      </c>
      <c r="L590" s="113">
        <v>2655</v>
      </c>
      <c r="M590" s="113" t="s">
        <v>875</v>
      </c>
      <c r="N590" s="351"/>
    </row>
    <row r="591" spans="1:14">
      <c r="A591" s="113" t="s">
        <v>2579</v>
      </c>
      <c r="B591" s="113" t="s">
        <v>383</v>
      </c>
      <c r="C591" s="113">
        <v>7.1</v>
      </c>
      <c r="D591" s="113">
        <v>7.55</v>
      </c>
      <c r="E591" s="113">
        <v>6.9</v>
      </c>
      <c r="F591" s="113">
        <v>7.25</v>
      </c>
      <c r="G591" s="113">
        <v>7.5</v>
      </c>
      <c r="H591" s="113">
        <v>7</v>
      </c>
      <c r="I591" s="113">
        <v>460370</v>
      </c>
      <c r="J591" s="113">
        <v>3327653.7</v>
      </c>
      <c r="K591" s="115">
        <v>43539</v>
      </c>
      <c r="L591" s="113">
        <v>475</v>
      </c>
      <c r="M591" s="113" t="s">
        <v>2580</v>
      </c>
      <c r="N591" s="351"/>
    </row>
    <row r="592" spans="1:14">
      <c r="A592" s="113" t="s">
        <v>2344</v>
      </c>
      <c r="B592" s="113" t="s">
        <v>383</v>
      </c>
      <c r="C592" s="113">
        <v>85.15</v>
      </c>
      <c r="D592" s="113">
        <v>85.15</v>
      </c>
      <c r="E592" s="113">
        <v>82.3</v>
      </c>
      <c r="F592" s="113">
        <v>82.95</v>
      </c>
      <c r="G592" s="113">
        <v>83</v>
      </c>
      <c r="H592" s="113">
        <v>82.95</v>
      </c>
      <c r="I592" s="113">
        <v>12312</v>
      </c>
      <c r="J592" s="113">
        <v>1031562.7</v>
      </c>
      <c r="K592" s="115">
        <v>43539</v>
      </c>
      <c r="L592" s="113">
        <v>65</v>
      </c>
      <c r="M592" s="113" t="s">
        <v>2345</v>
      </c>
      <c r="N592" s="351"/>
    </row>
    <row r="593" spans="1:14">
      <c r="A593" s="113" t="s">
        <v>876</v>
      </c>
      <c r="B593" s="113" t="s">
        <v>383</v>
      </c>
      <c r="C593" s="113">
        <v>130</v>
      </c>
      <c r="D593" s="113">
        <v>130.94999999999999</v>
      </c>
      <c r="E593" s="113">
        <v>123.35</v>
      </c>
      <c r="F593" s="113">
        <v>125.15</v>
      </c>
      <c r="G593" s="113">
        <v>125</v>
      </c>
      <c r="H593" s="113">
        <v>129.75</v>
      </c>
      <c r="I593" s="113">
        <v>326774</v>
      </c>
      <c r="J593" s="113">
        <v>41735892.850000001</v>
      </c>
      <c r="K593" s="115">
        <v>43539</v>
      </c>
      <c r="L593" s="113">
        <v>3724</v>
      </c>
      <c r="M593" s="113" t="s">
        <v>877</v>
      </c>
      <c r="N593" s="351"/>
    </row>
    <row r="594" spans="1:14">
      <c r="A594" s="113" t="s">
        <v>82</v>
      </c>
      <c r="B594" s="113" t="s">
        <v>383</v>
      </c>
      <c r="C594" s="113">
        <v>268.10000000000002</v>
      </c>
      <c r="D594" s="113">
        <v>280</v>
      </c>
      <c r="E594" s="113">
        <v>265.39999999999998</v>
      </c>
      <c r="F594" s="113">
        <v>276.95</v>
      </c>
      <c r="G594" s="113">
        <v>275</v>
      </c>
      <c r="H594" s="113">
        <v>267.14999999999998</v>
      </c>
      <c r="I594" s="113">
        <v>11907408</v>
      </c>
      <c r="J594" s="113">
        <v>3248688728.25</v>
      </c>
      <c r="K594" s="115">
        <v>43539</v>
      </c>
      <c r="L594" s="113">
        <v>110945</v>
      </c>
      <c r="M594" s="113" t="s">
        <v>878</v>
      </c>
      <c r="N594" s="351"/>
    </row>
    <row r="595" spans="1:14">
      <c r="A595" s="113" t="s">
        <v>879</v>
      </c>
      <c r="B595" s="113" t="s">
        <v>383</v>
      </c>
      <c r="C595" s="113">
        <v>352.9</v>
      </c>
      <c r="D595" s="113">
        <v>358.95</v>
      </c>
      <c r="E595" s="113">
        <v>350</v>
      </c>
      <c r="F595" s="113">
        <v>353.2</v>
      </c>
      <c r="G595" s="113">
        <v>355.6</v>
      </c>
      <c r="H595" s="113">
        <v>350.55</v>
      </c>
      <c r="I595" s="113">
        <v>12058</v>
      </c>
      <c r="J595" s="113">
        <v>4275802.4000000004</v>
      </c>
      <c r="K595" s="115">
        <v>43539</v>
      </c>
      <c r="L595" s="113">
        <v>640</v>
      </c>
      <c r="M595" s="113" t="s">
        <v>880</v>
      </c>
      <c r="N595" s="351"/>
    </row>
    <row r="596" spans="1:14">
      <c r="A596" s="113" t="s">
        <v>83</v>
      </c>
      <c r="B596" s="113" t="s">
        <v>383</v>
      </c>
      <c r="C596" s="113">
        <v>1745</v>
      </c>
      <c r="D596" s="113">
        <v>1746.5</v>
      </c>
      <c r="E596" s="113">
        <v>1694.45</v>
      </c>
      <c r="F596" s="113">
        <v>1698.4</v>
      </c>
      <c r="G596" s="113">
        <v>1701</v>
      </c>
      <c r="H596" s="113">
        <v>1737.3</v>
      </c>
      <c r="I596" s="113">
        <v>3571762</v>
      </c>
      <c r="J596" s="113">
        <v>6079288149.8000002</v>
      </c>
      <c r="K596" s="115">
        <v>43539</v>
      </c>
      <c r="L596" s="113">
        <v>128175</v>
      </c>
      <c r="M596" s="113" t="s">
        <v>881</v>
      </c>
      <c r="N596" s="351"/>
    </row>
    <row r="597" spans="1:14">
      <c r="A597" s="113" t="s">
        <v>84</v>
      </c>
      <c r="B597" s="113" t="s">
        <v>383</v>
      </c>
      <c r="C597" s="113">
        <v>273.10000000000002</v>
      </c>
      <c r="D597" s="113">
        <v>276.10000000000002</v>
      </c>
      <c r="E597" s="113">
        <v>270.5</v>
      </c>
      <c r="F597" s="113">
        <v>275.10000000000002</v>
      </c>
      <c r="G597" s="113">
        <v>274.05</v>
      </c>
      <c r="H597" s="113">
        <v>273.95</v>
      </c>
      <c r="I597" s="113">
        <v>617716</v>
      </c>
      <c r="J597" s="113">
        <v>169152988.15000001</v>
      </c>
      <c r="K597" s="115">
        <v>43539</v>
      </c>
      <c r="L597" s="113">
        <v>13597</v>
      </c>
      <c r="M597" s="113" t="s">
        <v>882</v>
      </c>
      <c r="N597" s="351"/>
    </row>
    <row r="598" spans="1:14">
      <c r="A598" s="113" t="s">
        <v>2284</v>
      </c>
      <c r="B598" s="113" t="s">
        <v>383</v>
      </c>
      <c r="C598" s="113">
        <v>122.5</v>
      </c>
      <c r="D598" s="113">
        <v>122.9</v>
      </c>
      <c r="E598" s="113">
        <v>119</v>
      </c>
      <c r="F598" s="113">
        <v>120.4</v>
      </c>
      <c r="G598" s="113">
        <v>121.25</v>
      </c>
      <c r="H598" s="113">
        <v>121.5</v>
      </c>
      <c r="I598" s="113">
        <v>6094</v>
      </c>
      <c r="J598" s="113">
        <v>732604.5</v>
      </c>
      <c r="K598" s="115">
        <v>43539</v>
      </c>
      <c r="L598" s="113">
        <v>136</v>
      </c>
      <c r="M598" s="113" t="s">
        <v>2285</v>
      </c>
      <c r="N598" s="351"/>
    </row>
    <row r="599" spans="1:14">
      <c r="A599" s="113" t="s">
        <v>2714</v>
      </c>
      <c r="B599" s="113" t="s">
        <v>383</v>
      </c>
      <c r="C599" s="113">
        <v>42</v>
      </c>
      <c r="D599" s="113">
        <v>43.9</v>
      </c>
      <c r="E599" s="113">
        <v>40.25</v>
      </c>
      <c r="F599" s="113">
        <v>43.6</v>
      </c>
      <c r="G599" s="113">
        <v>43.6</v>
      </c>
      <c r="H599" s="113">
        <v>41.2</v>
      </c>
      <c r="I599" s="113">
        <v>5552</v>
      </c>
      <c r="J599" s="113">
        <v>234820.8</v>
      </c>
      <c r="K599" s="115">
        <v>43539</v>
      </c>
      <c r="L599" s="113">
        <v>53</v>
      </c>
      <c r="M599" s="113" t="s">
        <v>2715</v>
      </c>
      <c r="N599" s="351"/>
    </row>
    <row r="600" spans="1:14">
      <c r="A600" s="113" t="s">
        <v>2609</v>
      </c>
      <c r="B600" s="113" t="s">
        <v>383</v>
      </c>
      <c r="C600" s="113">
        <v>174.95</v>
      </c>
      <c r="D600" s="113">
        <v>178</v>
      </c>
      <c r="E600" s="113">
        <v>167.95</v>
      </c>
      <c r="F600" s="113">
        <v>169.35</v>
      </c>
      <c r="G600" s="113">
        <v>169.15</v>
      </c>
      <c r="H600" s="113">
        <v>166.9</v>
      </c>
      <c r="I600" s="113">
        <v>14769</v>
      </c>
      <c r="J600" s="113">
        <v>2514471.0499999998</v>
      </c>
      <c r="K600" s="115">
        <v>43539</v>
      </c>
      <c r="L600" s="113">
        <v>315</v>
      </c>
      <c r="M600" s="113" t="s">
        <v>2610</v>
      </c>
      <c r="N600" s="351"/>
    </row>
    <row r="601" spans="1:14">
      <c r="A601" s="113" t="s">
        <v>2047</v>
      </c>
      <c r="B601" s="113" t="s">
        <v>383</v>
      </c>
      <c r="C601" s="113">
        <v>108.95</v>
      </c>
      <c r="D601" s="113">
        <v>109.95</v>
      </c>
      <c r="E601" s="113">
        <v>106.35</v>
      </c>
      <c r="F601" s="113">
        <v>109.2</v>
      </c>
      <c r="G601" s="113">
        <v>109.5</v>
      </c>
      <c r="H601" s="113">
        <v>108.05</v>
      </c>
      <c r="I601" s="113">
        <v>3082</v>
      </c>
      <c r="J601" s="113">
        <v>335673.95</v>
      </c>
      <c r="K601" s="115">
        <v>43539</v>
      </c>
      <c r="L601" s="113">
        <v>62</v>
      </c>
      <c r="M601" s="113" t="s">
        <v>886</v>
      </c>
      <c r="N601" s="351"/>
    </row>
    <row r="602" spans="1:14">
      <c r="A602" s="113" t="s">
        <v>884</v>
      </c>
      <c r="B602" s="113" t="s">
        <v>383</v>
      </c>
      <c r="C602" s="113">
        <v>327.64999999999998</v>
      </c>
      <c r="D602" s="113">
        <v>330.25</v>
      </c>
      <c r="E602" s="113">
        <v>315.05</v>
      </c>
      <c r="F602" s="113">
        <v>319.25</v>
      </c>
      <c r="G602" s="113">
        <v>316.14999999999998</v>
      </c>
      <c r="H602" s="113">
        <v>324.5</v>
      </c>
      <c r="I602" s="113">
        <v>4898</v>
      </c>
      <c r="J602" s="113">
        <v>1593594.35</v>
      </c>
      <c r="K602" s="115">
        <v>43539</v>
      </c>
      <c r="L602" s="113">
        <v>149</v>
      </c>
      <c r="M602" s="113" t="s">
        <v>885</v>
      </c>
      <c r="N602" s="351"/>
    </row>
    <row r="603" spans="1:14">
      <c r="A603" s="113" t="s">
        <v>887</v>
      </c>
      <c r="B603" s="113" t="s">
        <v>383</v>
      </c>
      <c r="C603" s="113">
        <v>112</v>
      </c>
      <c r="D603" s="113">
        <v>122</v>
      </c>
      <c r="E603" s="113">
        <v>111.5</v>
      </c>
      <c r="F603" s="113">
        <v>118.35</v>
      </c>
      <c r="G603" s="113">
        <v>119</v>
      </c>
      <c r="H603" s="113">
        <v>110.65</v>
      </c>
      <c r="I603" s="113">
        <v>359123</v>
      </c>
      <c r="J603" s="113">
        <v>42099188.350000001</v>
      </c>
      <c r="K603" s="115">
        <v>43539</v>
      </c>
      <c r="L603" s="113">
        <v>1228</v>
      </c>
      <c r="M603" s="113" t="s">
        <v>888</v>
      </c>
      <c r="N603" s="351"/>
    </row>
    <row r="604" spans="1:14">
      <c r="A604" s="113" t="s">
        <v>3376</v>
      </c>
      <c r="B604" s="113" t="s">
        <v>383</v>
      </c>
      <c r="C604" s="113">
        <v>3327.98</v>
      </c>
      <c r="D604" s="113">
        <v>3348.87</v>
      </c>
      <c r="E604" s="113">
        <v>3249.99</v>
      </c>
      <c r="F604" s="113">
        <v>3259.81</v>
      </c>
      <c r="G604" s="113">
        <v>3250</v>
      </c>
      <c r="H604" s="113">
        <v>3329.99</v>
      </c>
      <c r="I604" s="113">
        <v>80</v>
      </c>
      <c r="J604" s="113">
        <v>262865.21000000002</v>
      </c>
      <c r="K604" s="115">
        <v>43539</v>
      </c>
      <c r="L604" s="113">
        <v>53</v>
      </c>
      <c r="M604" s="113" t="s">
        <v>3377</v>
      </c>
      <c r="N604" s="351"/>
    </row>
    <row r="605" spans="1:14">
      <c r="A605" s="113" t="s">
        <v>889</v>
      </c>
      <c r="B605" s="113" t="s">
        <v>383</v>
      </c>
      <c r="C605" s="113">
        <v>22289.65</v>
      </c>
      <c r="D605" s="113">
        <v>22689</v>
      </c>
      <c r="E605" s="113">
        <v>22001</v>
      </c>
      <c r="F605" s="113">
        <v>22104.15</v>
      </c>
      <c r="G605" s="113">
        <v>22168</v>
      </c>
      <c r="H605" s="113">
        <v>22298.799999999999</v>
      </c>
      <c r="I605" s="113">
        <v>1001</v>
      </c>
      <c r="J605" s="113">
        <v>22292204.350000001</v>
      </c>
      <c r="K605" s="115">
        <v>43539</v>
      </c>
      <c r="L605" s="113">
        <v>450</v>
      </c>
      <c r="M605" s="113" t="s">
        <v>890</v>
      </c>
      <c r="N605" s="351"/>
    </row>
    <row r="606" spans="1:14">
      <c r="A606" s="113" t="s">
        <v>891</v>
      </c>
      <c r="B606" s="113" t="s">
        <v>383</v>
      </c>
      <c r="C606" s="113">
        <v>1098.0999999999999</v>
      </c>
      <c r="D606" s="113">
        <v>1158.75</v>
      </c>
      <c r="E606" s="113">
        <v>1085.8</v>
      </c>
      <c r="F606" s="113">
        <v>1130.3499999999999</v>
      </c>
      <c r="G606" s="113">
        <v>1135</v>
      </c>
      <c r="H606" s="113">
        <v>1086.95</v>
      </c>
      <c r="I606" s="113">
        <v>4700</v>
      </c>
      <c r="J606" s="113">
        <v>5300388.55</v>
      </c>
      <c r="K606" s="115">
        <v>43539</v>
      </c>
      <c r="L606" s="113">
        <v>716</v>
      </c>
      <c r="M606" s="113" t="s">
        <v>892</v>
      </c>
      <c r="N606" s="351"/>
    </row>
    <row r="607" spans="1:14">
      <c r="A607" s="113" t="s">
        <v>893</v>
      </c>
      <c r="B607" s="113" t="s">
        <v>383</v>
      </c>
      <c r="C607" s="113">
        <v>11.15</v>
      </c>
      <c r="D607" s="113">
        <v>11.2</v>
      </c>
      <c r="E607" s="113">
        <v>10.9</v>
      </c>
      <c r="F607" s="113">
        <v>10.95</v>
      </c>
      <c r="G607" s="113">
        <v>11</v>
      </c>
      <c r="H607" s="113">
        <v>11</v>
      </c>
      <c r="I607" s="113">
        <v>641103</v>
      </c>
      <c r="J607" s="113">
        <v>7062864.1500000004</v>
      </c>
      <c r="K607" s="115">
        <v>43539</v>
      </c>
      <c r="L607" s="113">
        <v>886</v>
      </c>
      <c r="M607" s="113" t="s">
        <v>894</v>
      </c>
      <c r="N607" s="351"/>
    </row>
    <row r="608" spans="1:14">
      <c r="A608" s="113" t="s">
        <v>3808</v>
      </c>
      <c r="B608" s="113" t="s">
        <v>3173</v>
      </c>
      <c r="C608" s="113">
        <v>1.5</v>
      </c>
      <c r="D608" s="113">
        <v>1.6</v>
      </c>
      <c r="E608" s="113">
        <v>1.5</v>
      </c>
      <c r="F608" s="113">
        <v>1.5</v>
      </c>
      <c r="G608" s="113">
        <v>1.5</v>
      </c>
      <c r="H608" s="113">
        <v>1.55</v>
      </c>
      <c r="I608" s="113">
        <v>2243</v>
      </c>
      <c r="J608" s="113">
        <v>3514.5</v>
      </c>
      <c r="K608" s="115">
        <v>43539</v>
      </c>
      <c r="L608" s="113">
        <v>7</v>
      </c>
      <c r="M608" s="113" t="s">
        <v>3809</v>
      </c>
      <c r="N608" s="351"/>
    </row>
    <row r="609" spans="1:14">
      <c r="A609" s="113" t="s">
        <v>2412</v>
      </c>
      <c r="B609" s="113" t="s">
        <v>383</v>
      </c>
      <c r="C609" s="113">
        <v>143.65</v>
      </c>
      <c r="D609" s="113">
        <v>143.65</v>
      </c>
      <c r="E609" s="113">
        <v>139.1</v>
      </c>
      <c r="F609" s="113">
        <v>139.9</v>
      </c>
      <c r="G609" s="113">
        <v>140</v>
      </c>
      <c r="H609" s="113">
        <v>140.80000000000001</v>
      </c>
      <c r="I609" s="113">
        <v>2670</v>
      </c>
      <c r="J609" s="113">
        <v>377996.5</v>
      </c>
      <c r="K609" s="115">
        <v>43539</v>
      </c>
      <c r="L609" s="113">
        <v>90</v>
      </c>
      <c r="M609" s="113" t="s">
        <v>2413</v>
      </c>
      <c r="N609" s="351"/>
    </row>
    <row r="610" spans="1:14">
      <c r="A610" s="113" t="s">
        <v>1901</v>
      </c>
      <c r="B610" s="113" t="s">
        <v>383</v>
      </c>
      <c r="C610" s="113">
        <v>60</v>
      </c>
      <c r="D610" s="113">
        <v>60</v>
      </c>
      <c r="E610" s="113">
        <v>57.4</v>
      </c>
      <c r="F610" s="113">
        <v>58.1</v>
      </c>
      <c r="G610" s="113">
        <v>58</v>
      </c>
      <c r="H610" s="113">
        <v>59.05</v>
      </c>
      <c r="I610" s="113">
        <v>23821</v>
      </c>
      <c r="J610" s="113">
        <v>1397747.5</v>
      </c>
      <c r="K610" s="115">
        <v>43539</v>
      </c>
      <c r="L610" s="113">
        <v>344</v>
      </c>
      <c r="M610" s="113" t="s">
        <v>1902</v>
      </c>
      <c r="N610" s="351"/>
    </row>
    <row r="611" spans="1:14">
      <c r="A611" s="113" t="s">
        <v>1864</v>
      </c>
      <c r="B611" s="113" t="s">
        <v>383</v>
      </c>
      <c r="C611" s="113">
        <v>122.25</v>
      </c>
      <c r="D611" s="113">
        <v>123.7</v>
      </c>
      <c r="E611" s="113">
        <v>116.25</v>
      </c>
      <c r="F611" s="113">
        <v>116.95</v>
      </c>
      <c r="G611" s="113">
        <v>116.75</v>
      </c>
      <c r="H611" s="113">
        <v>122</v>
      </c>
      <c r="I611" s="113">
        <v>484883</v>
      </c>
      <c r="J611" s="113">
        <v>57742140.649999999</v>
      </c>
      <c r="K611" s="115">
        <v>43539</v>
      </c>
      <c r="L611" s="113">
        <v>7996</v>
      </c>
      <c r="M611" s="113" t="s">
        <v>845</v>
      </c>
      <c r="N611" s="351"/>
    </row>
    <row r="612" spans="1:14">
      <c r="A612" s="113" t="s">
        <v>295</v>
      </c>
      <c r="B612" s="113" t="s">
        <v>383</v>
      </c>
      <c r="C612" s="113">
        <v>262</v>
      </c>
      <c r="D612" s="113">
        <v>269.5</v>
      </c>
      <c r="E612" s="113">
        <v>259.25</v>
      </c>
      <c r="F612" s="113">
        <v>261.7</v>
      </c>
      <c r="G612" s="113">
        <v>260.10000000000002</v>
      </c>
      <c r="H612" s="113">
        <v>264.35000000000002</v>
      </c>
      <c r="I612" s="113">
        <v>183622</v>
      </c>
      <c r="J612" s="113">
        <v>48906020.399999999</v>
      </c>
      <c r="K612" s="115">
        <v>43539</v>
      </c>
      <c r="L612" s="113">
        <v>6893</v>
      </c>
      <c r="M612" s="113" t="s">
        <v>895</v>
      </c>
      <c r="N612" s="351"/>
    </row>
    <row r="613" spans="1:14">
      <c r="A613" s="113" t="s">
        <v>896</v>
      </c>
      <c r="B613" s="113" t="s">
        <v>383</v>
      </c>
      <c r="C613" s="113">
        <v>44.7</v>
      </c>
      <c r="D613" s="113">
        <v>45.4</v>
      </c>
      <c r="E613" s="113">
        <v>43.8</v>
      </c>
      <c r="F613" s="113">
        <v>44.15</v>
      </c>
      <c r="G613" s="113">
        <v>43.95</v>
      </c>
      <c r="H613" s="113">
        <v>44.85</v>
      </c>
      <c r="I613" s="113">
        <v>75737</v>
      </c>
      <c r="J613" s="113">
        <v>3384978.65</v>
      </c>
      <c r="K613" s="115">
        <v>43539</v>
      </c>
      <c r="L613" s="113">
        <v>536</v>
      </c>
      <c r="M613" s="113" t="s">
        <v>897</v>
      </c>
      <c r="N613" s="351"/>
    </row>
    <row r="614" spans="1:14">
      <c r="A614" s="113" t="s">
        <v>898</v>
      </c>
      <c r="B614" s="113" t="s">
        <v>383</v>
      </c>
      <c r="C614" s="113">
        <v>35.65</v>
      </c>
      <c r="D614" s="113">
        <v>36.9</v>
      </c>
      <c r="E614" s="113">
        <v>35.299999999999997</v>
      </c>
      <c r="F614" s="113">
        <v>35.4</v>
      </c>
      <c r="G614" s="113">
        <v>35.299999999999997</v>
      </c>
      <c r="H614" s="113">
        <v>35.85</v>
      </c>
      <c r="I614" s="113">
        <v>191923</v>
      </c>
      <c r="J614" s="113">
        <v>6907254</v>
      </c>
      <c r="K614" s="115">
        <v>43539</v>
      </c>
      <c r="L614" s="113">
        <v>555</v>
      </c>
      <c r="M614" s="113" t="s">
        <v>899</v>
      </c>
      <c r="N614" s="351"/>
    </row>
    <row r="615" spans="1:14">
      <c r="A615" s="113" t="s">
        <v>2044</v>
      </c>
      <c r="B615" s="113" t="s">
        <v>383</v>
      </c>
      <c r="C615" s="113">
        <v>44.8</v>
      </c>
      <c r="D615" s="113">
        <v>45.55</v>
      </c>
      <c r="E615" s="113">
        <v>44.3</v>
      </c>
      <c r="F615" s="113">
        <v>44.5</v>
      </c>
      <c r="G615" s="113">
        <v>44.55</v>
      </c>
      <c r="H615" s="113">
        <v>44.65</v>
      </c>
      <c r="I615" s="113">
        <v>1054349</v>
      </c>
      <c r="J615" s="113">
        <v>47372519.25</v>
      </c>
      <c r="K615" s="115">
        <v>43539</v>
      </c>
      <c r="L615" s="113">
        <v>5032</v>
      </c>
      <c r="M615" s="113" t="s">
        <v>2045</v>
      </c>
      <c r="N615" s="351"/>
    </row>
    <row r="616" spans="1:14">
      <c r="A616" s="113" t="s">
        <v>85</v>
      </c>
      <c r="B616" s="113" t="s">
        <v>383</v>
      </c>
      <c r="C616" s="113">
        <v>88.9</v>
      </c>
      <c r="D616" s="113">
        <v>89.15</v>
      </c>
      <c r="E616" s="113">
        <v>84.1</v>
      </c>
      <c r="F616" s="113">
        <v>85.6</v>
      </c>
      <c r="G616" s="113">
        <v>85.25</v>
      </c>
      <c r="H616" s="113">
        <v>88</v>
      </c>
      <c r="I616" s="113">
        <v>4268178</v>
      </c>
      <c r="J616" s="113">
        <v>368074023</v>
      </c>
      <c r="K616" s="115">
        <v>43539</v>
      </c>
      <c r="L616" s="113">
        <v>28180</v>
      </c>
      <c r="M616" s="113" t="s">
        <v>900</v>
      </c>
      <c r="N616" s="351"/>
    </row>
    <row r="617" spans="1:14">
      <c r="A617" s="113" t="s">
        <v>86</v>
      </c>
      <c r="B617" s="113" t="s">
        <v>383</v>
      </c>
      <c r="C617" s="113">
        <v>708.9</v>
      </c>
      <c r="D617" s="113">
        <v>714.35</v>
      </c>
      <c r="E617" s="113">
        <v>693.25</v>
      </c>
      <c r="F617" s="113">
        <v>700.05</v>
      </c>
      <c r="G617" s="113">
        <v>701.95</v>
      </c>
      <c r="H617" s="113">
        <v>701.9</v>
      </c>
      <c r="I617" s="113">
        <v>6544528</v>
      </c>
      <c r="J617" s="113">
        <v>4597213274.6499996</v>
      </c>
      <c r="K617" s="115">
        <v>43539</v>
      </c>
      <c r="L617" s="113">
        <v>103067</v>
      </c>
      <c r="M617" s="113" t="s">
        <v>901</v>
      </c>
      <c r="N617" s="351"/>
    </row>
    <row r="618" spans="1:14">
      <c r="A618" s="113" t="s">
        <v>2711</v>
      </c>
      <c r="B618" s="113" t="s">
        <v>383</v>
      </c>
      <c r="C618" s="113">
        <v>324.25</v>
      </c>
      <c r="D618" s="113">
        <v>330</v>
      </c>
      <c r="E618" s="113">
        <v>315</v>
      </c>
      <c r="F618" s="113">
        <v>316.7</v>
      </c>
      <c r="G618" s="113">
        <v>316.25</v>
      </c>
      <c r="H618" s="113">
        <v>324.39999999999998</v>
      </c>
      <c r="I618" s="113">
        <v>76472</v>
      </c>
      <c r="J618" s="113">
        <v>24784716.199999999</v>
      </c>
      <c r="K618" s="115">
        <v>43539</v>
      </c>
      <c r="L618" s="113">
        <v>904</v>
      </c>
      <c r="M618" s="113" t="s">
        <v>2682</v>
      </c>
      <c r="N618" s="351"/>
    </row>
    <row r="619" spans="1:14">
      <c r="A619" s="113" t="s">
        <v>902</v>
      </c>
      <c r="B619" s="113" t="s">
        <v>383</v>
      </c>
      <c r="C619" s="113">
        <v>283.8</v>
      </c>
      <c r="D619" s="113">
        <v>289.8</v>
      </c>
      <c r="E619" s="113">
        <v>276</v>
      </c>
      <c r="F619" s="113">
        <v>279.45</v>
      </c>
      <c r="G619" s="113">
        <v>277</v>
      </c>
      <c r="H619" s="113">
        <v>281.75</v>
      </c>
      <c r="I619" s="113">
        <v>703873</v>
      </c>
      <c r="J619" s="113">
        <v>199742355.5</v>
      </c>
      <c r="K619" s="115">
        <v>43539</v>
      </c>
      <c r="L619" s="113">
        <v>18290</v>
      </c>
      <c r="M619" s="113" t="s">
        <v>903</v>
      </c>
      <c r="N619" s="351"/>
    </row>
    <row r="620" spans="1:14">
      <c r="A620" s="113" t="s">
        <v>2719</v>
      </c>
      <c r="B620" s="113" t="s">
        <v>383</v>
      </c>
      <c r="C620" s="113">
        <v>151.97999999999999</v>
      </c>
      <c r="D620" s="113">
        <v>152.1</v>
      </c>
      <c r="E620" s="113">
        <v>151.94999999999999</v>
      </c>
      <c r="F620" s="113">
        <v>151.94999999999999</v>
      </c>
      <c r="G620" s="113">
        <v>152</v>
      </c>
      <c r="H620" s="113">
        <v>151.30000000000001</v>
      </c>
      <c r="I620" s="113">
        <v>9459</v>
      </c>
      <c r="J620" s="113">
        <v>1438398.24</v>
      </c>
      <c r="K620" s="115">
        <v>43539</v>
      </c>
      <c r="L620" s="113">
        <v>21</v>
      </c>
      <c r="M620" s="113" t="s">
        <v>2720</v>
      </c>
      <c r="N620" s="351"/>
    </row>
    <row r="621" spans="1:14">
      <c r="A621" s="113" t="s">
        <v>2557</v>
      </c>
      <c r="B621" s="113" t="s">
        <v>383</v>
      </c>
      <c r="C621" s="113">
        <v>36.159999999999997</v>
      </c>
      <c r="D621" s="113">
        <v>37.35</v>
      </c>
      <c r="E621" s="113">
        <v>36.159999999999997</v>
      </c>
      <c r="F621" s="113">
        <v>37.14</v>
      </c>
      <c r="G621" s="113">
        <v>37</v>
      </c>
      <c r="H621" s="113">
        <v>36.74</v>
      </c>
      <c r="I621" s="113">
        <v>13502718</v>
      </c>
      <c r="J621" s="113">
        <v>501124263.83999997</v>
      </c>
      <c r="K621" s="115">
        <v>43539</v>
      </c>
      <c r="L621" s="113">
        <v>5448</v>
      </c>
      <c r="M621" s="113" t="s">
        <v>2308</v>
      </c>
      <c r="N621" s="351"/>
    </row>
    <row r="622" spans="1:14">
      <c r="A622" s="113" t="s">
        <v>87</v>
      </c>
      <c r="B622" s="113" t="s">
        <v>383</v>
      </c>
      <c r="C622" s="113">
        <v>388.85</v>
      </c>
      <c r="D622" s="113">
        <v>398.25</v>
      </c>
      <c r="E622" s="113">
        <v>388.1</v>
      </c>
      <c r="F622" s="113">
        <v>395.3</v>
      </c>
      <c r="G622" s="113">
        <v>395.8</v>
      </c>
      <c r="H622" s="113">
        <v>387.9</v>
      </c>
      <c r="I622" s="113">
        <v>31466545</v>
      </c>
      <c r="J622" s="113">
        <v>12420043710.950001</v>
      </c>
      <c r="K622" s="115">
        <v>43539</v>
      </c>
      <c r="L622" s="113">
        <v>175791</v>
      </c>
      <c r="M622" s="113" t="s">
        <v>904</v>
      </c>
      <c r="N622" s="351"/>
    </row>
    <row r="623" spans="1:14">
      <c r="A623" s="113" t="s">
        <v>2193</v>
      </c>
      <c r="B623" s="113" t="s">
        <v>383</v>
      </c>
      <c r="C623" s="113">
        <v>937.4</v>
      </c>
      <c r="D623" s="113">
        <v>983.95</v>
      </c>
      <c r="E623" s="113">
        <v>937.4</v>
      </c>
      <c r="F623" s="113">
        <v>967.95</v>
      </c>
      <c r="G623" s="113">
        <v>972.35</v>
      </c>
      <c r="H623" s="113">
        <v>947.15</v>
      </c>
      <c r="I623" s="113">
        <v>458722</v>
      </c>
      <c r="J623" s="113">
        <v>442613125.10000002</v>
      </c>
      <c r="K623" s="115">
        <v>43539</v>
      </c>
      <c r="L623" s="113">
        <v>40252</v>
      </c>
      <c r="M623" s="113" t="s">
        <v>2194</v>
      </c>
      <c r="N623" s="351"/>
    </row>
    <row r="624" spans="1:14">
      <c r="A624" s="113" t="s">
        <v>2795</v>
      </c>
      <c r="B624" s="113" t="s">
        <v>383</v>
      </c>
      <c r="C624" s="113">
        <v>29.1</v>
      </c>
      <c r="D624" s="113">
        <v>29.15</v>
      </c>
      <c r="E624" s="113">
        <v>29</v>
      </c>
      <c r="F624" s="113">
        <v>29.05</v>
      </c>
      <c r="G624" s="113">
        <v>29.1</v>
      </c>
      <c r="H624" s="113">
        <v>29.05</v>
      </c>
      <c r="I624" s="113">
        <v>10212</v>
      </c>
      <c r="J624" s="113">
        <v>296234</v>
      </c>
      <c r="K624" s="115">
        <v>43539</v>
      </c>
      <c r="L624" s="113">
        <v>142</v>
      </c>
      <c r="M624" s="113" t="s">
        <v>3146</v>
      </c>
      <c r="N624" s="351"/>
    </row>
    <row r="625" spans="1:14">
      <c r="A625" s="113" t="s">
        <v>3348</v>
      </c>
      <c r="B625" s="113" t="s">
        <v>383</v>
      </c>
      <c r="C625" s="113">
        <v>999.99</v>
      </c>
      <c r="D625" s="113">
        <v>1000.01</v>
      </c>
      <c r="E625" s="113">
        <v>999.99</v>
      </c>
      <c r="F625" s="113">
        <v>999.99</v>
      </c>
      <c r="G625" s="113">
        <v>1000</v>
      </c>
      <c r="H625" s="113">
        <v>1000</v>
      </c>
      <c r="I625" s="113">
        <v>9377</v>
      </c>
      <c r="J625" s="113">
        <v>9376993.6099999994</v>
      </c>
      <c r="K625" s="115">
        <v>43539</v>
      </c>
      <c r="L625" s="113">
        <v>35</v>
      </c>
      <c r="M625" s="113" t="s">
        <v>3349</v>
      </c>
      <c r="N625" s="351"/>
    </row>
    <row r="626" spans="1:14">
      <c r="A626" s="113" t="s">
        <v>2950</v>
      </c>
      <c r="B626" s="113" t="s">
        <v>383</v>
      </c>
      <c r="C626" s="113">
        <v>89.46</v>
      </c>
      <c r="D626" s="113">
        <v>89.54</v>
      </c>
      <c r="E626" s="113">
        <v>89.46</v>
      </c>
      <c r="F626" s="113">
        <v>89.54</v>
      </c>
      <c r="G626" s="113">
        <v>89.54</v>
      </c>
      <c r="H626" s="113">
        <v>88.48</v>
      </c>
      <c r="I626" s="113">
        <v>51</v>
      </c>
      <c r="J626" s="113">
        <v>4562.54</v>
      </c>
      <c r="K626" s="115">
        <v>43539</v>
      </c>
      <c r="L626" s="113">
        <v>2</v>
      </c>
      <c r="M626" s="113" t="s">
        <v>2951</v>
      </c>
      <c r="N626" s="351"/>
    </row>
    <row r="627" spans="1:14">
      <c r="A627" s="113" t="s">
        <v>2549</v>
      </c>
      <c r="B627" s="113" t="s">
        <v>383</v>
      </c>
      <c r="C627" s="113">
        <v>69</v>
      </c>
      <c r="D627" s="113">
        <v>70</v>
      </c>
      <c r="E627" s="113">
        <v>65</v>
      </c>
      <c r="F627" s="113">
        <v>67</v>
      </c>
      <c r="G627" s="113">
        <v>66.959999999999994</v>
      </c>
      <c r="H627" s="113">
        <v>66.459999999999994</v>
      </c>
      <c r="I627" s="113">
        <v>24402</v>
      </c>
      <c r="J627" s="113">
        <v>1630985.85</v>
      </c>
      <c r="K627" s="115">
        <v>43539</v>
      </c>
      <c r="L627" s="113">
        <v>84</v>
      </c>
      <c r="M627" s="113" t="s">
        <v>2099</v>
      </c>
      <c r="N627" s="351"/>
    </row>
    <row r="628" spans="1:14">
      <c r="A628" s="113" t="s">
        <v>2550</v>
      </c>
      <c r="B628" s="113" t="s">
        <v>383</v>
      </c>
      <c r="C628" s="113">
        <v>122.06</v>
      </c>
      <c r="D628" s="113">
        <v>123.45</v>
      </c>
      <c r="E628" s="113">
        <v>122.06</v>
      </c>
      <c r="F628" s="113">
        <v>123.25</v>
      </c>
      <c r="G628" s="113">
        <v>123.25</v>
      </c>
      <c r="H628" s="113">
        <v>122.06</v>
      </c>
      <c r="I628" s="113">
        <v>696</v>
      </c>
      <c r="J628" s="113">
        <v>85658.3</v>
      </c>
      <c r="K628" s="115">
        <v>43539</v>
      </c>
      <c r="L628" s="113">
        <v>22</v>
      </c>
      <c r="M628" s="113" t="s">
        <v>905</v>
      </c>
      <c r="N628" s="351"/>
    </row>
    <row r="629" spans="1:14">
      <c r="A629" s="113" t="s">
        <v>2551</v>
      </c>
      <c r="B629" s="113" t="s">
        <v>383</v>
      </c>
      <c r="C629" s="113">
        <v>117.55</v>
      </c>
      <c r="D629" s="113">
        <v>119.74</v>
      </c>
      <c r="E629" s="113">
        <v>117.55</v>
      </c>
      <c r="F629" s="113">
        <v>118.97</v>
      </c>
      <c r="G629" s="113">
        <v>119.02</v>
      </c>
      <c r="H629" s="113">
        <v>118.39</v>
      </c>
      <c r="I629" s="113">
        <v>48702</v>
      </c>
      <c r="J629" s="113">
        <v>5799936.9000000004</v>
      </c>
      <c r="K629" s="115">
        <v>43539</v>
      </c>
      <c r="L629" s="113">
        <v>4155</v>
      </c>
      <c r="M629" s="113" t="s">
        <v>946</v>
      </c>
      <c r="N629" s="351"/>
    </row>
    <row r="630" spans="1:14">
      <c r="A630" s="113" t="s">
        <v>2552</v>
      </c>
      <c r="B630" s="113" t="s">
        <v>383</v>
      </c>
      <c r="C630" s="113">
        <v>56.06</v>
      </c>
      <c r="D630" s="113">
        <v>56.63</v>
      </c>
      <c r="E630" s="113">
        <v>56.06</v>
      </c>
      <c r="F630" s="113">
        <v>56.51</v>
      </c>
      <c r="G630" s="113">
        <v>56.5</v>
      </c>
      <c r="H630" s="113">
        <v>56.07</v>
      </c>
      <c r="I630" s="113">
        <v>2854</v>
      </c>
      <c r="J630" s="113">
        <v>161199.57</v>
      </c>
      <c r="K630" s="115">
        <v>43539</v>
      </c>
      <c r="L630" s="113">
        <v>34</v>
      </c>
      <c r="M630" s="113" t="s">
        <v>2174</v>
      </c>
      <c r="N630" s="351"/>
    </row>
    <row r="631" spans="1:14">
      <c r="A631" s="113" t="s">
        <v>3147</v>
      </c>
      <c r="B631" s="113" t="s">
        <v>383</v>
      </c>
      <c r="C631" s="113">
        <v>28.1</v>
      </c>
      <c r="D631" s="113">
        <v>28.3</v>
      </c>
      <c r="E631" s="113">
        <v>28.03</v>
      </c>
      <c r="F631" s="113">
        <v>28.04</v>
      </c>
      <c r="G631" s="113">
        <v>28.05</v>
      </c>
      <c r="H631" s="113">
        <v>28.08</v>
      </c>
      <c r="I631" s="113">
        <v>12051</v>
      </c>
      <c r="J631" s="113">
        <v>339319.91</v>
      </c>
      <c r="K631" s="115">
        <v>43539</v>
      </c>
      <c r="L631" s="113">
        <v>188</v>
      </c>
      <c r="M631" s="113" t="s">
        <v>3148</v>
      </c>
      <c r="N631" s="351"/>
    </row>
    <row r="632" spans="1:14">
      <c r="A632" s="113" t="s">
        <v>1897</v>
      </c>
      <c r="B632" s="113" t="s">
        <v>383</v>
      </c>
      <c r="C632" s="113">
        <v>337</v>
      </c>
      <c r="D632" s="113">
        <v>343.3</v>
      </c>
      <c r="E632" s="113">
        <v>335.1</v>
      </c>
      <c r="F632" s="113">
        <v>340.55</v>
      </c>
      <c r="G632" s="113">
        <v>340.5</v>
      </c>
      <c r="H632" s="113">
        <v>336.25</v>
      </c>
      <c r="I632" s="113">
        <v>1232849</v>
      </c>
      <c r="J632" s="113">
        <v>418219508.25</v>
      </c>
      <c r="K632" s="115">
        <v>43539</v>
      </c>
      <c r="L632" s="113">
        <v>17512</v>
      </c>
      <c r="M632" s="113" t="s">
        <v>1898</v>
      </c>
      <c r="N632" s="351"/>
    </row>
    <row r="633" spans="1:14">
      <c r="A633" s="113" t="s">
        <v>2553</v>
      </c>
      <c r="B633" s="113" t="s">
        <v>383</v>
      </c>
      <c r="C633" s="113">
        <v>400</v>
      </c>
      <c r="D633" s="113">
        <v>401.83</v>
      </c>
      <c r="E633" s="113">
        <v>400</v>
      </c>
      <c r="F633" s="113">
        <v>401.45</v>
      </c>
      <c r="G633" s="113">
        <v>401.45</v>
      </c>
      <c r="H633" s="113">
        <v>396.73</v>
      </c>
      <c r="I633" s="113">
        <v>67</v>
      </c>
      <c r="J633" s="113">
        <v>26865.279999999999</v>
      </c>
      <c r="K633" s="115">
        <v>43539</v>
      </c>
      <c r="L633" s="113">
        <v>11</v>
      </c>
      <c r="M633" s="113" t="s">
        <v>2337</v>
      </c>
      <c r="N633" s="351"/>
    </row>
    <row r="634" spans="1:14">
      <c r="A634" s="113" t="s">
        <v>346</v>
      </c>
      <c r="B634" s="113" t="s">
        <v>383</v>
      </c>
      <c r="C634" s="113">
        <v>68.5</v>
      </c>
      <c r="D634" s="113">
        <v>69.3</v>
      </c>
      <c r="E634" s="113">
        <v>57.4</v>
      </c>
      <c r="F634" s="113">
        <v>59.5</v>
      </c>
      <c r="G634" s="113">
        <v>59.5</v>
      </c>
      <c r="H634" s="113">
        <v>63.7</v>
      </c>
      <c r="I634" s="113">
        <v>2973573</v>
      </c>
      <c r="J634" s="113">
        <v>190462228</v>
      </c>
      <c r="K634" s="115">
        <v>43539</v>
      </c>
      <c r="L634" s="113">
        <v>13396</v>
      </c>
      <c r="M634" s="113" t="s">
        <v>1920</v>
      </c>
      <c r="N634" s="351"/>
    </row>
    <row r="635" spans="1:14">
      <c r="A635" s="113" t="s">
        <v>906</v>
      </c>
      <c r="B635" s="113" t="s">
        <v>383</v>
      </c>
      <c r="C635" s="113">
        <v>2930.15</v>
      </c>
      <c r="D635" s="113">
        <v>3048</v>
      </c>
      <c r="E635" s="113">
        <v>2930.15</v>
      </c>
      <c r="F635" s="113">
        <v>3011.45</v>
      </c>
      <c r="G635" s="113">
        <v>2981</v>
      </c>
      <c r="H635" s="113">
        <v>2917.3</v>
      </c>
      <c r="I635" s="113">
        <v>10616</v>
      </c>
      <c r="J635" s="113">
        <v>31949641.350000001</v>
      </c>
      <c r="K635" s="115">
        <v>43539</v>
      </c>
      <c r="L635" s="113">
        <v>2232</v>
      </c>
      <c r="M635" s="113" t="s">
        <v>907</v>
      </c>
      <c r="N635" s="351"/>
    </row>
    <row r="636" spans="1:14">
      <c r="A636" s="113" t="s">
        <v>88</v>
      </c>
      <c r="B636" s="113" t="s">
        <v>383</v>
      </c>
      <c r="C636" s="113">
        <v>43.75</v>
      </c>
      <c r="D636" s="113">
        <v>43.85</v>
      </c>
      <c r="E636" s="113">
        <v>42.55</v>
      </c>
      <c r="F636" s="113">
        <v>42.8</v>
      </c>
      <c r="G636" s="113">
        <v>42.8</v>
      </c>
      <c r="H636" s="113">
        <v>43</v>
      </c>
      <c r="I636" s="113">
        <v>21241201</v>
      </c>
      <c r="J636" s="113">
        <v>918206490.14999998</v>
      </c>
      <c r="K636" s="115">
        <v>43539</v>
      </c>
      <c r="L636" s="113">
        <v>32533</v>
      </c>
      <c r="M636" s="113" t="s">
        <v>2952</v>
      </c>
      <c r="N636" s="351"/>
    </row>
    <row r="637" spans="1:14">
      <c r="A637" s="113" t="s">
        <v>3163</v>
      </c>
      <c r="B637" s="113" t="s">
        <v>383</v>
      </c>
      <c r="C637" s="113">
        <v>2999</v>
      </c>
      <c r="D637" s="113">
        <v>3000</v>
      </c>
      <c r="E637" s="113">
        <v>2952.6</v>
      </c>
      <c r="F637" s="113">
        <v>2956.5</v>
      </c>
      <c r="G637" s="113">
        <v>2957</v>
      </c>
      <c r="H637" s="113">
        <v>2963</v>
      </c>
      <c r="I637" s="113">
        <v>199</v>
      </c>
      <c r="J637" s="113">
        <v>588865</v>
      </c>
      <c r="K637" s="115">
        <v>43539</v>
      </c>
      <c r="L637" s="113">
        <v>25</v>
      </c>
      <c r="M637" s="113" t="s">
        <v>3164</v>
      </c>
      <c r="N637" s="351"/>
    </row>
    <row r="638" spans="1:14">
      <c r="A638" s="113" t="s">
        <v>89</v>
      </c>
      <c r="B638" s="113" t="s">
        <v>383</v>
      </c>
      <c r="C638" s="113">
        <v>33.950000000000003</v>
      </c>
      <c r="D638" s="113">
        <v>34.25</v>
      </c>
      <c r="E638" s="113">
        <v>33.65</v>
      </c>
      <c r="F638" s="113">
        <v>33.950000000000003</v>
      </c>
      <c r="G638" s="113">
        <v>33.950000000000003</v>
      </c>
      <c r="H638" s="113">
        <v>33.799999999999997</v>
      </c>
      <c r="I638" s="113">
        <v>16314084</v>
      </c>
      <c r="J638" s="113">
        <v>552927690.45000005</v>
      </c>
      <c r="K638" s="115">
        <v>43539</v>
      </c>
      <c r="L638" s="113">
        <v>22151</v>
      </c>
      <c r="M638" s="113" t="s">
        <v>908</v>
      </c>
      <c r="N638" s="351"/>
    </row>
    <row r="639" spans="1:14">
      <c r="A639" s="113" t="s">
        <v>90</v>
      </c>
      <c r="B639" s="113" t="s">
        <v>383</v>
      </c>
      <c r="C639" s="113">
        <v>42.55</v>
      </c>
      <c r="D639" s="113">
        <v>45.25</v>
      </c>
      <c r="E639" s="113">
        <v>42.1</v>
      </c>
      <c r="F639" s="113">
        <v>44.3</v>
      </c>
      <c r="G639" s="113">
        <v>43.95</v>
      </c>
      <c r="H639" s="113">
        <v>41.95</v>
      </c>
      <c r="I639" s="113">
        <v>21880421</v>
      </c>
      <c r="J639" s="113">
        <v>968354297.39999998</v>
      </c>
      <c r="K639" s="115">
        <v>43539</v>
      </c>
      <c r="L639" s="113">
        <v>36638</v>
      </c>
      <c r="M639" s="113" t="s">
        <v>909</v>
      </c>
      <c r="N639" s="351"/>
    </row>
    <row r="640" spans="1:14">
      <c r="A640" s="113" t="s">
        <v>3356</v>
      </c>
      <c r="B640" s="113" t="s">
        <v>383</v>
      </c>
      <c r="C640" s="113">
        <v>50.85</v>
      </c>
      <c r="D640" s="113">
        <v>52.55</v>
      </c>
      <c r="E640" s="113">
        <v>50.8</v>
      </c>
      <c r="F640" s="113">
        <v>52.05</v>
      </c>
      <c r="G640" s="113">
        <v>51.75</v>
      </c>
      <c r="H640" s="113">
        <v>50.6</v>
      </c>
      <c r="I640" s="113">
        <v>42689785</v>
      </c>
      <c r="J640" s="113">
        <v>2215827571.1500001</v>
      </c>
      <c r="K640" s="115">
        <v>43539</v>
      </c>
      <c r="L640" s="113">
        <v>50299</v>
      </c>
      <c r="M640" s="113" t="s">
        <v>910</v>
      </c>
      <c r="N640" s="351"/>
    </row>
    <row r="641" spans="1:14">
      <c r="A641" s="113" t="s">
        <v>3552</v>
      </c>
      <c r="B641" s="113" t="s">
        <v>383</v>
      </c>
      <c r="C641" s="113">
        <v>113.01</v>
      </c>
      <c r="D641" s="113">
        <v>116.98</v>
      </c>
      <c r="E641" s="113">
        <v>113.01</v>
      </c>
      <c r="F641" s="113">
        <v>116.98</v>
      </c>
      <c r="G641" s="113">
        <v>116.98</v>
      </c>
      <c r="H641" s="113">
        <v>114.99</v>
      </c>
      <c r="I641" s="113">
        <v>1000</v>
      </c>
      <c r="J641" s="113">
        <v>114995</v>
      </c>
      <c r="K641" s="115">
        <v>43539</v>
      </c>
      <c r="L641" s="113">
        <v>2</v>
      </c>
      <c r="M641" s="113" t="s">
        <v>3553</v>
      </c>
      <c r="N641" s="351"/>
    </row>
    <row r="642" spans="1:14">
      <c r="A642" s="113" t="s">
        <v>2236</v>
      </c>
      <c r="B642" s="113" t="s">
        <v>383</v>
      </c>
      <c r="C642" s="113">
        <v>162.85</v>
      </c>
      <c r="D642" s="113">
        <v>166</v>
      </c>
      <c r="E642" s="113">
        <v>162</v>
      </c>
      <c r="F642" s="113">
        <v>163.25</v>
      </c>
      <c r="G642" s="113">
        <v>162.94999999999999</v>
      </c>
      <c r="H642" s="113">
        <v>165.05</v>
      </c>
      <c r="I642" s="113">
        <v>138915</v>
      </c>
      <c r="J642" s="113">
        <v>22674359.649999999</v>
      </c>
      <c r="K642" s="115">
        <v>43539</v>
      </c>
      <c r="L642" s="113">
        <v>5691</v>
      </c>
      <c r="M642" s="113" t="s">
        <v>3127</v>
      </c>
      <c r="N642" s="351"/>
    </row>
    <row r="643" spans="1:14">
      <c r="A643" s="113" t="s">
        <v>2661</v>
      </c>
      <c r="B643" s="113" t="s">
        <v>383</v>
      </c>
      <c r="C643" s="113">
        <v>517.79999999999995</v>
      </c>
      <c r="D643" s="113">
        <v>524.25</v>
      </c>
      <c r="E643" s="113">
        <v>505.55</v>
      </c>
      <c r="F643" s="113">
        <v>510.6</v>
      </c>
      <c r="G643" s="113">
        <v>510</v>
      </c>
      <c r="H643" s="113">
        <v>517.79999999999995</v>
      </c>
      <c r="I643" s="113">
        <v>1180</v>
      </c>
      <c r="J643" s="113">
        <v>609800.80000000005</v>
      </c>
      <c r="K643" s="115">
        <v>43539</v>
      </c>
      <c r="L643" s="113">
        <v>159</v>
      </c>
      <c r="M643" s="113" t="s">
        <v>2662</v>
      </c>
      <c r="N643" s="351"/>
    </row>
    <row r="644" spans="1:14">
      <c r="A644" s="113" t="s">
        <v>911</v>
      </c>
      <c r="B644" s="113" t="s">
        <v>383</v>
      </c>
      <c r="C644" s="113">
        <v>971</v>
      </c>
      <c r="D644" s="113">
        <v>999.9</v>
      </c>
      <c r="E644" s="113">
        <v>968.2</v>
      </c>
      <c r="F644" s="113">
        <v>977</v>
      </c>
      <c r="G644" s="113">
        <v>978</v>
      </c>
      <c r="H644" s="113">
        <v>966.8</v>
      </c>
      <c r="I644" s="113">
        <v>12692</v>
      </c>
      <c r="J644" s="113">
        <v>12505824.199999999</v>
      </c>
      <c r="K644" s="115">
        <v>43539</v>
      </c>
      <c r="L644" s="113">
        <v>1150</v>
      </c>
      <c r="M644" s="113" t="s">
        <v>912</v>
      </c>
      <c r="N644" s="351"/>
    </row>
    <row r="645" spans="1:14">
      <c r="A645" s="113" t="s">
        <v>91</v>
      </c>
      <c r="B645" s="113" t="s">
        <v>383</v>
      </c>
      <c r="C645" s="113">
        <v>13.85</v>
      </c>
      <c r="D645" s="113">
        <v>14.05</v>
      </c>
      <c r="E645" s="113">
        <v>13.5</v>
      </c>
      <c r="F645" s="113">
        <v>13.65</v>
      </c>
      <c r="G645" s="113">
        <v>13.7</v>
      </c>
      <c r="H645" s="113">
        <v>13.9</v>
      </c>
      <c r="I645" s="113">
        <v>5699216</v>
      </c>
      <c r="J645" s="113">
        <v>78280790.849999994</v>
      </c>
      <c r="K645" s="115">
        <v>43539</v>
      </c>
      <c r="L645" s="113">
        <v>15349</v>
      </c>
      <c r="M645" s="113" t="s">
        <v>913</v>
      </c>
      <c r="N645" s="351"/>
    </row>
    <row r="646" spans="1:14">
      <c r="A646" s="113" t="s">
        <v>2309</v>
      </c>
      <c r="B646" s="113" t="s">
        <v>383</v>
      </c>
      <c r="C646" s="113">
        <v>231.05</v>
      </c>
      <c r="D646" s="113">
        <v>234.9</v>
      </c>
      <c r="E646" s="113">
        <v>228.5</v>
      </c>
      <c r="F646" s="113">
        <v>230</v>
      </c>
      <c r="G646" s="113">
        <v>230</v>
      </c>
      <c r="H646" s="113">
        <v>235.1</v>
      </c>
      <c r="I646" s="113">
        <v>629</v>
      </c>
      <c r="J646" s="113">
        <v>144986.4</v>
      </c>
      <c r="K646" s="115">
        <v>43539</v>
      </c>
      <c r="L646" s="113">
        <v>62</v>
      </c>
      <c r="M646" s="113" t="s">
        <v>2310</v>
      </c>
      <c r="N646" s="351"/>
    </row>
    <row r="647" spans="1:14">
      <c r="A647" s="113" t="s">
        <v>914</v>
      </c>
      <c r="B647" s="113" t="s">
        <v>383</v>
      </c>
      <c r="C647" s="113">
        <v>392.5</v>
      </c>
      <c r="D647" s="113">
        <v>392.5</v>
      </c>
      <c r="E647" s="113">
        <v>373.2</v>
      </c>
      <c r="F647" s="113">
        <v>375.9</v>
      </c>
      <c r="G647" s="113">
        <v>374.15</v>
      </c>
      <c r="H647" s="113">
        <v>388.15</v>
      </c>
      <c r="I647" s="113">
        <v>18124</v>
      </c>
      <c r="J647" s="113">
        <v>6927362.5499999998</v>
      </c>
      <c r="K647" s="115">
        <v>43539</v>
      </c>
      <c r="L647" s="113">
        <v>1158</v>
      </c>
      <c r="M647" s="113" t="s">
        <v>915</v>
      </c>
      <c r="N647" s="351"/>
    </row>
    <row r="648" spans="1:14">
      <c r="A648" s="113" t="s">
        <v>92</v>
      </c>
      <c r="B648" s="113" t="s">
        <v>383</v>
      </c>
      <c r="C648" s="113">
        <v>293</v>
      </c>
      <c r="D648" s="113">
        <v>296</v>
      </c>
      <c r="E648" s="113">
        <v>289.5</v>
      </c>
      <c r="F648" s="113">
        <v>290.85000000000002</v>
      </c>
      <c r="G648" s="113">
        <v>290</v>
      </c>
      <c r="H648" s="113">
        <v>291.14999999999998</v>
      </c>
      <c r="I648" s="113">
        <v>1268235</v>
      </c>
      <c r="J648" s="113">
        <v>370789574.85000002</v>
      </c>
      <c r="K648" s="115">
        <v>43539</v>
      </c>
      <c r="L648" s="113">
        <v>16547</v>
      </c>
      <c r="M648" s="113" t="s">
        <v>2260</v>
      </c>
      <c r="N648" s="351"/>
    </row>
    <row r="649" spans="1:14">
      <c r="A649" s="113" t="s">
        <v>916</v>
      </c>
      <c r="B649" s="113" t="s">
        <v>383</v>
      </c>
      <c r="C649" s="113">
        <v>325.7</v>
      </c>
      <c r="D649" s="113">
        <v>332.5</v>
      </c>
      <c r="E649" s="113">
        <v>324.55</v>
      </c>
      <c r="F649" s="113">
        <v>327.8</v>
      </c>
      <c r="G649" s="113">
        <v>327</v>
      </c>
      <c r="H649" s="113">
        <v>325.05</v>
      </c>
      <c r="I649" s="113">
        <v>27891</v>
      </c>
      <c r="J649" s="113">
        <v>9144206.4000000004</v>
      </c>
      <c r="K649" s="115">
        <v>43539</v>
      </c>
      <c r="L649" s="113">
        <v>1287</v>
      </c>
      <c r="M649" s="113" t="s">
        <v>917</v>
      </c>
      <c r="N649" s="351"/>
    </row>
    <row r="650" spans="1:14">
      <c r="A650" s="113" t="s">
        <v>2253</v>
      </c>
      <c r="B650" s="113" t="s">
        <v>383</v>
      </c>
      <c r="C650" s="113">
        <v>422</v>
      </c>
      <c r="D650" s="113">
        <v>454</v>
      </c>
      <c r="E650" s="113">
        <v>422</v>
      </c>
      <c r="F650" s="113">
        <v>438.65</v>
      </c>
      <c r="G650" s="113">
        <v>430</v>
      </c>
      <c r="H650" s="113">
        <v>415.85</v>
      </c>
      <c r="I650" s="113">
        <v>598776</v>
      </c>
      <c r="J650" s="113">
        <v>265786045.15000001</v>
      </c>
      <c r="K650" s="115">
        <v>43539</v>
      </c>
      <c r="L650" s="113">
        <v>16941</v>
      </c>
      <c r="M650" s="113" t="s">
        <v>2254</v>
      </c>
      <c r="N650" s="351"/>
    </row>
    <row r="651" spans="1:14">
      <c r="A651" s="113" t="s">
        <v>3466</v>
      </c>
      <c r="B651" s="113" t="s">
        <v>383</v>
      </c>
      <c r="C651" s="113">
        <v>69.900000000000006</v>
      </c>
      <c r="D651" s="113">
        <v>69.900000000000006</v>
      </c>
      <c r="E651" s="113">
        <v>67</v>
      </c>
      <c r="F651" s="113">
        <v>67</v>
      </c>
      <c r="G651" s="113">
        <v>67</v>
      </c>
      <c r="H651" s="113">
        <v>67.45</v>
      </c>
      <c r="I651" s="113">
        <v>197</v>
      </c>
      <c r="J651" s="113">
        <v>13489</v>
      </c>
      <c r="K651" s="115">
        <v>43539</v>
      </c>
      <c r="L651" s="113">
        <v>2</v>
      </c>
      <c r="M651" s="113" t="s">
        <v>3467</v>
      </c>
      <c r="N651" s="351"/>
    </row>
    <row r="652" spans="1:14">
      <c r="A652" s="113" t="s">
        <v>3216</v>
      </c>
      <c r="B652" s="113" t="s">
        <v>3173</v>
      </c>
      <c r="C652" s="113">
        <v>9.5500000000000007</v>
      </c>
      <c r="D652" s="113">
        <v>9.65</v>
      </c>
      <c r="E652" s="113">
        <v>9</v>
      </c>
      <c r="F652" s="113">
        <v>9.3000000000000007</v>
      </c>
      <c r="G652" s="113">
        <v>9.6</v>
      </c>
      <c r="H652" s="113">
        <v>9.1999999999999993</v>
      </c>
      <c r="I652" s="113">
        <v>22351</v>
      </c>
      <c r="J652" s="113">
        <v>209169.55</v>
      </c>
      <c r="K652" s="115">
        <v>43539</v>
      </c>
      <c r="L652" s="113">
        <v>91</v>
      </c>
      <c r="M652" s="113" t="s">
        <v>3217</v>
      </c>
      <c r="N652" s="351"/>
    </row>
    <row r="653" spans="1:14">
      <c r="A653" s="113" t="s">
        <v>918</v>
      </c>
      <c r="B653" s="113" t="s">
        <v>383</v>
      </c>
      <c r="C653" s="113">
        <v>6.95</v>
      </c>
      <c r="D653" s="113">
        <v>6.95</v>
      </c>
      <c r="E653" s="113">
        <v>6.5</v>
      </c>
      <c r="F653" s="113">
        <v>6.65</v>
      </c>
      <c r="G653" s="113">
        <v>6.7</v>
      </c>
      <c r="H653" s="113">
        <v>6.7</v>
      </c>
      <c r="I653" s="113">
        <v>150672</v>
      </c>
      <c r="J653" s="113">
        <v>1006979.35</v>
      </c>
      <c r="K653" s="115">
        <v>43539</v>
      </c>
      <c r="L653" s="113">
        <v>420</v>
      </c>
      <c r="M653" s="113" t="s">
        <v>919</v>
      </c>
      <c r="N653" s="351"/>
    </row>
    <row r="654" spans="1:14">
      <c r="A654" s="113" t="s">
        <v>2796</v>
      </c>
      <c r="B654" s="113" t="s">
        <v>383</v>
      </c>
      <c r="C654" s="113">
        <v>266.45</v>
      </c>
      <c r="D654" s="113">
        <v>270</v>
      </c>
      <c r="E654" s="113">
        <v>252.65</v>
      </c>
      <c r="F654" s="113">
        <v>256.75</v>
      </c>
      <c r="G654" s="113">
        <v>255.8</v>
      </c>
      <c r="H654" s="113">
        <v>264.75</v>
      </c>
      <c r="I654" s="113">
        <v>47272</v>
      </c>
      <c r="J654" s="113">
        <v>12386623.15</v>
      </c>
      <c r="K654" s="115">
        <v>43539</v>
      </c>
      <c r="L654" s="113">
        <v>1169</v>
      </c>
      <c r="M654" s="113" t="s">
        <v>2797</v>
      </c>
      <c r="N654" s="351"/>
    </row>
    <row r="655" spans="1:14">
      <c r="A655" s="113" t="s">
        <v>2953</v>
      </c>
      <c r="B655" s="113" t="s">
        <v>383</v>
      </c>
      <c r="C655" s="113">
        <v>919</v>
      </c>
      <c r="D655" s="113">
        <v>919</v>
      </c>
      <c r="E655" s="113">
        <v>895.25</v>
      </c>
      <c r="F655" s="113">
        <v>903.35</v>
      </c>
      <c r="G655" s="113">
        <v>905</v>
      </c>
      <c r="H655" s="113">
        <v>899</v>
      </c>
      <c r="I655" s="113">
        <v>512</v>
      </c>
      <c r="J655" s="113">
        <v>462734.95</v>
      </c>
      <c r="K655" s="115">
        <v>43539</v>
      </c>
      <c r="L655" s="113">
        <v>29</v>
      </c>
      <c r="M655" s="113" t="s">
        <v>2954</v>
      </c>
      <c r="N655" s="351"/>
    </row>
    <row r="656" spans="1:14">
      <c r="A656" s="113" t="s">
        <v>3449</v>
      </c>
      <c r="B656" s="113" t="s">
        <v>3173</v>
      </c>
      <c r="C656" s="113">
        <v>0.25</v>
      </c>
      <c r="D656" s="113">
        <v>0.35</v>
      </c>
      <c r="E656" s="113">
        <v>0.25</v>
      </c>
      <c r="F656" s="113">
        <v>0.35</v>
      </c>
      <c r="G656" s="113">
        <v>0.35</v>
      </c>
      <c r="H656" s="113">
        <v>0.3</v>
      </c>
      <c r="I656" s="113">
        <v>10867</v>
      </c>
      <c r="J656" s="113">
        <v>2841.95</v>
      </c>
      <c r="K656" s="115">
        <v>43539</v>
      </c>
      <c r="L656" s="113">
        <v>8</v>
      </c>
      <c r="M656" s="113" t="s">
        <v>3450</v>
      </c>
      <c r="N656" s="351"/>
    </row>
    <row r="657" spans="1:14">
      <c r="A657" s="113" t="s">
        <v>2581</v>
      </c>
      <c r="B657" s="113" t="s">
        <v>383</v>
      </c>
      <c r="C657" s="113">
        <v>10.199999999999999</v>
      </c>
      <c r="D657" s="113">
        <v>10.199999999999999</v>
      </c>
      <c r="E657" s="113">
        <v>9.5</v>
      </c>
      <c r="F657" s="113">
        <v>9.6</v>
      </c>
      <c r="G657" s="113">
        <v>9.6</v>
      </c>
      <c r="H657" s="113">
        <v>9.6</v>
      </c>
      <c r="I657" s="113">
        <v>50841</v>
      </c>
      <c r="J657" s="113">
        <v>490276.05</v>
      </c>
      <c r="K657" s="115">
        <v>43539</v>
      </c>
      <c r="L657" s="113">
        <v>217</v>
      </c>
      <c r="M657" s="113" t="s">
        <v>2582</v>
      </c>
      <c r="N657" s="351"/>
    </row>
    <row r="658" spans="1:14">
      <c r="A658" s="113" t="s">
        <v>198</v>
      </c>
      <c r="B658" s="113" t="s">
        <v>383</v>
      </c>
      <c r="C658" s="113">
        <v>150.1</v>
      </c>
      <c r="D658" s="113">
        <v>151.85</v>
      </c>
      <c r="E658" s="113">
        <v>148.05000000000001</v>
      </c>
      <c r="F658" s="113">
        <v>149.15</v>
      </c>
      <c r="G658" s="113">
        <v>149</v>
      </c>
      <c r="H658" s="113">
        <v>149.94999999999999</v>
      </c>
      <c r="I658" s="113">
        <v>1599045</v>
      </c>
      <c r="J658" s="113">
        <v>239365944.30000001</v>
      </c>
      <c r="K658" s="115">
        <v>43539</v>
      </c>
      <c r="L658" s="113">
        <v>17925</v>
      </c>
      <c r="M658" s="113" t="s">
        <v>920</v>
      </c>
      <c r="N658" s="351"/>
    </row>
    <row r="659" spans="1:14">
      <c r="A659" s="113" t="s">
        <v>93</v>
      </c>
      <c r="B659" s="113" t="s">
        <v>383</v>
      </c>
      <c r="C659" s="113">
        <v>101</v>
      </c>
      <c r="D659" s="113">
        <v>102.8</v>
      </c>
      <c r="E659" s="113">
        <v>97</v>
      </c>
      <c r="F659" s="113">
        <v>97.65</v>
      </c>
      <c r="G659" s="113">
        <v>97.55</v>
      </c>
      <c r="H659" s="113">
        <v>101.55</v>
      </c>
      <c r="I659" s="113">
        <v>8619285</v>
      </c>
      <c r="J659" s="113">
        <v>853136876.95000005</v>
      </c>
      <c r="K659" s="115">
        <v>43539</v>
      </c>
      <c r="L659" s="113">
        <v>30951</v>
      </c>
      <c r="M659" s="113" t="s">
        <v>921</v>
      </c>
      <c r="N659" s="351"/>
    </row>
    <row r="660" spans="1:14">
      <c r="A660" s="113" t="s">
        <v>922</v>
      </c>
      <c r="B660" s="113" t="s">
        <v>383</v>
      </c>
      <c r="C660" s="113">
        <v>291.25</v>
      </c>
      <c r="D660" s="113">
        <v>295.25</v>
      </c>
      <c r="E660" s="113">
        <v>288.7</v>
      </c>
      <c r="F660" s="113">
        <v>290.5</v>
      </c>
      <c r="G660" s="113">
        <v>288.7</v>
      </c>
      <c r="H660" s="113">
        <v>290.55</v>
      </c>
      <c r="I660" s="113">
        <v>91141</v>
      </c>
      <c r="J660" s="113">
        <v>26640814.949999999</v>
      </c>
      <c r="K660" s="115">
        <v>43539</v>
      </c>
      <c r="L660" s="113">
        <v>2280</v>
      </c>
      <c r="M660" s="113" t="s">
        <v>923</v>
      </c>
      <c r="N660" s="351"/>
    </row>
    <row r="661" spans="1:14">
      <c r="A661" s="113" t="s">
        <v>924</v>
      </c>
      <c r="B661" s="113" t="s">
        <v>383</v>
      </c>
      <c r="C661" s="113">
        <v>267.8</v>
      </c>
      <c r="D661" s="113">
        <v>272.5</v>
      </c>
      <c r="E661" s="113">
        <v>265.60000000000002</v>
      </c>
      <c r="F661" s="113">
        <v>267.2</v>
      </c>
      <c r="G661" s="113">
        <v>267</v>
      </c>
      <c r="H661" s="113">
        <v>267.10000000000002</v>
      </c>
      <c r="I661" s="113">
        <v>1345326</v>
      </c>
      <c r="J661" s="113">
        <v>362327469.44999999</v>
      </c>
      <c r="K661" s="115">
        <v>43539</v>
      </c>
      <c r="L661" s="113">
        <v>12422</v>
      </c>
      <c r="M661" s="113" t="s">
        <v>925</v>
      </c>
      <c r="N661" s="351"/>
    </row>
    <row r="662" spans="1:14">
      <c r="A662" s="113" t="s">
        <v>2798</v>
      </c>
      <c r="B662" s="113" t="s">
        <v>383</v>
      </c>
      <c r="C662" s="113">
        <v>146</v>
      </c>
      <c r="D662" s="113">
        <v>151</v>
      </c>
      <c r="E662" s="113">
        <v>143</v>
      </c>
      <c r="F662" s="113">
        <v>145.85</v>
      </c>
      <c r="G662" s="113">
        <v>145.5</v>
      </c>
      <c r="H662" s="113">
        <v>145.25</v>
      </c>
      <c r="I662" s="113">
        <v>8128</v>
      </c>
      <c r="J662" s="113">
        <v>1193036.2</v>
      </c>
      <c r="K662" s="115">
        <v>43539</v>
      </c>
      <c r="L662" s="113">
        <v>270</v>
      </c>
      <c r="M662" s="113" t="s">
        <v>2799</v>
      </c>
      <c r="N662" s="351"/>
    </row>
    <row r="663" spans="1:14">
      <c r="A663" s="113" t="s">
        <v>926</v>
      </c>
      <c r="B663" s="113" t="s">
        <v>383</v>
      </c>
      <c r="C663" s="113">
        <v>290.5</v>
      </c>
      <c r="D663" s="113">
        <v>297</v>
      </c>
      <c r="E663" s="113">
        <v>290.5</v>
      </c>
      <c r="F663" s="113">
        <v>294.64999999999998</v>
      </c>
      <c r="G663" s="113">
        <v>293.55</v>
      </c>
      <c r="H663" s="113">
        <v>289.5</v>
      </c>
      <c r="I663" s="113">
        <v>27032</v>
      </c>
      <c r="J663" s="113">
        <v>7957844.8499999996</v>
      </c>
      <c r="K663" s="115">
        <v>43539</v>
      </c>
      <c r="L663" s="113">
        <v>611</v>
      </c>
      <c r="M663" s="113" t="s">
        <v>2955</v>
      </c>
      <c r="N663" s="351"/>
    </row>
    <row r="664" spans="1:14">
      <c r="A664" s="113" t="s">
        <v>927</v>
      </c>
      <c r="B664" s="113" t="s">
        <v>383</v>
      </c>
      <c r="C664" s="113">
        <v>1305.9000000000001</v>
      </c>
      <c r="D664" s="113">
        <v>1314.9</v>
      </c>
      <c r="E664" s="113">
        <v>1286</v>
      </c>
      <c r="F664" s="113">
        <v>1296.05</v>
      </c>
      <c r="G664" s="113">
        <v>1301</v>
      </c>
      <c r="H664" s="113">
        <v>1299.8</v>
      </c>
      <c r="I664" s="113">
        <v>805058</v>
      </c>
      <c r="J664" s="113">
        <v>1044112925.15</v>
      </c>
      <c r="K664" s="115">
        <v>43539</v>
      </c>
      <c r="L664" s="113">
        <v>26056</v>
      </c>
      <c r="M664" s="113" t="s">
        <v>928</v>
      </c>
      <c r="N664" s="351"/>
    </row>
    <row r="665" spans="1:14">
      <c r="A665" s="113" t="s">
        <v>2414</v>
      </c>
      <c r="B665" s="113" t="s">
        <v>383</v>
      </c>
      <c r="C665" s="113">
        <v>44.8</v>
      </c>
      <c r="D665" s="113">
        <v>46</v>
      </c>
      <c r="E665" s="113">
        <v>43.7</v>
      </c>
      <c r="F665" s="113">
        <v>44.2</v>
      </c>
      <c r="G665" s="113">
        <v>44.1</v>
      </c>
      <c r="H665" s="113">
        <v>45</v>
      </c>
      <c r="I665" s="113">
        <v>2495</v>
      </c>
      <c r="J665" s="113">
        <v>111759.25</v>
      </c>
      <c r="K665" s="115">
        <v>43539</v>
      </c>
      <c r="L665" s="113">
        <v>34</v>
      </c>
      <c r="M665" s="113" t="s">
        <v>2415</v>
      </c>
      <c r="N665" s="351"/>
    </row>
    <row r="666" spans="1:14">
      <c r="A666" s="113" t="s">
        <v>929</v>
      </c>
      <c r="B666" s="113" t="s">
        <v>383</v>
      </c>
      <c r="C666" s="113">
        <v>452.9</v>
      </c>
      <c r="D666" s="113">
        <v>459</v>
      </c>
      <c r="E666" s="113">
        <v>446.1</v>
      </c>
      <c r="F666" s="113">
        <v>455.8</v>
      </c>
      <c r="G666" s="113">
        <v>457.9</v>
      </c>
      <c r="H666" s="113">
        <v>452.9</v>
      </c>
      <c r="I666" s="113">
        <v>3460</v>
      </c>
      <c r="J666" s="113">
        <v>1564792.75</v>
      </c>
      <c r="K666" s="115">
        <v>43539</v>
      </c>
      <c r="L666" s="113">
        <v>285</v>
      </c>
      <c r="M666" s="113" t="s">
        <v>2528</v>
      </c>
      <c r="N666" s="351"/>
    </row>
    <row r="667" spans="1:14">
      <c r="A667" s="113" t="s">
        <v>930</v>
      </c>
      <c r="B667" s="113" t="s">
        <v>383</v>
      </c>
      <c r="C667" s="113">
        <v>185.6</v>
      </c>
      <c r="D667" s="113">
        <v>187.75</v>
      </c>
      <c r="E667" s="113">
        <v>184.75</v>
      </c>
      <c r="F667" s="113">
        <v>185.4</v>
      </c>
      <c r="G667" s="113">
        <v>185.1</v>
      </c>
      <c r="H667" s="113">
        <v>185.05</v>
      </c>
      <c r="I667" s="113">
        <v>19102</v>
      </c>
      <c r="J667" s="113">
        <v>3537030.8</v>
      </c>
      <c r="K667" s="115">
        <v>43539</v>
      </c>
      <c r="L667" s="113">
        <v>204</v>
      </c>
      <c r="M667" s="113" t="s">
        <v>931</v>
      </c>
      <c r="N667" s="351"/>
    </row>
    <row r="668" spans="1:14">
      <c r="A668" s="113" t="s">
        <v>932</v>
      </c>
      <c r="B668" s="113" t="s">
        <v>3173</v>
      </c>
      <c r="C668" s="113">
        <v>34.9</v>
      </c>
      <c r="D668" s="113">
        <v>35.5</v>
      </c>
      <c r="E668" s="113">
        <v>34.9</v>
      </c>
      <c r="F668" s="113">
        <v>35.25</v>
      </c>
      <c r="G668" s="113">
        <v>35</v>
      </c>
      <c r="H668" s="113">
        <v>34.950000000000003</v>
      </c>
      <c r="I668" s="113">
        <v>44353</v>
      </c>
      <c r="J668" s="113">
        <v>1557801.5</v>
      </c>
      <c r="K668" s="115">
        <v>43539</v>
      </c>
      <c r="L668" s="113">
        <v>70</v>
      </c>
      <c r="M668" s="113" t="s">
        <v>933</v>
      </c>
      <c r="N668" s="351"/>
    </row>
    <row r="669" spans="1:14">
      <c r="A669" s="113" t="s">
        <v>2583</v>
      </c>
      <c r="B669" s="113" t="s">
        <v>3173</v>
      </c>
      <c r="C669" s="113">
        <v>2.7</v>
      </c>
      <c r="D669" s="113">
        <v>2.7</v>
      </c>
      <c r="E669" s="113">
        <v>2.7</v>
      </c>
      <c r="F669" s="113">
        <v>2.7</v>
      </c>
      <c r="G669" s="113">
        <v>2.7</v>
      </c>
      <c r="H669" s="113">
        <v>2.6</v>
      </c>
      <c r="I669" s="113">
        <v>127834</v>
      </c>
      <c r="J669" s="113">
        <v>345151.8</v>
      </c>
      <c r="K669" s="115">
        <v>43539</v>
      </c>
      <c r="L669" s="113">
        <v>127</v>
      </c>
      <c r="M669" s="113" t="s">
        <v>2584</v>
      </c>
      <c r="N669" s="351"/>
    </row>
    <row r="670" spans="1:14">
      <c r="A670" s="113" t="s">
        <v>2700</v>
      </c>
      <c r="B670" s="113" t="s">
        <v>383</v>
      </c>
      <c r="C670" s="113">
        <v>343.05</v>
      </c>
      <c r="D670" s="113">
        <v>349</v>
      </c>
      <c r="E670" s="113">
        <v>340</v>
      </c>
      <c r="F670" s="113">
        <v>345.05</v>
      </c>
      <c r="G670" s="113">
        <v>347</v>
      </c>
      <c r="H670" s="113">
        <v>343.5</v>
      </c>
      <c r="I670" s="113">
        <v>119442</v>
      </c>
      <c r="J670" s="113">
        <v>41019352.049999997</v>
      </c>
      <c r="K670" s="115">
        <v>43539</v>
      </c>
      <c r="L670" s="113">
        <v>7430</v>
      </c>
      <c r="M670" s="113" t="s">
        <v>2701</v>
      </c>
      <c r="N670" s="351"/>
    </row>
    <row r="671" spans="1:14">
      <c r="A671" s="113" t="s">
        <v>934</v>
      </c>
      <c r="B671" s="113" t="s">
        <v>383</v>
      </c>
      <c r="C671" s="113">
        <v>109.4</v>
      </c>
      <c r="D671" s="113">
        <v>117</v>
      </c>
      <c r="E671" s="113">
        <v>108.05</v>
      </c>
      <c r="F671" s="113">
        <v>108.65</v>
      </c>
      <c r="G671" s="113">
        <v>108.1</v>
      </c>
      <c r="H671" s="113">
        <v>107.15</v>
      </c>
      <c r="I671" s="113">
        <v>6808</v>
      </c>
      <c r="J671" s="113">
        <v>751267.5</v>
      </c>
      <c r="K671" s="115">
        <v>43539</v>
      </c>
      <c r="L671" s="113">
        <v>195</v>
      </c>
      <c r="M671" s="113" t="s">
        <v>935</v>
      </c>
      <c r="N671" s="351"/>
    </row>
    <row r="672" spans="1:14">
      <c r="A672" s="113" t="s">
        <v>1875</v>
      </c>
      <c r="B672" s="113" t="s">
        <v>383</v>
      </c>
      <c r="C672" s="113">
        <v>37</v>
      </c>
      <c r="D672" s="113">
        <v>37</v>
      </c>
      <c r="E672" s="113">
        <v>33.549999999999997</v>
      </c>
      <c r="F672" s="113">
        <v>34</v>
      </c>
      <c r="G672" s="113">
        <v>34.1</v>
      </c>
      <c r="H672" s="113">
        <v>35.450000000000003</v>
      </c>
      <c r="I672" s="113">
        <v>18004</v>
      </c>
      <c r="J672" s="113">
        <v>620916.9</v>
      </c>
      <c r="K672" s="115">
        <v>43539</v>
      </c>
      <c r="L672" s="113">
        <v>154</v>
      </c>
      <c r="M672" s="113" t="s">
        <v>1876</v>
      </c>
      <c r="N672" s="351"/>
    </row>
    <row r="673" spans="1:14">
      <c r="A673" s="113" t="s">
        <v>2585</v>
      </c>
      <c r="B673" s="113" t="s">
        <v>383</v>
      </c>
      <c r="C673" s="113">
        <v>6.7</v>
      </c>
      <c r="D673" s="113">
        <v>6.7</v>
      </c>
      <c r="E673" s="113">
        <v>5.7</v>
      </c>
      <c r="F673" s="113">
        <v>6.15</v>
      </c>
      <c r="G673" s="113">
        <v>6.1</v>
      </c>
      <c r="H673" s="113">
        <v>6.3</v>
      </c>
      <c r="I673" s="113">
        <v>54111</v>
      </c>
      <c r="J673" s="113">
        <v>341578.4</v>
      </c>
      <c r="K673" s="115">
        <v>43539</v>
      </c>
      <c r="L673" s="113">
        <v>182</v>
      </c>
      <c r="M673" s="113" t="s">
        <v>2586</v>
      </c>
      <c r="N673" s="351"/>
    </row>
    <row r="674" spans="1:14">
      <c r="A674" s="113" t="s">
        <v>936</v>
      </c>
      <c r="B674" s="113" t="s">
        <v>383</v>
      </c>
      <c r="C674" s="113">
        <v>39.549999999999997</v>
      </c>
      <c r="D674" s="113">
        <v>40.25</v>
      </c>
      <c r="E674" s="113">
        <v>39.450000000000003</v>
      </c>
      <c r="F674" s="113">
        <v>39.5</v>
      </c>
      <c r="G674" s="113">
        <v>39.6</v>
      </c>
      <c r="H674" s="113">
        <v>39.5</v>
      </c>
      <c r="I674" s="113">
        <v>36940</v>
      </c>
      <c r="J674" s="113">
        <v>1466438.35</v>
      </c>
      <c r="K674" s="115">
        <v>43539</v>
      </c>
      <c r="L674" s="113">
        <v>635</v>
      </c>
      <c r="M674" s="113" t="s">
        <v>937</v>
      </c>
      <c r="N674" s="351"/>
    </row>
    <row r="675" spans="1:14">
      <c r="A675" s="113" t="s">
        <v>2416</v>
      </c>
      <c r="B675" s="113" t="s">
        <v>383</v>
      </c>
      <c r="C675" s="113">
        <v>46</v>
      </c>
      <c r="D675" s="113">
        <v>46.9</v>
      </c>
      <c r="E675" s="113">
        <v>44.35</v>
      </c>
      <c r="F675" s="113">
        <v>44.95</v>
      </c>
      <c r="G675" s="113">
        <v>44.95</v>
      </c>
      <c r="H675" s="113">
        <v>46.05</v>
      </c>
      <c r="I675" s="113">
        <v>20509</v>
      </c>
      <c r="J675" s="113">
        <v>934968.8</v>
      </c>
      <c r="K675" s="115">
        <v>43539</v>
      </c>
      <c r="L675" s="113">
        <v>244</v>
      </c>
      <c r="M675" s="113" t="s">
        <v>2417</v>
      </c>
      <c r="N675" s="351"/>
    </row>
    <row r="676" spans="1:14">
      <c r="A676" s="113" t="s">
        <v>2800</v>
      </c>
      <c r="B676" s="113" t="s">
        <v>3173</v>
      </c>
      <c r="C676" s="113">
        <v>6.1</v>
      </c>
      <c r="D676" s="113">
        <v>6.6</v>
      </c>
      <c r="E676" s="113">
        <v>6.1</v>
      </c>
      <c r="F676" s="113">
        <v>6.3</v>
      </c>
      <c r="G676" s="113">
        <v>6.3</v>
      </c>
      <c r="H676" s="113">
        <v>6.4</v>
      </c>
      <c r="I676" s="113">
        <v>23671</v>
      </c>
      <c r="J676" s="113">
        <v>146874.9</v>
      </c>
      <c r="K676" s="115">
        <v>43539</v>
      </c>
      <c r="L676" s="113">
        <v>21</v>
      </c>
      <c r="M676" s="113" t="s">
        <v>2801</v>
      </c>
      <c r="N676" s="351"/>
    </row>
    <row r="677" spans="1:14">
      <c r="A677" s="113" t="s">
        <v>2956</v>
      </c>
      <c r="B677" s="113" t="s">
        <v>383</v>
      </c>
      <c r="C677" s="113">
        <v>137.75</v>
      </c>
      <c r="D677" s="113">
        <v>139.1</v>
      </c>
      <c r="E677" s="113">
        <v>135.44999999999999</v>
      </c>
      <c r="F677" s="113">
        <v>138.5</v>
      </c>
      <c r="G677" s="113">
        <v>138.5</v>
      </c>
      <c r="H677" s="113">
        <v>137.69999999999999</v>
      </c>
      <c r="I677" s="113">
        <v>22204</v>
      </c>
      <c r="J677" s="113">
        <v>3072580.45</v>
      </c>
      <c r="K677" s="115">
        <v>43539</v>
      </c>
      <c r="L677" s="113">
        <v>70</v>
      </c>
      <c r="M677" s="113" t="s">
        <v>2957</v>
      </c>
      <c r="N677" s="351"/>
    </row>
    <row r="678" spans="1:14">
      <c r="A678" s="113" t="s">
        <v>94</v>
      </c>
      <c r="B678" s="113" t="s">
        <v>383</v>
      </c>
      <c r="C678" s="113">
        <v>1686</v>
      </c>
      <c r="D678" s="113">
        <v>1718</v>
      </c>
      <c r="E678" s="113">
        <v>1685.1</v>
      </c>
      <c r="F678" s="113">
        <v>1703.25</v>
      </c>
      <c r="G678" s="113">
        <v>1701</v>
      </c>
      <c r="H678" s="113">
        <v>1682.7</v>
      </c>
      <c r="I678" s="113">
        <v>3884063</v>
      </c>
      <c r="J678" s="113">
        <v>6633997573.1499996</v>
      </c>
      <c r="K678" s="115">
        <v>43539</v>
      </c>
      <c r="L678" s="113">
        <v>122177</v>
      </c>
      <c r="M678" s="113" t="s">
        <v>938</v>
      </c>
      <c r="N678" s="351"/>
    </row>
    <row r="679" spans="1:14">
      <c r="A679" s="113" t="s">
        <v>939</v>
      </c>
      <c r="B679" s="113" t="s">
        <v>383</v>
      </c>
      <c r="C679" s="113">
        <v>531.35</v>
      </c>
      <c r="D679" s="113">
        <v>546</v>
      </c>
      <c r="E679" s="113">
        <v>531.35</v>
      </c>
      <c r="F679" s="113">
        <v>543.04999999999995</v>
      </c>
      <c r="G679" s="113">
        <v>543</v>
      </c>
      <c r="H679" s="113">
        <v>530.35</v>
      </c>
      <c r="I679" s="113">
        <v>3338</v>
      </c>
      <c r="J679" s="113">
        <v>1809906.75</v>
      </c>
      <c r="K679" s="115">
        <v>43539</v>
      </c>
      <c r="L679" s="113">
        <v>291</v>
      </c>
      <c r="M679" s="113" t="s">
        <v>940</v>
      </c>
      <c r="N679" s="351"/>
    </row>
    <row r="680" spans="1:14">
      <c r="A680" s="113" t="s">
        <v>941</v>
      </c>
      <c r="B680" s="113" t="s">
        <v>383</v>
      </c>
      <c r="C680" s="113">
        <v>46.2</v>
      </c>
      <c r="D680" s="113">
        <v>46.6</v>
      </c>
      <c r="E680" s="113">
        <v>42.8</v>
      </c>
      <c r="F680" s="113">
        <v>43.85</v>
      </c>
      <c r="G680" s="113">
        <v>43.65</v>
      </c>
      <c r="H680" s="113">
        <v>45.5</v>
      </c>
      <c r="I680" s="113">
        <v>14824400</v>
      </c>
      <c r="J680" s="113">
        <v>661115817.70000005</v>
      </c>
      <c r="K680" s="115">
        <v>43539</v>
      </c>
      <c r="L680" s="113">
        <v>30801</v>
      </c>
      <c r="M680" s="113" t="s">
        <v>2176</v>
      </c>
      <c r="N680" s="351"/>
    </row>
    <row r="681" spans="1:14">
      <c r="A681" s="113" t="s">
        <v>1911</v>
      </c>
      <c r="B681" s="113" t="s">
        <v>383</v>
      </c>
      <c r="C681" s="113">
        <v>325.82</v>
      </c>
      <c r="D681" s="113">
        <v>326.85000000000002</v>
      </c>
      <c r="E681" s="113">
        <v>324.02999999999997</v>
      </c>
      <c r="F681" s="113">
        <v>326.82</v>
      </c>
      <c r="G681" s="113">
        <v>326.82</v>
      </c>
      <c r="H681" s="113">
        <v>324</v>
      </c>
      <c r="I681" s="113">
        <v>94</v>
      </c>
      <c r="J681" s="113">
        <v>30580.92</v>
      </c>
      <c r="K681" s="115">
        <v>43539</v>
      </c>
      <c r="L681" s="113">
        <v>8</v>
      </c>
      <c r="M681" s="113" t="s">
        <v>1912</v>
      </c>
      <c r="N681" s="351"/>
    </row>
    <row r="682" spans="1:14">
      <c r="A682" s="113" t="s">
        <v>190</v>
      </c>
      <c r="B682" s="113" t="s">
        <v>383</v>
      </c>
      <c r="C682" s="113">
        <v>316</v>
      </c>
      <c r="D682" s="113">
        <v>320</v>
      </c>
      <c r="E682" s="113">
        <v>311.25</v>
      </c>
      <c r="F682" s="113">
        <v>313.2</v>
      </c>
      <c r="G682" s="113">
        <v>312.55</v>
      </c>
      <c r="H682" s="113">
        <v>314.35000000000002</v>
      </c>
      <c r="I682" s="113">
        <v>2880482</v>
      </c>
      <c r="J682" s="113">
        <v>903131426.25</v>
      </c>
      <c r="K682" s="115">
        <v>43539</v>
      </c>
      <c r="L682" s="113">
        <v>42536</v>
      </c>
      <c r="M682" s="113" t="s">
        <v>942</v>
      </c>
      <c r="N682" s="351"/>
    </row>
    <row r="683" spans="1:14">
      <c r="A683" s="113" t="s">
        <v>95</v>
      </c>
      <c r="B683" s="113" t="s">
        <v>383</v>
      </c>
      <c r="C683" s="113">
        <v>712</v>
      </c>
      <c r="D683" s="113">
        <v>723.75</v>
      </c>
      <c r="E683" s="113">
        <v>709.6</v>
      </c>
      <c r="F683" s="113">
        <v>718.55</v>
      </c>
      <c r="G683" s="113">
        <v>720</v>
      </c>
      <c r="H683" s="113">
        <v>708.35</v>
      </c>
      <c r="I683" s="113">
        <v>14638664</v>
      </c>
      <c r="J683" s="113">
        <v>10504207794.75</v>
      </c>
      <c r="K683" s="115">
        <v>43539</v>
      </c>
      <c r="L683" s="113">
        <v>174230</v>
      </c>
      <c r="M683" s="113" t="s">
        <v>943</v>
      </c>
      <c r="N683" s="351"/>
    </row>
    <row r="684" spans="1:14">
      <c r="A684" s="113" t="s">
        <v>944</v>
      </c>
      <c r="B684" s="113" t="s">
        <v>383</v>
      </c>
      <c r="C684" s="113">
        <v>608</v>
      </c>
      <c r="D684" s="113">
        <v>623.70000000000005</v>
      </c>
      <c r="E684" s="113">
        <v>599</v>
      </c>
      <c r="F684" s="113">
        <v>609.70000000000005</v>
      </c>
      <c r="G684" s="113">
        <v>608.20000000000005</v>
      </c>
      <c r="H684" s="113">
        <v>602.35</v>
      </c>
      <c r="I684" s="113">
        <v>43117</v>
      </c>
      <c r="J684" s="113">
        <v>26461984.550000001</v>
      </c>
      <c r="K684" s="115">
        <v>43539</v>
      </c>
      <c r="L684" s="113">
        <v>2839</v>
      </c>
      <c r="M684" s="113" t="s">
        <v>945</v>
      </c>
      <c r="N684" s="351"/>
    </row>
    <row r="685" spans="1:14">
      <c r="A685" s="113" t="s">
        <v>947</v>
      </c>
      <c r="B685" s="113" t="s">
        <v>383</v>
      </c>
      <c r="C685" s="113">
        <v>313</v>
      </c>
      <c r="D685" s="113">
        <v>321.39999999999998</v>
      </c>
      <c r="E685" s="113">
        <v>310</v>
      </c>
      <c r="F685" s="113">
        <v>315</v>
      </c>
      <c r="G685" s="113">
        <v>315</v>
      </c>
      <c r="H685" s="113">
        <v>312.5</v>
      </c>
      <c r="I685" s="113">
        <v>198018</v>
      </c>
      <c r="J685" s="113">
        <v>62367151.799999997</v>
      </c>
      <c r="K685" s="115">
        <v>43539</v>
      </c>
      <c r="L685" s="113">
        <v>3839</v>
      </c>
      <c r="M685" s="113" t="s">
        <v>948</v>
      </c>
      <c r="N685" s="351"/>
    </row>
    <row r="686" spans="1:14">
      <c r="A686" s="113" t="s">
        <v>949</v>
      </c>
      <c r="B686" s="113" t="s">
        <v>383</v>
      </c>
      <c r="C686" s="113">
        <v>73.3</v>
      </c>
      <c r="D686" s="113">
        <v>75</v>
      </c>
      <c r="E686" s="113">
        <v>66</v>
      </c>
      <c r="F686" s="113">
        <v>67.75</v>
      </c>
      <c r="G686" s="113">
        <v>67.599999999999994</v>
      </c>
      <c r="H686" s="113">
        <v>73.099999999999994</v>
      </c>
      <c r="I686" s="113">
        <v>814012</v>
      </c>
      <c r="J686" s="113">
        <v>57655431.149999999</v>
      </c>
      <c r="K686" s="115">
        <v>43539</v>
      </c>
      <c r="L686" s="113">
        <v>7756</v>
      </c>
      <c r="M686" s="113" t="s">
        <v>950</v>
      </c>
      <c r="N686" s="351"/>
    </row>
    <row r="687" spans="1:14">
      <c r="A687" s="113" t="s">
        <v>951</v>
      </c>
      <c r="B687" s="113" t="s">
        <v>383</v>
      </c>
      <c r="C687" s="113">
        <v>669.7</v>
      </c>
      <c r="D687" s="113">
        <v>672</v>
      </c>
      <c r="E687" s="113">
        <v>647.35</v>
      </c>
      <c r="F687" s="113">
        <v>658.05</v>
      </c>
      <c r="G687" s="113">
        <v>648.65</v>
      </c>
      <c r="H687" s="113">
        <v>666.15</v>
      </c>
      <c r="I687" s="113">
        <v>16029</v>
      </c>
      <c r="J687" s="113">
        <v>10677850.85</v>
      </c>
      <c r="K687" s="115">
        <v>43539</v>
      </c>
      <c r="L687" s="113">
        <v>587</v>
      </c>
      <c r="M687" s="113" t="s">
        <v>952</v>
      </c>
      <c r="N687" s="351"/>
    </row>
    <row r="688" spans="1:14">
      <c r="A688" s="113" t="s">
        <v>3123</v>
      </c>
      <c r="B688" s="113" t="s">
        <v>383</v>
      </c>
      <c r="C688" s="113">
        <v>52.3</v>
      </c>
      <c r="D688" s="113">
        <v>55</v>
      </c>
      <c r="E688" s="113">
        <v>52.15</v>
      </c>
      <c r="F688" s="113">
        <v>53.45</v>
      </c>
      <c r="G688" s="113">
        <v>54</v>
      </c>
      <c r="H688" s="113">
        <v>53.4</v>
      </c>
      <c r="I688" s="113">
        <v>1459</v>
      </c>
      <c r="J688" s="113">
        <v>78110.8</v>
      </c>
      <c r="K688" s="115">
        <v>43539</v>
      </c>
      <c r="L688" s="113">
        <v>38</v>
      </c>
      <c r="M688" s="113" t="s">
        <v>2326</v>
      </c>
      <c r="N688" s="351"/>
    </row>
    <row r="689" spans="1:14">
      <c r="A689" s="113" t="s">
        <v>3810</v>
      </c>
      <c r="B689" s="113" t="s">
        <v>3173</v>
      </c>
      <c r="C689" s="113">
        <v>1.6</v>
      </c>
      <c r="D689" s="113">
        <v>1.6</v>
      </c>
      <c r="E689" s="113">
        <v>1.6</v>
      </c>
      <c r="F689" s="113">
        <v>1.6</v>
      </c>
      <c r="G689" s="113">
        <v>1.6</v>
      </c>
      <c r="H689" s="113">
        <v>1.6</v>
      </c>
      <c r="I689" s="113">
        <v>1100</v>
      </c>
      <c r="J689" s="113">
        <v>1760</v>
      </c>
      <c r="K689" s="115">
        <v>43539</v>
      </c>
      <c r="L689" s="113">
        <v>3</v>
      </c>
      <c r="M689" s="113" t="s">
        <v>3811</v>
      </c>
      <c r="N689" s="351"/>
    </row>
    <row r="690" spans="1:14">
      <c r="A690" s="113" t="s">
        <v>953</v>
      </c>
      <c r="B690" s="113" t="s">
        <v>383</v>
      </c>
      <c r="C690" s="113">
        <v>200.6</v>
      </c>
      <c r="D690" s="113">
        <v>207.25</v>
      </c>
      <c r="E690" s="113">
        <v>199.9</v>
      </c>
      <c r="F690" s="113">
        <v>200.35</v>
      </c>
      <c r="G690" s="113">
        <v>200</v>
      </c>
      <c r="H690" s="113">
        <v>200.15</v>
      </c>
      <c r="I690" s="113">
        <v>626922</v>
      </c>
      <c r="J690" s="113">
        <v>127449527.55</v>
      </c>
      <c r="K690" s="115">
        <v>43539</v>
      </c>
      <c r="L690" s="113">
        <v>9731</v>
      </c>
      <c r="M690" s="113" t="s">
        <v>954</v>
      </c>
      <c r="N690" s="351"/>
    </row>
    <row r="691" spans="1:14">
      <c r="A691" s="113" t="s">
        <v>2958</v>
      </c>
      <c r="B691" s="113" t="s">
        <v>383</v>
      </c>
      <c r="C691" s="113">
        <v>42.9</v>
      </c>
      <c r="D691" s="113">
        <v>43.75</v>
      </c>
      <c r="E691" s="113">
        <v>41.25</v>
      </c>
      <c r="F691" s="113">
        <v>42</v>
      </c>
      <c r="G691" s="113">
        <v>41.9</v>
      </c>
      <c r="H691" s="113">
        <v>42.9</v>
      </c>
      <c r="I691" s="113">
        <v>5239</v>
      </c>
      <c r="J691" s="113">
        <v>221839.35</v>
      </c>
      <c r="K691" s="115">
        <v>43539</v>
      </c>
      <c r="L691" s="113">
        <v>91</v>
      </c>
      <c r="M691" s="113" t="s">
        <v>2959</v>
      </c>
      <c r="N691" s="351"/>
    </row>
    <row r="692" spans="1:14">
      <c r="A692" s="113" t="s">
        <v>2960</v>
      </c>
      <c r="B692" s="113" t="s">
        <v>383</v>
      </c>
      <c r="C692" s="113">
        <v>14.55</v>
      </c>
      <c r="D692" s="113">
        <v>14.6</v>
      </c>
      <c r="E692" s="113">
        <v>14</v>
      </c>
      <c r="F692" s="113">
        <v>14</v>
      </c>
      <c r="G692" s="113">
        <v>14</v>
      </c>
      <c r="H692" s="113">
        <v>14.15</v>
      </c>
      <c r="I692" s="113">
        <v>2015</v>
      </c>
      <c r="J692" s="113">
        <v>28221.8</v>
      </c>
      <c r="K692" s="115">
        <v>43539</v>
      </c>
      <c r="L692" s="113">
        <v>10</v>
      </c>
      <c r="M692" s="113" t="s">
        <v>2961</v>
      </c>
      <c r="N692" s="351"/>
    </row>
    <row r="693" spans="1:14">
      <c r="A693" s="113" t="s">
        <v>96</v>
      </c>
      <c r="B693" s="113" t="s">
        <v>383</v>
      </c>
      <c r="C693" s="113">
        <v>14.45</v>
      </c>
      <c r="D693" s="113">
        <v>14.7</v>
      </c>
      <c r="E693" s="113">
        <v>13.45</v>
      </c>
      <c r="F693" s="113">
        <v>13.65</v>
      </c>
      <c r="G693" s="113">
        <v>13.65</v>
      </c>
      <c r="H693" s="113">
        <v>14.55</v>
      </c>
      <c r="I693" s="113">
        <v>2210925</v>
      </c>
      <c r="J693" s="113">
        <v>30783987.550000001</v>
      </c>
      <c r="K693" s="115">
        <v>43539</v>
      </c>
      <c r="L693" s="113">
        <v>4533</v>
      </c>
      <c r="M693" s="113" t="s">
        <v>2962</v>
      </c>
      <c r="N693" s="351"/>
    </row>
    <row r="694" spans="1:14">
      <c r="A694" s="113" t="s">
        <v>97</v>
      </c>
      <c r="B694" s="113" t="s">
        <v>383</v>
      </c>
      <c r="C694" s="113">
        <v>152.69999999999999</v>
      </c>
      <c r="D694" s="113">
        <v>159.19999999999999</v>
      </c>
      <c r="E694" s="113">
        <v>150.69999999999999</v>
      </c>
      <c r="F694" s="113">
        <v>157.35</v>
      </c>
      <c r="G694" s="113">
        <v>155.94999999999999</v>
      </c>
      <c r="H694" s="113">
        <v>151.1</v>
      </c>
      <c r="I694" s="113">
        <v>29634224</v>
      </c>
      <c r="J694" s="113">
        <v>4623238170.0500002</v>
      </c>
      <c r="K694" s="115">
        <v>43539</v>
      </c>
      <c r="L694" s="113">
        <v>124295</v>
      </c>
      <c r="M694" s="113" t="s">
        <v>2963</v>
      </c>
      <c r="N694" s="351"/>
    </row>
    <row r="695" spans="1:14">
      <c r="A695" s="113" t="s">
        <v>2964</v>
      </c>
      <c r="B695" s="113" t="s">
        <v>383</v>
      </c>
      <c r="C695" s="113">
        <v>192</v>
      </c>
      <c r="D695" s="113">
        <v>194.5</v>
      </c>
      <c r="E695" s="113">
        <v>187.4</v>
      </c>
      <c r="F695" s="113">
        <v>188.15</v>
      </c>
      <c r="G695" s="113">
        <v>188.3</v>
      </c>
      <c r="H695" s="113">
        <v>191.65</v>
      </c>
      <c r="I695" s="113">
        <v>215335</v>
      </c>
      <c r="J695" s="113">
        <v>41023051.399999999</v>
      </c>
      <c r="K695" s="115">
        <v>43539</v>
      </c>
      <c r="L695" s="113">
        <v>2908</v>
      </c>
      <c r="M695" s="113" t="s">
        <v>2965</v>
      </c>
      <c r="N695" s="351"/>
    </row>
    <row r="696" spans="1:14">
      <c r="A696" s="113" t="s">
        <v>2966</v>
      </c>
      <c r="B696" s="113" t="s">
        <v>383</v>
      </c>
      <c r="C696" s="113">
        <v>460</v>
      </c>
      <c r="D696" s="113">
        <v>475</v>
      </c>
      <c r="E696" s="113">
        <v>460</v>
      </c>
      <c r="F696" s="113">
        <v>462.25</v>
      </c>
      <c r="G696" s="113">
        <v>462.35</v>
      </c>
      <c r="H696" s="113">
        <v>466.6</v>
      </c>
      <c r="I696" s="113">
        <v>76217</v>
      </c>
      <c r="J696" s="113">
        <v>35781548.399999999</v>
      </c>
      <c r="K696" s="115">
        <v>43539</v>
      </c>
      <c r="L696" s="113">
        <v>2246</v>
      </c>
      <c r="M696" s="113" t="s">
        <v>2967</v>
      </c>
      <c r="N696" s="351"/>
    </row>
    <row r="697" spans="1:14">
      <c r="A697" s="113" t="s">
        <v>199</v>
      </c>
      <c r="B697" s="113" t="s">
        <v>383</v>
      </c>
      <c r="C697" s="113">
        <v>907.7</v>
      </c>
      <c r="D697" s="113">
        <v>914.8</v>
      </c>
      <c r="E697" s="113">
        <v>875.55</v>
      </c>
      <c r="F697" s="113">
        <v>885.55</v>
      </c>
      <c r="G697" s="113">
        <v>895</v>
      </c>
      <c r="H697" s="113">
        <v>899.45</v>
      </c>
      <c r="I697" s="113">
        <v>183627</v>
      </c>
      <c r="J697" s="113">
        <v>163751573.44999999</v>
      </c>
      <c r="K697" s="115">
        <v>43539</v>
      </c>
      <c r="L697" s="113">
        <v>10179</v>
      </c>
      <c r="M697" s="113" t="s">
        <v>2968</v>
      </c>
      <c r="N697" s="351"/>
    </row>
    <row r="698" spans="1:14">
      <c r="A698" s="113" t="s">
        <v>98</v>
      </c>
      <c r="B698" s="113" t="s">
        <v>383</v>
      </c>
      <c r="C698" s="113">
        <v>152</v>
      </c>
      <c r="D698" s="113">
        <v>153</v>
      </c>
      <c r="E698" s="113">
        <v>149.80000000000001</v>
      </c>
      <c r="F698" s="113">
        <v>150.9</v>
      </c>
      <c r="G698" s="113">
        <v>150</v>
      </c>
      <c r="H698" s="113">
        <v>152</v>
      </c>
      <c r="I698" s="113">
        <v>1724246</v>
      </c>
      <c r="J698" s="113">
        <v>260553957</v>
      </c>
      <c r="K698" s="115">
        <v>43539</v>
      </c>
      <c r="L698" s="113">
        <v>14602</v>
      </c>
      <c r="M698" s="113" t="s">
        <v>955</v>
      </c>
      <c r="N698" s="351"/>
    </row>
    <row r="699" spans="1:14">
      <c r="A699" s="113" t="s">
        <v>3111</v>
      </c>
      <c r="B699" s="113" t="s">
        <v>383</v>
      </c>
      <c r="C699" s="113">
        <v>419</v>
      </c>
      <c r="D699" s="113">
        <v>424</v>
      </c>
      <c r="E699" s="113">
        <v>411.1</v>
      </c>
      <c r="F699" s="113">
        <v>412.4</v>
      </c>
      <c r="G699" s="113">
        <v>411.6</v>
      </c>
      <c r="H699" s="113">
        <v>418.45</v>
      </c>
      <c r="I699" s="113">
        <v>30914</v>
      </c>
      <c r="J699" s="113">
        <v>12908986.199999999</v>
      </c>
      <c r="K699" s="115">
        <v>43539</v>
      </c>
      <c r="L699" s="113">
        <v>1196</v>
      </c>
      <c r="M699" s="113" t="s">
        <v>3112</v>
      </c>
      <c r="N699" s="351"/>
    </row>
    <row r="700" spans="1:14">
      <c r="A700" s="113" t="s">
        <v>2541</v>
      </c>
      <c r="B700" s="113" t="s">
        <v>383</v>
      </c>
      <c r="C700" s="113">
        <v>255.8</v>
      </c>
      <c r="D700" s="113">
        <v>263.14999999999998</v>
      </c>
      <c r="E700" s="113">
        <v>253</v>
      </c>
      <c r="F700" s="113">
        <v>255.65</v>
      </c>
      <c r="G700" s="113">
        <v>254</v>
      </c>
      <c r="H700" s="113">
        <v>259.55</v>
      </c>
      <c r="I700" s="113">
        <v>843154</v>
      </c>
      <c r="J700" s="113">
        <v>218123083.25</v>
      </c>
      <c r="K700" s="115">
        <v>43539</v>
      </c>
      <c r="L700" s="113">
        <v>23515</v>
      </c>
      <c r="M700" s="113" t="s">
        <v>2542</v>
      </c>
      <c r="N700" s="351"/>
    </row>
    <row r="701" spans="1:14">
      <c r="A701" s="113" t="s">
        <v>3218</v>
      </c>
      <c r="B701" s="113" t="s">
        <v>3173</v>
      </c>
      <c r="C701" s="113">
        <v>140</v>
      </c>
      <c r="D701" s="113">
        <v>141.80000000000001</v>
      </c>
      <c r="E701" s="113">
        <v>135</v>
      </c>
      <c r="F701" s="113">
        <v>137.80000000000001</v>
      </c>
      <c r="G701" s="113">
        <v>137.5</v>
      </c>
      <c r="H701" s="113">
        <v>141.05000000000001</v>
      </c>
      <c r="I701" s="113">
        <v>7728</v>
      </c>
      <c r="J701" s="113">
        <v>1075461.55</v>
      </c>
      <c r="K701" s="115">
        <v>43539</v>
      </c>
      <c r="L701" s="113">
        <v>71</v>
      </c>
      <c r="M701" s="113" t="s">
        <v>3219</v>
      </c>
      <c r="N701" s="351"/>
    </row>
    <row r="702" spans="1:14">
      <c r="A702" s="113" t="s">
        <v>2969</v>
      </c>
      <c r="B702" s="113" t="s">
        <v>3173</v>
      </c>
      <c r="C702" s="113">
        <v>6.9</v>
      </c>
      <c r="D702" s="113">
        <v>7.4</v>
      </c>
      <c r="E702" s="113">
        <v>6.9</v>
      </c>
      <c r="F702" s="113">
        <v>7.3</v>
      </c>
      <c r="G702" s="113">
        <v>7.3</v>
      </c>
      <c r="H702" s="113">
        <v>7.05</v>
      </c>
      <c r="I702" s="113">
        <v>56543</v>
      </c>
      <c r="J702" s="113">
        <v>409043.15</v>
      </c>
      <c r="K702" s="115">
        <v>43539</v>
      </c>
      <c r="L702" s="113">
        <v>57</v>
      </c>
      <c r="M702" s="113" t="s">
        <v>2970</v>
      </c>
      <c r="N702" s="351"/>
    </row>
    <row r="703" spans="1:14">
      <c r="A703" s="113" t="s">
        <v>99</v>
      </c>
      <c r="B703" s="113" t="s">
        <v>383</v>
      </c>
      <c r="C703" s="113">
        <v>295.95</v>
      </c>
      <c r="D703" s="113">
        <v>296.55</v>
      </c>
      <c r="E703" s="113">
        <v>289.35000000000002</v>
      </c>
      <c r="F703" s="113">
        <v>290.8</v>
      </c>
      <c r="G703" s="113">
        <v>291.60000000000002</v>
      </c>
      <c r="H703" s="113">
        <v>295.5</v>
      </c>
      <c r="I703" s="113">
        <v>21395473</v>
      </c>
      <c r="J703" s="113">
        <v>6245445135.3000002</v>
      </c>
      <c r="K703" s="115">
        <v>43539</v>
      </c>
      <c r="L703" s="113">
        <v>119469</v>
      </c>
      <c r="M703" s="113" t="s">
        <v>2971</v>
      </c>
      <c r="N703" s="351"/>
    </row>
    <row r="704" spans="1:14">
      <c r="A704" s="113" t="s">
        <v>1977</v>
      </c>
      <c r="B704" s="113" t="s">
        <v>383</v>
      </c>
      <c r="C704" s="113">
        <v>286.5</v>
      </c>
      <c r="D704" s="113">
        <v>286.89999999999998</v>
      </c>
      <c r="E704" s="113">
        <v>276</v>
      </c>
      <c r="F704" s="113">
        <v>277.3</v>
      </c>
      <c r="G704" s="113">
        <v>276.5</v>
      </c>
      <c r="H704" s="113">
        <v>285.60000000000002</v>
      </c>
      <c r="I704" s="113">
        <v>40677</v>
      </c>
      <c r="J704" s="113">
        <v>11461888.800000001</v>
      </c>
      <c r="K704" s="115">
        <v>43539</v>
      </c>
      <c r="L704" s="113">
        <v>1266</v>
      </c>
      <c r="M704" s="113" t="s">
        <v>2972</v>
      </c>
      <c r="N704" s="351"/>
    </row>
    <row r="705" spans="1:14">
      <c r="A705" s="113" t="s">
        <v>956</v>
      </c>
      <c r="B705" s="113" t="s">
        <v>383</v>
      </c>
      <c r="C705" s="113">
        <v>133.05000000000001</v>
      </c>
      <c r="D705" s="113">
        <v>135.85</v>
      </c>
      <c r="E705" s="113">
        <v>131.05000000000001</v>
      </c>
      <c r="F705" s="113">
        <v>133.25</v>
      </c>
      <c r="G705" s="113">
        <v>132.94999999999999</v>
      </c>
      <c r="H705" s="113">
        <v>133.94999999999999</v>
      </c>
      <c r="I705" s="113">
        <v>134899</v>
      </c>
      <c r="J705" s="113">
        <v>17999367.899999999</v>
      </c>
      <c r="K705" s="115">
        <v>43539</v>
      </c>
      <c r="L705" s="113">
        <v>2314</v>
      </c>
      <c r="M705" s="113" t="s">
        <v>957</v>
      </c>
      <c r="N705" s="351"/>
    </row>
    <row r="706" spans="1:14">
      <c r="A706" s="113" t="s">
        <v>958</v>
      </c>
      <c r="B706" s="113" t="s">
        <v>383</v>
      </c>
      <c r="C706" s="113">
        <v>95.4</v>
      </c>
      <c r="D706" s="113">
        <v>95.9</v>
      </c>
      <c r="E706" s="113">
        <v>94.1</v>
      </c>
      <c r="F706" s="113">
        <v>94.5</v>
      </c>
      <c r="G706" s="113">
        <v>94.25</v>
      </c>
      <c r="H706" s="113">
        <v>95.05</v>
      </c>
      <c r="I706" s="113">
        <v>373002</v>
      </c>
      <c r="J706" s="113">
        <v>35426288.399999999</v>
      </c>
      <c r="K706" s="115">
        <v>43539</v>
      </c>
      <c r="L706" s="113">
        <v>2539</v>
      </c>
      <c r="M706" s="113" t="s">
        <v>959</v>
      </c>
      <c r="N706" s="351"/>
    </row>
    <row r="707" spans="1:14">
      <c r="A707" s="113" t="s">
        <v>2973</v>
      </c>
      <c r="B707" s="113" t="s">
        <v>383</v>
      </c>
      <c r="C707" s="113">
        <v>5.7</v>
      </c>
      <c r="D707" s="113">
        <v>5.7</v>
      </c>
      <c r="E707" s="113">
        <v>5.4</v>
      </c>
      <c r="F707" s="113">
        <v>5.4</v>
      </c>
      <c r="G707" s="113">
        <v>5.4</v>
      </c>
      <c r="H707" s="113">
        <v>5.65</v>
      </c>
      <c r="I707" s="113">
        <v>187659</v>
      </c>
      <c r="J707" s="113">
        <v>1018499.95</v>
      </c>
      <c r="K707" s="115">
        <v>43539</v>
      </c>
      <c r="L707" s="113">
        <v>285</v>
      </c>
      <c r="M707" s="113" t="s">
        <v>2974</v>
      </c>
      <c r="N707" s="351"/>
    </row>
    <row r="708" spans="1:14">
      <c r="A708" s="113" t="s">
        <v>960</v>
      </c>
      <c r="B708" s="113" t="s">
        <v>383</v>
      </c>
      <c r="C708" s="113">
        <v>129.69999999999999</v>
      </c>
      <c r="D708" s="113">
        <v>138.65</v>
      </c>
      <c r="E708" s="113">
        <v>127</v>
      </c>
      <c r="F708" s="113">
        <v>131.9</v>
      </c>
      <c r="G708" s="113">
        <v>130.5</v>
      </c>
      <c r="H708" s="113">
        <v>129.69999999999999</v>
      </c>
      <c r="I708" s="113">
        <v>4506</v>
      </c>
      <c r="J708" s="113">
        <v>600338.15</v>
      </c>
      <c r="K708" s="115">
        <v>43539</v>
      </c>
      <c r="L708" s="113">
        <v>182</v>
      </c>
      <c r="M708" s="113" t="s">
        <v>961</v>
      </c>
      <c r="N708" s="351"/>
    </row>
    <row r="709" spans="1:14">
      <c r="A709" s="113" t="s">
        <v>2418</v>
      </c>
      <c r="B709" s="113" t="s">
        <v>383</v>
      </c>
      <c r="C709" s="113">
        <v>1</v>
      </c>
      <c r="D709" s="113">
        <v>1</v>
      </c>
      <c r="E709" s="113">
        <v>0.95</v>
      </c>
      <c r="F709" s="113">
        <v>1</v>
      </c>
      <c r="G709" s="113">
        <v>1</v>
      </c>
      <c r="H709" s="113">
        <v>0.95</v>
      </c>
      <c r="I709" s="113">
        <v>474615</v>
      </c>
      <c r="J709" s="113">
        <v>471922.1</v>
      </c>
      <c r="K709" s="115">
        <v>43539</v>
      </c>
      <c r="L709" s="113">
        <v>180</v>
      </c>
      <c r="M709" s="113" t="s">
        <v>2419</v>
      </c>
      <c r="N709" s="351"/>
    </row>
    <row r="710" spans="1:14">
      <c r="A710" s="113" t="s">
        <v>3489</v>
      </c>
      <c r="B710" s="113" t="s">
        <v>383</v>
      </c>
      <c r="C710" s="113">
        <v>2999</v>
      </c>
      <c r="D710" s="113">
        <v>2999</v>
      </c>
      <c r="E710" s="113">
        <v>2891</v>
      </c>
      <c r="F710" s="113">
        <v>2891</v>
      </c>
      <c r="G710" s="113">
        <v>2891</v>
      </c>
      <c r="H710" s="113">
        <v>2910</v>
      </c>
      <c r="I710" s="113">
        <v>8</v>
      </c>
      <c r="J710" s="113">
        <v>23452</v>
      </c>
      <c r="K710" s="115">
        <v>43539</v>
      </c>
      <c r="L710" s="113">
        <v>4</v>
      </c>
      <c r="M710" s="113" t="s">
        <v>3490</v>
      </c>
      <c r="N710" s="351"/>
    </row>
    <row r="711" spans="1:14">
      <c r="A711" s="113" t="s">
        <v>2286</v>
      </c>
      <c r="B711" s="113" t="s">
        <v>383</v>
      </c>
      <c r="C711" s="113">
        <v>66.599999999999994</v>
      </c>
      <c r="D711" s="113">
        <v>68.400000000000006</v>
      </c>
      <c r="E711" s="113">
        <v>63.65</v>
      </c>
      <c r="F711" s="113">
        <v>64.7</v>
      </c>
      <c r="G711" s="113">
        <v>64.3</v>
      </c>
      <c r="H711" s="113">
        <v>66.25</v>
      </c>
      <c r="I711" s="113">
        <v>58450</v>
      </c>
      <c r="J711" s="113">
        <v>3881029.4</v>
      </c>
      <c r="K711" s="115">
        <v>43539</v>
      </c>
      <c r="L711" s="113">
        <v>1097</v>
      </c>
      <c r="M711" s="113" t="s">
        <v>2287</v>
      </c>
      <c r="N711" s="351"/>
    </row>
    <row r="712" spans="1:14">
      <c r="A712" s="113" t="s">
        <v>200</v>
      </c>
      <c r="B712" s="113" t="s">
        <v>383</v>
      </c>
      <c r="C712" s="113">
        <v>47.2</v>
      </c>
      <c r="D712" s="113">
        <v>48</v>
      </c>
      <c r="E712" s="113">
        <v>45.2</v>
      </c>
      <c r="F712" s="113">
        <v>46.15</v>
      </c>
      <c r="G712" s="113">
        <v>45.75</v>
      </c>
      <c r="H712" s="113">
        <v>46.8</v>
      </c>
      <c r="I712" s="113">
        <v>883353</v>
      </c>
      <c r="J712" s="113">
        <v>41332263.200000003</v>
      </c>
      <c r="K712" s="115">
        <v>43539</v>
      </c>
      <c r="L712" s="113">
        <v>4405</v>
      </c>
      <c r="M712" s="113" t="s">
        <v>962</v>
      </c>
      <c r="N712" s="351"/>
    </row>
    <row r="713" spans="1:14">
      <c r="A713" s="113" t="s">
        <v>963</v>
      </c>
      <c r="B713" s="113" t="s">
        <v>383</v>
      </c>
      <c r="C713" s="113">
        <v>113.05</v>
      </c>
      <c r="D713" s="113">
        <v>114.5</v>
      </c>
      <c r="E713" s="113">
        <v>110.55</v>
      </c>
      <c r="F713" s="113">
        <v>111.35</v>
      </c>
      <c r="G713" s="113">
        <v>111.3</v>
      </c>
      <c r="H713" s="113">
        <v>112.95</v>
      </c>
      <c r="I713" s="113">
        <v>54533</v>
      </c>
      <c r="J713" s="113">
        <v>6140155.0999999996</v>
      </c>
      <c r="K713" s="115">
        <v>43539</v>
      </c>
      <c r="L713" s="113">
        <v>1133</v>
      </c>
      <c r="M713" s="113" t="s">
        <v>964</v>
      </c>
      <c r="N713" s="351"/>
    </row>
    <row r="714" spans="1:14">
      <c r="A714" s="113" t="s">
        <v>965</v>
      </c>
      <c r="B714" s="113" t="s">
        <v>383</v>
      </c>
      <c r="C714" s="113">
        <v>28.3</v>
      </c>
      <c r="D714" s="113">
        <v>28.45</v>
      </c>
      <c r="E714" s="113">
        <v>27.45</v>
      </c>
      <c r="F714" s="113">
        <v>27.55</v>
      </c>
      <c r="G714" s="113">
        <v>27.7</v>
      </c>
      <c r="H714" s="113">
        <v>27.55</v>
      </c>
      <c r="I714" s="113">
        <v>2866</v>
      </c>
      <c r="J714" s="113">
        <v>80120.600000000006</v>
      </c>
      <c r="K714" s="115">
        <v>43539</v>
      </c>
      <c r="L714" s="113">
        <v>75</v>
      </c>
      <c r="M714" s="113" t="s">
        <v>966</v>
      </c>
      <c r="N714" s="351"/>
    </row>
    <row r="715" spans="1:14">
      <c r="A715" s="113" t="s">
        <v>3220</v>
      </c>
      <c r="B715" s="113" t="s">
        <v>3173</v>
      </c>
      <c r="C715" s="113">
        <v>23.25</v>
      </c>
      <c r="D715" s="113">
        <v>23.25</v>
      </c>
      <c r="E715" s="113">
        <v>23.25</v>
      </c>
      <c r="F715" s="113">
        <v>23.25</v>
      </c>
      <c r="G715" s="113">
        <v>23.25</v>
      </c>
      <c r="H715" s="113">
        <v>22.15</v>
      </c>
      <c r="I715" s="113">
        <v>78978</v>
      </c>
      <c r="J715" s="113">
        <v>1836238.5</v>
      </c>
      <c r="K715" s="115">
        <v>43539</v>
      </c>
      <c r="L715" s="113">
        <v>91</v>
      </c>
      <c r="M715" s="113" t="s">
        <v>3221</v>
      </c>
      <c r="N715" s="351"/>
    </row>
    <row r="716" spans="1:14">
      <c r="A716" s="113" t="s">
        <v>967</v>
      </c>
      <c r="B716" s="113" t="s">
        <v>383</v>
      </c>
      <c r="C716" s="113">
        <v>113.8</v>
      </c>
      <c r="D716" s="113">
        <v>117</v>
      </c>
      <c r="E716" s="113">
        <v>110.5</v>
      </c>
      <c r="F716" s="113">
        <v>111.7</v>
      </c>
      <c r="G716" s="113">
        <v>111.2</v>
      </c>
      <c r="H716" s="113">
        <v>112.4</v>
      </c>
      <c r="I716" s="113">
        <v>1736980</v>
      </c>
      <c r="J716" s="113">
        <v>198269543.05000001</v>
      </c>
      <c r="K716" s="115">
        <v>43539</v>
      </c>
      <c r="L716" s="113">
        <v>12442</v>
      </c>
      <c r="M716" s="113" t="s">
        <v>968</v>
      </c>
      <c r="N716" s="351"/>
    </row>
    <row r="717" spans="1:14">
      <c r="A717" s="113" t="s">
        <v>969</v>
      </c>
      <c r="B717" s="113" t="s">
        <v>383</v>
      </c>
      <c r="C717" s="113">
        <v>64</v>
      </c>
      <c r="D717" s="113">
        <v>65.25</v>
      </c>
      <c r="E717" s="113">
        <v>60.8</v>
      </c>
      <c r="F717" s="113">
        <v>61.75</v>
      </c>
      <c r="G717" s="113">
        <v>61.4</v>
      </c>
      <c r="H717" s="113">
        <v>63.35</v>
      </c>
      <c r="I717" s="113">
        <v>1666074</v>
      </c>
      <c r="J717" s="113">
        <v>106061560.59999999</v>
      </c>
      <c r="K717" s="115">
        <v>43539</v>
      </c>
      <c r="L717" s="113">
        <v>9925</v>
      </c>
      <c r="M717" s="113" t="s">
        <v>2204</v>
      </c>
      <c r="N717" s="351"/>
    </row>
    <row r="718" spans="1:14">
      <c r="A718" s="113" t="s">
        <v>970</v>
      </c>
      <c r="B718" s="113" t="s">
        <v>383</v>
      </c>
      <c r="C718" s="113">
        <v>199</v>
      </c>
      <c r="D718" s="113">
        <v>200.95</v>
      </c>
      <c r="E718" s="113">
        <v>195</v>
      </c>
      <c r="F718" s="113">
        <v>195.65</v>
      </c>
      <c r="G718" s="113">
        <v>195</v>
      </c>
      <c r="H718" s="113">
        <v>199.4</v>
      </c>
      <c r="I718" s="113">
        <v>28541</v>
      </c>
      <c r="J718" s="113">
        <v>5627820.2000000002</v>
      </c>
      <c r="K718" s="115">
        <v>43539</v>
      </c>
      <c r="L718" s="113">
        <v>966</v>
      </c>
      <c r="M718" s="113" t="s">
        <v>971</v>
      </c>
      <c r="N718" s="351"/>
    </row>
    <row r="719" spans="1:14">
      <c r="A719" s="113" t="s">
        <v>972</v>
      </c>
      <c r="B719" s="113" t="s">
        <v>383</v>
      </c>
      <c r="C719" s="113">
        <v>290.95</v>
      </c>
      <c r="D719" s="113">
        <v>309</v>
      </c>
      <c r="E719" s="113">
        <v>290.89999999999998</v>
      </c>
      <c r="F719" s="113">
        <v>294.7</v>
      </c>
      <c r="G719" s="113">
        <v>293</v>
      </c>
      <c r="H719" s="113">
        <v>291.39999999999998</v>
      </c>
      <c r="I719" s="113">
        <v>42789</v>
      </c>
      <c r="J719" s="113">
        <v>12843563.75</v>
      </c>
      <c r="K719" s="115">
        <v>43539</v>
      </c>
      <c r="L719" s="113">
        <v>1715</v>
      </c>
      <c r="M719" s="113" t="s">
        <v>973</v>
      </c>
      <c r="N719" s="351"/>
    </row>
    <row r="720" spans="1:14">
      <c r="A720" s="113" t="s">
        <v>2420</v>
      </c>
      <c r="B720" s="113" t="s">
        <v>3173</v>
      </c>
      <c r="C720" s="113">
        <v>6.15</v>
      </c>
      <c r="D720" s="113">
        <v>6.15</v>
      </c>
      <c r="E720" s="113">
        <v>5.7</v>
      </c>
      <c r="F720" s="113">
        <v>5.7</v>
      </c>
      <c r="G720" s="113">
        <v>5.7</v>
      </c>
      <c r="H720" s="113">
        <v>6</v>
      </c>
      <c r="I720" s="113">
        <v>35317</v>
      </c>
      <c r="J720" s="113">
        <v>208917.8</v>
      </c>
      <c r="K720" s="115">
        <v>43539</v>
      </c>
      <c r="L720" s="113">
        <v>67</v>
      </c>
      <c r="M720" s="113" t="s">
        <v>2421</v>
      </c>
      <c r="N720" s="351"/>
    </row>
    <row r="721" spans="1:14">
      <c r="A721" s="113" t="s">
        <v>2422</v>
      </c>
      <c r="B721" s="113" t="s">
        <v>383</v>
      </c>
      <c r="C721" s="113">
        <v>74.45</v>
      </c>
      <c r="D721" s="113">
        <v>74.7</v>
      </c>
      <c r="E721" s="113">
        <v>72.45</v>
      </c>
      <c r="F721" s="113">
        <v>72.599999999999994</v>
      </c>
      <c r="G721" s="113">
        <v>73</v>
      </c>
      <c r="H721" s="113">
        <v>73.900000000000006</v>
      </c>
      <c r="I721" s="113">
        <v>44396</v>
      </c>
      <c r="J721" s="113">
        <v>3259378.5</v>
      </c>
      <c r="K721" s="115">
        <v>43539</v>
      </c>
      <c r="L721" s="113">
        <v>798</v>
      </c>
      <c r="M721" s="113" t="s">
        <v>2423</v>
      </c>
      <c r="N721" s="351"/>
    </row>
    <row r="722" spans="1:14">
      <c r="A722" s="113" t="s">
        <v>974</v>
      </c>
      <c r="B722" s="113" t="s">
        <v>383</v>
      </c>
      <c r="C722" s="113">
        <v>335.9</v>
      </c>
      <c r="D722" s="113">
        <v>343.55</v>
      </c>
      <c r="E722" s="113">
        <v>326</v>
      </c>
      <c r="F722" s="113">
        <v>332.85</v>
      </c>
      <c r="G722" s="113">
        <v>330</v>
      </c>
      <c r="H722" s="113">
        <v>337.7</v>
      </c>
      <c r="I722" s="113">
        <v>49318</v>
      </c>
      <c r="J722" s="113">
        <v>16642543.050000001</v>
      </c>
      <c r="K722" s="115">
        <v>43539</v>
      </c>
      <c r="L722" s="113">
        <v>1703</v>
      </c>
      <c r="M722" s="113" t="s">
        <v>975</v>
      </c>
      <c r="N722" s="351"/>
    </row>
    <row r="723" spans="1:14">
      <c r="A723" s="113" t="s">
        <v>2613</v>
      </c>
      <c r="B723" s="113" t="s">
        <v>3173</v>
      </c>
      <c r="C723" s="113">
        <v>21.55</v>
      </c>
      <c r="D723" s="113">
        <v>22.65</v>
      </c>
      <c r="E723" s="113">
        <v>21.2</v>
      </c>
      <c r="F723" s="113">
        <v>21.55</v>
      </c>
      <c r="G723" s="113">
        <v>22</v>
      </c>
      <c r="H723" s="113">
        <v>22.3</v>
      </c>
      <c r="I723" s="113">
        <v>92104</v>
      </c>
      <c r="J723" s="113">
        <v>1994438</v>
      </c>
      <c r="K723" s="115">
        <v>43539</v>
      </c>
      <c r="L723" s="113">
        <v>172</v>
      </c>
      <c r="M723" s="113" t="s">
        <v>2663</v>
      </c>
      <c r="N723" s="351"/>
    </row>
    <row r="724" spans="1:14">
      <c r="A724" s="113" t="s">
        <v>976</v>
      </c>
      <c r="B724" s="113" t="s">
        <v>383</v>
      </c>
      <c r="C724" s="113">
        <v>283.55</v>
      </c>
      <c r="D724" s="113">
        <v>287.5</v>
      </c>
      <c r="E724" s="113">
        <v>276</v>
      </c>
      <c r="F724" s="113">
        <v>278.3</v>
      </c>
      <c r="G724" s="113">
        <v>278.5</v>
      </c>
      <c r="H724" s="113">
        <v>282.89999999999998</v>
      </c>
      <c r="I724" s="113">
        <v>52213</v>
      </c>
      <c r="J724" s="113">
        <v>14638140.449999999</v>
      </c>
      <c r="K724" s="115">
        <v>43539</v>
      </c>
      <c r="L724" s="113">
        <v>1803</v>
      </c>
      <c r="M724" s="113" t="s">
        <v>977</v>
      </c>
      <c r="N724" s="351"/>
    </row>
    <row r="725" spans="1:14">
      <c r="A725" s="113" t="s">
        <v>1883</v>
      </c>
      <c r="B725" s="113" t="s">
        <v>383</v>
      </c>
      <c r="C725" s="113">
        <v>2033</v>
      </c>
      <c r="D725" s="113">
        <v>2033</v>
      </c>
      <c r="E725" s="113">
        <v>1874.95</v>
      </c>
      <c r="F725" s="113">
        <v>1911.2</v>
      </c>
      <c r="G725" s="113">
        <v>1885</v>
      </c>
      <c r="H725" s="113">
        <v>2009.55</v>
      </c>
      <c r="I725" s="113">
        <v>31789</v>
      </c>
      <c r="J725" s="113">
        <v>61461940.049999997</v>
      </c>
      <c r="K725" s="115">
        <v>43539</v>
      </c>
      <c r="L725" s="113">
        <v>4695</v>
      </c>
      <c r="M725" s="113" t="s">
        <v>883</v>
      </c>
      <c r="N725" s="351"/>
    </row>
    <row r="726" spans="1:14">
      <c r="A726" s="113" t="s">
        <v>339</v>
      </c>
      <c r="B726" s="113" t="s">
        <v>383</v>
      </c>
      <c r="C726" s="113">
        <v>238</v>
      </c>
      <c r="D726" s="113">
        <v>240.4</v>
      </c>
      <c r="E726" s="113">
        <v>231.6</v>
      </c>
      <c r="F726" s="113">
        <v>235.15</v>
      </c>
      <c r="G726" s="113">
        <v>235.5</v>
      </c>
      <c r="H726" s="113">
        <v>237.8</v>
      </c>
      <c r="I726" s="113">
        <v>6346180</v>
      </c>
      <c r="J726" s="113">
        <v>1497117347.8</v>
      </c>
      <c r="K726" s="115">
        <v>43539</v>
      </c>
      <c r="L726" s="113">
        <v>57397</v>
      </c>
      <c r="M726" s="113" t="s">
        <v>978</v>
      </c>
      <c r="N726" s="351"/>
    </row>
    <row r="727" spans="1:14">
      <c r="A727" s="113" t="s">
        <v>2063</v>
      </c>
      <c r="B727" s="113" t="s">
        <v>383</v>
      </c>
      <c r="C727" s="113">
        <v>27.6</v>
      </c>
      <c r="D727" s="113">
        <v>27.65</v>
      </c>
      <c r="E727" s="113">
        <v>26.35</v>
      </c>
      <c r="F727" s="113">
        <v>26.65</v>
      </c>
      <c r="G727" s="113">
        <v>26.7</v>
      </c>
      <c r="H727" s="113">
        <v>27.3</v>
      </c>
      <c r="I727" s="113">
        <v>72660</v>
      </c>
      <c r="J727" s="113">
        <v>1943205.25</v>
      </c>
      <c r="K727" s="115">
        <v>43539</v>
      </c>
      <c r="L727" s="113">
        <v>446</v>
      </c>
      <c r="M727" s="113" t="s">
        <v>2064</v>
      </c>
      <c r="N727" s="351"/>
    </row>
    <row r="728" spans="1:14">
      <c r="A728" s="113" t="s">
        <v>3554</v>
      </c>
      <c r="B728" s="113" t="s">
        <v>3173</v>
      </c>
      <c r="C728" s="113">
        <v>0.3</v>
      </c>
      <c r="D728" s="113">
        <v>0.3</v>
      </c>
      <c r="E728" s="113">
        <v>0.3</v>
      </c>
      <c r="F728" s="113">
        <v>0.3</v>
      </c>
      <c r="G728" s="113">
        <v>0.3</v>
      </c>
      <c r="H728" s="113">
        <v>0.35</v>
      </c>
      <c r="I728" s="113">
        <v>2</v>
      </c>
      <c r="J728" s="113">
        <v>0.6</v>
      </c>
      <c r="K728" s="115">
        <v>43539</v>
      </c>
      <c r="L728" s="113">
        <v>2</v>
      </c>
      <c r="M728" s="113" t="s">
        <v>3555</v>
      </c>
      <c r="N728" s="351"/>
    </row>
    <row r="729" spans="1:14">
      <c r="A729" s="113" t="s">
        <v>2975</v>
      </c>
      <c r="B729" s="113" t="s">
        <v>383</v>
      </c>
      <c r="C729" s="113">
        <v>24.5</v>
      </c>
      <c r="D729" s="113">
        <v>24.55</v>
      </c>
      <c r="E729" s="113">
        <v>23.6</v>
      </c>
      <c r="F729" s="113">
        <v>24</v>
      </c>
      <c r="G729" s="113">
        <v>24.3</v>
      </c>
      <c r="H729" s="113">
        <v>24.55</v>
      </c>
      <c r="I729" s="113">
        <v>10367</v>
      </c>
      <c r="J729" s="113">
        <v>250684.5</v>
      </c>
      <c r="K729" s="115">
        <v>43539</v>
      </c>
      <c r="L729" s="113">
        <v>63</v>
      </c>
      <c r="M729" s="113" t="s">
        <v>2976</v>
      </c>
      <c r="N729" s="351"/>
    </row>
    <row r="730" spans="1:14">
      <c r="A730" s="113" t="s">
        <v>979</v>
      </c>
      <c r="B730" s="113" t="s">
        <v>383</v>
      </c>
      <c r="C730" s="113">
        <v>254.3</v>
      </c>
      <c r="D730" s="113">
        <v>259.5</v>
      </c>
      <c r="E730" s="113">
        <v>252.4</v>
      </c>
      <c r="F730" s="113">
        <v>253.4</v>
      </c>
      <c r="G730" s="113">
        <v>252.4</v>
      </c>
      <c r="H730" s="113">
        <v>253.55</v>
      </c>
      <c r="I730" s="113">
        <v>13479</v>
      </c>
      <c r="J730" s="113">
        <v>3444336.55</v>
      </c>
      <c r="K730" s="115">
        <v>43539</v>
      </c>
      <c r="L730" s="113">
        <v>678</v>
      </c>
      <c r="M730" s="113" t="s">
        <v>2977</v>
      </c>
      <c r="N730" s="351"/>
    </row>
    <row r="731" spans="1:14">
      <c r="A731" s="113" t="s">
        <v>1882</v>
      </c>
      <c r="B731" s="113" t="s">
        <v>383</v>
      </c>
      <c r="C731" s="113">
        <v>94.2</v>
      </c>
      <c r="D731" s="113">
        <v>96</v>
      </c>
      <c r="E731" s="113">
        <v>88.6</v>
      </c>
      <c r="F731" s="113">
        <v>89.9</v>
      </c>
      <c r="G731" s="113">
        <v>89.05</v>
      </c>
      <c r="H731" s="113">
        <v>93.9</v>
      </c>
      <c r="I731" s="113">
        <v>1094993</v>
      </c>
      <c r="J731" s="113">
        <v>102178822.75</v>
      </c>
      <c r="K731" s="115">
        <v>43539</v>
      </c>
      <c r="L731" s="113">
        <v>6509</v>
      </c>
      <c r="M731" s="113" t="s">
        <v>2978</v>
      </c>
      <c r="N731" s="351"/>
    </row>
    <row r="732" spans="1:14">
      <c r="A732" s="113" t="s">
        <v>100</v>
      </c>
      <c r="B732" s="113" t="s">
        <v>383</v>
      </c>
      <c r="C732" s="113">
        <v>166.7</v>
      </c>
      <c r="D732" s="113">
        <v>167.5</v>
      </c>
      <c r="E732" s="113">
        <v>163.85</v>
      </c>
      <c r="F732" s="113">
        <v>166.35</v>
      </c>
      <c r="G732" s="113">
        <v>166</v>
      </c>
      <c r="H732" s="113">
        <v>165.15</v>
      </c>
      <c r="I732" s="113">
        <v>8343875</v>
      </c>
      <c r="J732" s="113">
        <v>1383824523.95</v>
      </c>
      <c r="K732" s="115">
        <v>43539</v>
      </c>
      <c r="L732" s="113">
        <v>55973</v>
      </c>
      <c r="M732" s="113" t="s">
        <v>2979</v>
      </c>
      <c r="N732" s="351"/>
    </row>
    <row r="733" spans="1:14">
      <c r="A733" s="113" t="s">
        <v>2980</v>
      </c>
      <c r="B733" s="113" t="s">
        <v>3173</v>
      </c>
      <c r="C733" s="113">
        <v>4.75</v>
      </c>
      <c r="D733" s="113">
        <v>4.75</v>
      </c>
      <c r="E733" s="113">
        <v>4.4000000000000004</v>
      </c>
      <c r="F733" s="113">
        <v>4.45</v>
      </c>
      <c r="G733" s="113">
        <v>4.4000000000000004</v>
      </c>
      <c r="H733" s="113">
        <v>4.5999999999999996</v>
      </c>
      <c r="I733" s="113">
        <v>6286</v>
      </c>
      <c r="J733" s="113">
        <v>28001.9</v>
      </c>
      <c r="K733" s="115">
        <v>43539</v>
      </c>
      <c r="L733" s="113">
        <v>26</v>
      </c>
      <c r="M733" s="113" t="s">
        <v>2981</v>
      </c>
      <c r="N733" s="351"/>
    </row>
    <row r="734" spans="1:14">
      <c r="A734" s="113" t="s">
        <v>2982</v>
      </c>
      <c r="B734" s="113" t="s">
        <v>383</v>
      </c>
      <c r="C734" s="113">
        <v>103.45</v>
      </c>
      <c r="D734" s="113">
        <v>104.6</v>
      </c>
      <c r="E734" s="113">
        <v>100.4</v>
      </c>
      <c r="F734" s="113">
        <v>101.2</v>
      </c>
      <c r="G734" s="113">
        <v>101.6</v>
      </c>
      <c r="H734" s="113">
        <v>103.45</v>
      </c>
      <c r="I734" s="113">
        <v>16357</v>
      </c>
      <c r="J734" s="113">
        <v>1681854.1</v>
      </c>
      <c r="K734" s="115">
        <v>43539</v>
      </c>
      <c r="L734" s="113">
        <v>387</v>
      </c>
      <c r="M734" s="113" t="s">
        <v>2983</v>
      </c>
      <c r="N734" s="351"/>
    </row>
    <row r="735" spans="1:14">
      <c r="A735" s="113" t="s">
        <v>2984</v>
      </c>
      <c r="B735" s="113" t="s">
        <v>383</v>
      </c>
      <c r="C735" s="113">
        <v>70.25</v>
      </c>
      <c r="D735" s="113">
        <v>71.45</v>
      </c>
      <c r="E735" s="113">
        <v>70</v>
      </c>
      <c r="F735" s="113">
        <v>70.099999999999994</v>
      </c>
      <c r="G735" s="113">
        <v>70.099999999999994</v>
      </c>
      <c r="H735" s="113">
        <v>70.75</v>
      </c>
      <c r="I735" s="113">
        <v>196696</v>
      </c>
      <c r="J735" s="113">
        <v>13842754.550000001</v>
      </c>
      <c r="K735" s="115">
        <v>43539</v>
      </c>
      <c r="L735" s="113">
        <v>785</v>
      </c>
      <c r="M735" s="113" t="s">
        <v>3139</v>
      </c>
      <c r="N735" s="351"/>
    </row>
    <row r="736" spans="1:14">
      <c r="A736" s="113" t="s">
        <v>980</v>
      </c>
      <c r="B736" s="113" t="s">
        <v>383</v>
      </c>
      <c r="C736" s="113">
        <v>42.1</v>
      </c>
      <c r="D736" s="113">
        <v>42.65</v>
      </c>
      <c r="E736" s="113">
        <v>41.4</v>
      </c>
      <c r="F736" s="113">
        <v>42.15</v>
      </c>
      <c r="G736" s="113">
        <v>42</v>
      </c>
      <c r="H736" s="113">
        <v>40.65</v>
      </c>
      <c r="I736" s="113">
        <v>141287</v>
      </c>
      <c r="J736" s="113">
        <v>5947897.8499999996</v>
      </c>
      <c r="K736" s="115">
        <v>43539</v>
      </c>
      <c r="L736" s="113">
        <v>993</v>
      </c>
      <c r="M736" s="113" t="s">
        <v>981</v>
      </c>
      <c r="N736" s="351"/>
    </row>
    <row r="737" spans="1:14">
      <c r="A737" s="113" t="s">
        <v>101</v>
      </c>
      <c r="B737" s="113" t="s">
        <v>383</v>
      </c>
      <c r="C737" s="113">
        <v>62.15</v>
      </c>
      <c r="D737" s="113">
        <v>63.2</v>
      </c>
      <c r="E737" s="113">
        <v>61.4</v>
      </c>
      <c r="F737" s="113">
        <v>62.2</v>
      </c>
      <c r="G737" s="113">
        <v>61.9</v>
      </c>
      <c r="H737" s="113">
        <v>61.85</v>
      </c>
      <c r="I737" s="113">
        <v>4345324</v>
      </c>
      <c r="J737" s="113">
        <v>269785824.75</v>
      </c>
      <c r="K737" s="115">
        <v>43539</v>
      </c>
      <c r="L737" s="113">
        <v>9980</v>
      </c>
      <c r="M737" s="113" t="s">
        <v>982</v>
      </c>
      <c r="N737" s="351"/>
    </row>
    <row r="738" spans="1:14">
      <c r="A738" s="113" t="s">
        <v>3222</v>
      </c>
      <c r="B738" s="113" t="s">
        <v>3173</v>
      </c>
      <c r="C738" s="113">
        <v>17.850000000000001</v>
      </c>
      <c r="D738" s="113">
        <v>17.850000000000001</v>
      </c>
      <c r="E738" s="113">
        <v>17</v>
      </c>
      <c r="F738" s="113">
        <v>17.850000000000001</v>
      </c>
      <c r="G738" s="113">
        <v>17.850000000000001</v>
      </c>
      <c r="H738" s="113">
        <v>17</v>
      </c>
      <c r="I738" s="113">
        <v>19460</v>
      </c>
      <c r="J738" s="113">
        <v>341280.15</v>
      </c>
      <c r="K738" s="115">
        <v>43539</v>
      </c>
      <c r="L738" s="113">
        <v>73</v>
      </c>
      <c r="M738" s="113" t="s">
        <v>3223</v>
      </c>
      <c r="N738" s="351"/>
    </row>
    <row r="739" spans="1:14">
      <c r="A739" s="113" t="s">
        <v>983</v>
      </c>
      <c r="B739" s="113" t="s">
        <v>383</v>
      </c>
      <c r="C739" s="113">
        <v>825.85</v>
      </c>
      <c r="D739" s="113">
        <v>844.4</v>
      </c>
      <c r="E739" s="113">
        <v>823.55</v>
      </c>
      <c r="F739" s="113">
        <v>835.4</v>
      </c>
      <c r="G739" s="113">
        <v>826.25</v>
      </c>
      <c r="H739" s="113">
        <v>828.3</v>
      </c>
      <c r="I739" s="113">
        <v>66479</v>
      </c>
      <c r="J739" s="113">
        <v>55454422.75</v>
      </c>
      <c r="K739" s="115">
        <v>43539</v>
      </c>
      <c r="L739" s="113">
        <v>1742</v>
      </c>
      <c r="M739" s="113" t="s">
        <v>984</v>
      </c>
      <c r="N739" s="351"/>
    </row>
    <row r="740" spans="1:14">
      <c r="A740" s="113" t="s">
        <v>2123</v>
      </c>
      <c r="B740" s="113" t="s">
        <v>383</v>
      </c>
      <c r="C740" s="113">
        <v>172.95</v>
      </c>
      <c r="D740" s="113">
        <v>176.95</v>
      </c>
      <c r="E740" s="113">
        <v>170.65</v>
      </c>
      <c r="F740" s="113">
        <v>173.65</v>
      </c>
      <c r="G740" s="113">
        <v>174.75</v>
      </c>
      <c r="H740" s="113">
        <v>171.95</v>
      </c>
      <c r="I740" s="113">
        <v>221265</v>
      </c>
      <c r="J740" s="113">
        <v>38668003.649999999</v>
      </c>
      <c r="K740" s="115">
        <v>43539</v>
      </c>
      <c r="L740" s="113">
        <v>3018</v>
      </c>
      <c r="M740" s="113" t="s">
        <v>2124</v>
      </c>
      <c r="N740" s="351"/>
    </row>
    <row r="741" spans="1:14">
      <c r="A741" s="113" t="s">
        <v>985</v>
      </c>
      <c r="B741" s="113" t="s">
        <v>383</v>
      </c>
      <c r="C741" s="113">
        <v>351.5</v>
      </c>
      <c r="D741" s="113">
        <v>357.3</v>
      </c>
      <c r="E741" s="113">
        <v>347.7</v>
      </c>
      <c r="F741" s="113">
        <v>354.25</v>
      </c>
      <c r="G741" s="113">
        <v>349</v>
      </c>
      <c r="H741" s="113">
        <v>350.85</v>
      </c>
      <c r="I741" s="113">
        <v>50123</v>
      </c>
      <c r="J741" s="113">
        <v>17764546.100000001</v>
      </c>
      <c r="K741" s="115">
        <v>43539</v>
      </c>
      <c r="L741" s="113">
        <v>1322</v>
      </c>
      <c r="M741" s="113" t="s">
        <v>2985</v>
      </c>
      <c r="N741" s="351"/>
    </row>
    <row r="742" spans="1:14">
      <c r="A742" s="113" t="s">
        <v>2986</v>
      </c>
      <c r="B742" s="113" t="s">
        <v>383</v>
      </c>
      <c r="C742" s="113">
        <v>147.1</v>
      </c>
      <c r="D742" s="113">
        <v>150.44999999999999</v>
      </c>
      <c r="E742" s="113">
        <v>145</v>
      </c>
      <c r="F742" s="113">
        <v>145.6</v>
      </c>
      <c r="G742" s="113">
        <v>145.65</v>
      </c>
      <c r="H742" s="113">
        <v>146.85</v>
      </c>
      <c r="I742" s="113">
        <v>880349</v>
      </c>
      <c r="J742" s="113">
        <v>130111372.09999999</v>
      </c>
      <c r="K742" s="115">
        <v>43539</v>
      </c>
      <c r="L742" s="113">
        <v>13951</v>
      </c>
      <c r="M742" s="113" t="s">
        <v>2987</v>
      </c>
      <c r="N742" s="351"/>
    </row>
    <row r="743" spans="1:14">
      <c r="A743" s="113" t="s">
        <v>986</v>
      </c>
      <c r="B743" s="113" t="s">
        <v>383</v>
      </c>
      <c r="C743" s="113">
        <v>95.35</v>
      </c>
      <c r="D743" s="113">
        <v>95.9</v>
      </c>
      <c r="E743" s="113">
        <v>91.8</v>
      </c>
      <c r="F743" s="113">
        <v>92.55</v>
      </c>
      <c r="G743" s="113">
        <v>92.3</v>
      </c>
      <c r="H743" s="113">
        <v>94.8</v>
      </c>
      <c r="I743" s="113">
        <v>1552990</v>
      </c>
      <c r="J743" s="113">
        <v>145846422.09999999</v>
      </c>
      <c r="K743" s="115">
        <v>43539</v>
      </c>
      <c r="L743" s="113">
        <v>12344</v>
      </c>
      <c r="M743" s="113" t="s">
        <v>987</v>
      </c>
      <c r="N743" s="351"/>
    </row>
    <row r="744" spans="1:14">
      <c r="A744" s="113" t="s">
        <v>3342</v>
      </c>
      <c r="B744" s="113" t="s">
        <v>383</v>
      </c>
      <c r="C744" s="113">
        <v>172</v>
      </c>
      <c r="D744" s="113">
        <v>173.5</v>
      </c>
      <c r="E744" s="113">
        <v>167.95</v>
      </c>
      <c r="F744" s="113">
        <v>169.25</v>
      </c>
      <c r="G744" s="113">
        <v>169</v>
      </c>
      <c r="H744" s="113">
        <v>168</v>
      </c>
      <c r="I744" s="113">
        <v>3294</v>
      </c>
      <c r="J744" s="113">
        <v>560271.1</v>
      </c>
      <c r="K744" s="115">
        <v>43539</v>
      </c>
      <c r="L744" s="113">
        <v>55</v>
      </c>
      <c r="M744" s="113" t="s">
        <v>3343</v>
      </c>
      <c r="N744" s="351"/>
    </row>
    <row r="745" spans="1:14">
      <c r="A745" s="113" t="s">
        <v>988</v>
      </c>
      <c r="B745" s="113" t="s">
        <v>383</v>
      </c>
      <c r="C745" s="113">
        <v>117.05</v>
      </c>
      <c r="D745" s="113">
        <v>117.7</v>
      </c>
      <c r="E745" s="113">
        <v>114</v>
      </c>
      <c r="F745" s="113">
        <v>115.15</v>
      </c>
      <c r="G745" s="113">
        <v>115.6</v>
      </c>
      <c r="H745" s="113">
        <v>115.9</v>
      </c>
      <c r="I745" s="113">
        <v>33914</v>
      </c>
      <c r="J745" s="113">
        <v>3923162.3</v>
      </c>
      <c r="K745" s="115">
        <v>43539</v>
      </c>
      <c r="L745" s="113">
        <v>563</v>
      </c>
      <c r="M745" s="113" t="s">
        <v>3115</v>
      </c>
      <c r="N745" s="351"/>
    </row>
    <row r="746" spans="1:14">
      <c r="A746" s="113" t="s">
        <v>989</v>
      </c>
      <c r="B746" s="113" t="s">
        <v>383</v>
      </c>
      <c r="C746" s="113">
        <v>88.65</v>
      </c>
      <c r="D746" s="113">
        <v>92.55</v>
      </c>
      <c r="E746" s="113">
        <v>88.25</v>
      </c>
      <c r="F746" s="113">
        <v>89.45</v>
      </c>
      <c r="G746" s="113">
        <v>88.7</v>
      </c>
      <c r="H746" s="113">
        <v>88.2</v>
      </c>
      <c r="I746" s="113">
        <v>2015549</v>
      </c>
      <c r="J746" s="113">
        <v>182378195.34999999</v>
      </c>
      <c r="K746" s="115">
        <v>43539</v>
      </c>
      <c r="L746" s="113">
        <v>11441</v>
      </c>
      <c r="M746" s="113" t="s">
        <v>990</v>
      </c>
      <c r="N746" s="351"/>
    </row>
    <row r="747" spans="1:14">
      <c r="A747" s="113" t="s">
        <v>2988</v>
      </c>
      <c r="B747" s="113" t="s">
        <v>383</v>
      </c>
      <c r="C747" s="113">
        <v>2.75</v>
      </c>
      <c r="D747" s="113">
        <v>2.8</v>
      </c>
      <c r="E747" s="113">
        <v>2.65</v>
      </c>
      <c r="F747" s="113">
        <v>2.8</v>
      </c>
      <c r="G747" s="113">
        <v>2.8</v>
      </c>
      <c r="H747" s="113">
        <v>2.7</v>
      </c>
      <c r="I747" s="113">
        <v>318530</v>
      </c>
      <c r="J747" s="113">
        <v>877425.5</v>
      </c>
      <c r="K747" s="115">
        <v>43539</v>
      </c>
      <c r="L747" s="113">
        <v>155</v>
      </c>
      <c r="M747" s="113" t="s">
        <v>2989</v>
      </c>
      <c r="N747" s="351"/>
    </row>
    <row r="748" spans="1:14">
      <c r="A748" s="113" t="s">
        <v>3378</v>
      </c>
      <c r="B748" s="113" t="s">
        <v>383</v>
      </c>
      <c r="C748" s="113">
        <v>120.15</v>
      </c>
      <c r="D748" s="113">
        <v>127.75</v>
      </c>
      <c r="E748" s="113">
        <v>118.1</v>
      </c>
      <c r="F748" s="113">
        <v>125</v>
      </c>
      <c r="G748" s="113">
        <v>124.5</v>
      </c>
      <c r="H748" s="113">
        <v>120.5</v>
      </c>
      <c r="I748" s="113">
        <v>5384</v>
      </c>
      <c r="J748" s="113">
        <v>663916.4</v>
      </c>
      <c r="K748" s="115">
        <v>43539</v>
      </c>
      <c r="L748" s="113">
        <v>85</v>
      </c>
      <c r="M748" s="113" t="s">
        <v>3379</v>
      </c>
      <c r="N748" s="351"/>
    </row>
    <row r="749" spans="1:14">
      <c r="A749" s="113" t="s">
        <v>102</v>
      </c>
      <c r="B749" s="113" t="s">
        <v>383</v>
      </c>
      <c r="C749" s="113">
        <v>6.2</v>
      </c>
      <c r="D749" s="113">
        <v>6.45</v>
      </c>
      <c r="E749" s="113">
        <v>6.05</v>
      </c>
      <c r="F749" s="113">
        <v>6.1</v>
      </c>
      <c r="G749" s="113">
        <v>6.2</v>
      </c>
      <c r="H749" s="113">
        <v>6.2</v>
      </c>
      <c r="I749" s="113">
        <v>18644846</v>
      </c>
      <c r="J749" s="113">
        <v>115565676.3</v>
      </c>
      <c r="K749" s="115">
        <v>43539</v>
      </c>
      <c r="L749" s="113">
        <v>21036</v>
      </c>
      <c r="M749" s="113" t="s">
        <v>991</v>
      </c>
      <c r="N749" s="351"/>
    </row>
    <row r="750" spans="1:14">
      <c r="A750" s="113" t="s">
        <v>2990</v>
      </c>
      <c r="B750" s="113" t="s">
        <v>383</v>
      </c>
      <c r="C750" s="113">
        <v>3.2</v>
      </c>
      <c r="D750" s="113">
        <v>3.3</v>
      </c>
      <c r="E750" s="113">
        <v>3.15</v>
      </c>
      <c r="F750" s="113">
        <v>3.3</v>
      </c>
      <c r="G750" s="113">
        <v>3.3</v>
      </c>
      <c r="H750" s="113">
        <v>3.15</v>
      </c>
      <c r="I750" s="113">
        <v>1553597</v>
      </c>
      <c r="J750" s="113">
        <v>5106141.5999999996</v>
      </c>
      <c r="K750" s="115">
        <v>43539</v>
      </c>
      <c r="L750" s="113">
        <v>613</v>
      </c>
      <c r="M750" s="113" t="s">
        <v>2991</v>
      </c>
      <c r="N750" s="351"/>
    </row>
    <row r="751" spans="1:14">
      <c r="A751" s="113" t="s">
        <v>2992</v>
      </c>
      <c r="B751" s="113" t="s">
        <v>3173</v>
      </c>
      <c r="C751" s="113">
        <v>38.5</v>
      </c>
      <c r="D751" s="113">
        <v>38.5</v>
      </c>
      <c r="E751" s="113">
        <v>36.6</v>
      </c>
      <c r="F751" s="113">
        <v>36.6</v>
      </c>
      <c r="G751" s="113">
        <v>36.6</v>
      </c>
      <c r="H751" s="113">
        <v>38.5</v>
      </c>
      <c r="I751" s="113">
        <v>1109</v>
      </c>
      <c r="J751" s="113">
        <v>40966.400000000001</v>
      </c>
      <c r="K751" s="115">
        <v>43539</v>
      </c>
      <c r="L751" s="113">
        <v>38</v>
      </c>
      <c r="M751" s="113" t="s">
        <v>2993</v>
      </c>
      <c r="N751" s="351"/>
    </row>
    <row r="752" spans="1:14">
      <c r="A752" s="113" t="s">
        <v>243</v>
      </c>
      <c r="B752" s="113" t="s">
        <v>383</v>
      </c>
      <c r="C752" s="113">
        <v>2</v>
      </c>
      <c r="D752" s="113">
        <v>2.0499999999999998</v>
      </c>
      <c r="E752" s="113">
        <v>1.95</v>
      </c>
      <c r="F752" s="113">
        <v>1.95</v>
      </c>
      <c r="G752" s="113">
        <v>1.95</v>
      </c>
      <c r="H752" s="113">
        <v>2.0499999999999998</v>
      </c>
      <c r="I752" s="113">
        <v>3193839</v>
      </c>
      <c r="J752" s="113">
        <v>6307503.5999999996</v>
      </c>
      <c r="K752" s="115">
        <v>43539</v>
      </c>
      <c r="L752" s="113">
        <v>1318</v>
      </c>
      <c r="M752" s="113" t="s">
        <v>2994</v>
      </c>
      <c r="N752" s="351"/>
    </row>
    <row r="753" spans="1:14">
      <c r="A753" s="113" t="s">
        <v>992</v>
      </c>
      <c r="B753" s="113" t="s">
        <v>383</v>
      </c>
      <c r="C753" s="113">
        <v>39</v>
      </c>
      <c r="D753" s="113">
        <v>40.4</v>
      </c>
      <c r="E753" s="113">
        <v>38.700000000000003</v>
      </c>
      <c r="F753" s="113">
        <v>38.950000000000003</v>
      </c>
      <c r="G753" s="113">
        <v>38.9</v>
      </c>
      <c r="H753" s="113">
        <v>38.9</v>
      </c>
      <c r="I753" s="113">
        <v>919410</v>
      </c>
      <c r="J753" s="113">
        <v>36356503.899999999</v>
      </c>
      <c r="K753" s="115">
        <v>43539</v>
      </c>
      <c r="L753" s="113">
        <v>2248</v>
      </c>
      <c r="M753" s="113" t="s">
        <v>2995</v>
      </c>
      <c r="N753" s="351"/>
    </row>
    <row r="754" spans="1:14">
      <c r="A754" s="113" t="s">
        <v>993</v>
      </c>
      <c r="B754" s="113" t="s">
        <v>383</v>
      </c>
      <c r="C754" s="113">
        <v>92.6</v>
      </c>
      <c r="D754" s="113">
        <v>93.25</v>
      </c>
      <c r="E754" s="113">
        <v>90</v>
      </c>
      <c r="F754" s="113">
        <v>90.85</v>
      </c>
      <c r="G754" s="113">
        <v>90.2</v>
      </c>
      <c r="H754" s="113">
        <v>92.6</v>
      </c>
      <c r="I754" s="113">
        <v>288530</v>
      </c>
      <c r="J754" s="113">
        <v>26337071</v>
      </c>
      <c r="K754" s="115">
        <v>43539</v>
      </c>
      <c r="L754" s="113">
        <v>2869</v>
      </c>
      <c r="M754" s="113" t="s">
        <v>2996</v>
      </c>
      <c r="N754" s="351"/>
    </row>
    <row r="755" spans="1:14">
      <c r="A755" s="113" t="s">
        <v>103</v>
      </c>
      <c r="B755" s="113" t="s">
        <v>383</v>
      </c>
      <c r="C755" s="113">
        <v>68.400000000000006</v>
      </c>
      <c r="D755" s="113">
        <v>68.650000000000006</v>
      </c>
      <c r="E755" s="113">
        <v>66.3</v>
      </c>
      <c r="F755" s="113">
        <v>67.05</v>
      </c>
      <c r="G755" s="113">
        <v>67.3</v>
      </c>
      <c r="H755" s="113">
        <v>66.8</v>
      </c>
      <c r="I755" s="113">
        <v>2226365</v>
      </c>
      <c r="J755" s="113">
        <v>149847350.34999999</v>
      </c>
      <c r="K755" s="115">
        <v>43539</v>
      </c>
      <c r="L755" s="113">
        <v>10826</v>
      </c>
      <c r="M755" s="113" t="s">
        <v>994</v>
      </c>
      <c r="N755" s="351"/>
    </row>
    <row r="756" spans="1:14">
      <c r="A756" s="113" t="s">
        <v>995</v>
      </c>
      <c r="B756" s="113" t="s">
        <v>383</v>
      </c>
      <c r="C756" s="113">
        <v>2754.85</v>
      </c>
      <c r="D756" s="113">
        <v>2849</v>
      </c>
      <c r="E756" s="113">
        <v>2754.8</v>
      </c>
      <c r="F756" s="113">
        <v>2791.25</v>
      </c>
      <c r="G756" s="113">
        <v>2820</v>
      </c>
      <c r="H756" s="113">
        <v>2811.05</v>
      </c>
      <c r="I756" s="113">
        <v>1943</v>
      </c>
      <c r="J756" s="113">
        <v>5454474.75</v>
      </c>
      <c r="K756" s="115">
        <v>43539</v>
      </c>
      <c r="L756" s="113">
        <v>410</v>
      </c>
      <c r="M756" s="113" t="s">
        <v>996</v>
      </c>
      <c r="N756" s="351"/>
    </row>
    <row r="757" spans="1:14">
      <c r="A757" s="113" t="s">
        <v>104</v>
      </c>
      <c r="B757" s="113" t="s">
        <v>383</v>
      </c>
      <c r="C757" s="113">
        <v>287.39999999999998</v>
      </c>
      <c r="D757" s="113">
        <v>291.25</v>
      </c>
      <c r="E757" s="113">
        <v>285.3</v>
      </c>
      <c r="F757" s="113">
        <v>288.45</v>
      </c>
      <c r="G757" s="113">
        <v>287.5</v>
      </c>
      <c r="H757" s="113">
        <v>286.89999999999998</v>
      </c>
      <c r="I757" s="113">
        <v>7053371</v>
      </c>
      <c r="J757" s="113">
        <v>2033139596.5999999</v>
      </c>
      <c r="K757" s="115">
        <v>43539</v>
      </c>
      <c r="L757" s="113">
        <v>39834</v>
      </c>
      <c r="M757" s="113" t="s">
        <v>1978</v>
      </c>
      <c r="N757" s="351"/>
    </row>
    <row r="758" spans="1:14">
      <c r="A758" s="113" t="s">
        <v>2561</v>
      </c>
      <c r="B758" s="113" t="s">
        <v>383</v>
      </c>
      <c r="C758" s="113">
        <v>111.35</v>
      </c>
      <c r="D758" s="113">
        <v>112.5</v>
      </c>
      <c r="E758" s="113">
        <v>108.9</v>
      </c>
      <c r="F758" s="113">
        <v>111.55</v>
      </c>
      <c r="G758" s="113">
        <v>110.75</v>
      </c>
      <c r="H758" s="113">
        <v>110.05</v>
      </c>
      <c r="I758" s="113">
        <v>322122</v>
      </c>
      <c r="J758" s="113">
        <v>35746182.100000001</v>
      </c>
      <c r="K758" s="115">
        <v>43539</v>
      </c>
      <c r="L758" s="113">
        <v>1679</v>
      </c>
      <c r="M758" s="113" t="s">
        <v>1538</v>
      </c>
      <c r="N758" s="351"/>
    </row>
    <row r="759" spans="1:14">
      <c r="A759" s="113" t="s">
        <v>997</v>
      </c>
      <c r="B759" s="113" t="s">
        <v>383</v>
      </c>
      <c r="C759" s="113">
        <v>864</v>
      </c>
      <c r="D759" s="113">
        <v>884.8</v>
      </c>
      <c r="E759" s="113">
        <v>860.1</v>
      </c>
      <c r="F759" s="113">
        <v>873.5</v>
      </c>
      <c r="G759" s="113">
        <v>878.5</v>
      </c>
      <c r="H759" s="113">
        <v>861.65</v>
      </c>
      <c r="I759" s="113">
        <v>697447</v>
      </c>
      <c r="J759" s="113">
        <v>608081518.54999995</v>
      </c>
      <c r="K759" s="115">
        <v>43539</v>
      </c>
      <c r="L759" s="113">
        <v>18788</v>
      </c>
      <c r="M759" s="113" t="s">
        <v>998</v>
      </c>
      <c r="N759" s="351"/>
    </row>
    <row r="760" spans="1:14">
      <c r="A760" s="113" t="s">
        <v>105</v>
      </c>
      <c r="B760" s="113" t="s">
        <v>383</v>
      </c>
      <c r="C760" s="113">
        <v>1349.75</v>
      </c>
      <c r="D760" s="113">
        <v>1358.7</v>
      </c>
      <c r="E760" s="113">
        <v>1332.1</v>
      </c>
      <c r="F760" s="113">
        <v>1343.2</v>
      </c>
      <c r="G760" s="113">
        <v>1348</v>
      </c>
      <c r="H760" s="113">
        <v>1331.6</v>
      </c>
      <c r="I760" s="113">
        <v>1805206</v>
      </c>
      <c r="J760" s="113">
        <v>2429035283.9000001</v>
      </c>
      <c r="K760" s="115">
        <v>43539</v>
      </c>
      <c r="L760" s="113">
        <v>50774</v>
      </c>
      <c r="M760" s="113" t="s">
        <v>999</v>
      </c>
      <c r="N760" s="351"/>
    </row>
    <row r="761" spans="1:14">
      <c r="A761" s="113" t="s">
        <v>1000</v>
      </c>
      <c r="B761" s="113" t="s">
        <v>383</v>
      </c>
      <c r="C761" s="113">
        <v>132.94999999999999</v>
      </c>
      <c r="D761" s="113">
        <v>136.44999999999999</v>
      </c>
      <c r="E761" s="113">
        <v>131.5</v>
      </c>
      <c r="F761" s="113">
        <v>132.69999999999999</v>
      </c>
      <c r="G761" s="113">
        <v>133.25</v>
      </c>
      <c r="H761" s="113">
        <v>131.9</v>
      </c>
      <c r="I761" s="113">
        <v>18562</v>
      </c>
      <c r="J761" s="113">
        <v>2498345.35</v>
      </c>
      <c r="K761" s="115">
        <v>43539</v>
      </c>
      <c r="L761" s="113">
        <v>521</v>
      </c>
      <c r="M761" s="113" t="s">
        <v>1001</v>
      </c>
      <c r="N761" s="351"/>
    </row>
    <row r="762" spans="1:14">
      <c r="A762" s="113" t="s">
        <v>1002</v>
      </c>
      <c r="B762" s="113" t="s">
        <v>383</v>
      </c>
      <c r="C762" s="113">
        <v>287.25</v>
      </c>
      <c r="D762" s="113">
        <v>289.89</v>
      </c>
      <c r="E762" s="113">
        <v>287.25</v>
      </c>
      <c r="F762" s="113">
        <v>288.26</v>
      </c>
      <c r="G762" s="113">
        <v>288.35000000000002</v>
      </c>
      <c r="H762" s="113">
        <v>288.48</v>
      </c>
      <c r="I762" s="113">
        <v>50154</v>
      </c>
      <c r="J762" s="113">
        <v>14498471.24</v>
      </c>
      <c r="K762" s="115">
        <v>43539</v>
      </c>
      <c r="L762" s="113">
        <v>1017</v>
      </c>
      <c r="M762" s="113" t="s">
        <v>1003</v>
      </c>
      <c r="N762" s="351"/>
    </row>
    <row r="763" spans="1:14">
      <c r="A763" s="113" t="s">
        <v>106</v>
      </c>
      <c r="B763" s="113" t="s">
        <v>383</v>
      </c>
      <c r="C763" s="113">
        <v>632</v>
      </c>
      <c r="D763" s="113">
        <v>632.95000000000005</v>
      </c>
      <c r="E763" s="113">
        <v>603.20000000000005</v>
      </c>
      <c r="F763" s="113">
        <v>610.15</v>
      </c>
      <c r="G763" s="113">
        <v>606</v>
      </c>
      <c r="H763" s="113">
        <v>636.1</v>
      </c>
      <c r="I763" s="113">
        <v>6190685</v>
      </c>
      <c r="J763" s="113">
        <v>3848802940.4000001</v>
      </c>
      <c r="K763" s="115">
        <v>43539</v>
      </c>
      <c r="L763" s="113">
        <v>84670</v>
      </c>
      <c r="M763" s="113" t="s">
        <v>1004</v>
      </c>
      <c r="N763" s="351"/>
    </row>
    <row r="764" spans="1:14">
      <c r="A764" s="113" t="s">
        <v>1005</v>
      </c>
      <c r="B764" s="113" t="s">
        <v>383</v>
      </c>
      <c r="C764" s="113">
        <v>187</v>
      </c>
      <c r="D764" s="113">
        <v>189.2</v>
      </c>
      <c r="E764" s="113">
        <v>184</v>
      </c>
      <c r="F764" s="113">
        <v>185</v>
      </c>
      <c r="G764" s="113">
        <v>184.35</v>
      </c>
      <c r="H764" s="113">
        <v>187.05</v>
      </c>
      <c r="I764" s="113">
        <v>51443</v>
      </c>
      <c r="J764" s="113">
        <v>9583982.3000000007</v>
      </c>
      <c r="K764" s="115">
        <v>43539</v>
      </c>
      <c r="L764" s="113">
        <v>1132</v>
      </c>
      <c r="M764" s="113" t="s">
        <v>1006</v>
      </c>
      <c r="N764" s="351"/>
    </row>
    <row r="765" spans="1:14">
      <c r="A765" s="113" t="s">
        <v>1007</v>
      </c>
      <c r="B765" s="113" t="s">
        <v>383</v>
      </c>
      <c r="C765" s="113">
        <v>83.05</v>
      </c>
      <c r="D765" s="113">
        <v>84.75</v>
      </c>
      <c r="E765" s="113">
        <v>82.1</v>
      </c>
      <c r="F765" s="113">
        <v>83.1</v>
      </c>
      <c r="G765" s="113">
        <v>83.75</v>
      </c>
      <c r="H765" s="113">
        <v>83</v>
      </c>
      <c r="I765" s="113">
        <v>18179</v>
      </c>
      <c r="J765" s="113">
        <v>1509137.15</v>
      </c>
      <c r="K765" s="115">
        <v>43539</v>
      </c>
      <c r="L765" s="113">
        <v>324</v>
      </c>
      <c r="M765" s="113" t="s">
        <v>1008</v>
      </c>
      <c r="N765" s="351"/>
    </row>
    <row r="766" spans="1:14">
      <c r="A766" s="113" t="s">
        <v>1009</v>
      </c>
      <c r="B766" s="113" t="s">
        <v>383</v>
      </c>
      <c r="C766" s="113">
        <v>587.5</v>
      </c>
      <c r="D766" s="113">
        <v>587.5</v>
      </c>
      <c r="E766" s="113">
        <v>569</v>
      </c>
      <c r="F766" s="113">
        <v>570.85</v>
      </c>
      <c r="G766" s="113">
        <v>569</v>
      </c>
      <c r="H766" s="113">
        <v>584.54999999999995</v>
      </c>
      <c r="I766" s="113">
        <v>422046</v>
      </c>
      <c r="J766" s="113">
        <v>242387062.15000001</v>
      </c>
      <c r="K766" s="115">
        <v>43539</v>
      </c>
      <c r="L766" s="113">
        <v>11680</v>
      </c>
      <c r="M766" s="113" t="s">
        <v>1903</v>
      </c>
      <c r="N766" s="351"/>
    </row>
    <row r="767" spans="1:14">
      <c r="A767" s="113" t="s">
        <v>1010</v>
      </c>
      <c r="B767" s="113" t="s">
        <v>383</v>
      </c>
      <c r="C767" s="113">
        <v>183.45</v>
      </c>
      <c r="D767" s="113">
        <v>183.45</v>
      </c>
      <c r="E767" s="113">
        <v>179.1</v>
      </c>
      <c r="F767" s="113">
        <v>179.5</v>
      </c>
      <c r="G767" s="113">
        <v>179.1</v>
      </c>
      <c r="H767" s="113">
        <v>180.95</v>
      </c>
      <c r="I767" s="113">
        <v>6993</v>
      </c>
      <c r="J767" s="113">
        <v>1262616.45</v>
      </c>
      <c r="K767" s="115">
        <v>43539</v>
      </c>
      <c r="L767" s="113">
        <v>310</v>
      </c>
      <c r="M767" s="113" t="s">
        <v>1011</v>
      </c>
      <c r="N767" s="351"/>
    </row>
    <row r="768" spans="1:14">
      <c r="A768" s="113" t="s">
        <v>1012</v>
      </c>
      <c r="B768" s="113" t="s">
        <v>383</v>
      </c>
      <c r="C768" s="113">
        <v>447.95</v>
      </c>
      <c r="D768" s="113">
        <v>449.7</v>
      </c>
      <c r="E768" s="113">
        <v>442</v>
      </c>
      <c r="F768" s="113">
        <v>447.15</v>
      </c>
      <c r="G768" s="113">
        <v>448</v>
      </c>
      <c r="H768" s="113">
        <v>446.15</v>
      </c>
      <c r="I768" s="113">
        <v>66259</v>
      </c>
      <c r="J768" s="113">
        <v>29554070.300000001</v>
      </c>
      <c r="K768" s="115">
        <v>43539</v>
      </c>
      <c r="L768" s="113">
        <v>6000</v>
      </c>
      <c r="M768" s="113" t="s">
        <v>2997</v>
      </c>
      <c r="N768" s="351"/>
    </row>
    <row r="769" spans="1:14">
      <c r="A769" s="113" t="s">
        <v>3451</v>
      </c>
      <c r="B769" s="113" t="s">
        <v>3173</v>
      </c>
      <c r="C769" s="113">
        <v>294.3</v>
      </c>
      <c r="D769" s="113">
        <v>299.8</v>
      </c>
      <c r="E769" s="113">
        <v>290</v>
      </c>
      <c r="F769" s="113">
        <v>299.8</v>
      </c>
      <c r="G769" s="113">
        <v>299.8</v>
      </c>
      <c r="H769" s="113">
        <v>304.7</v>
      </c>
      <c r="I769" s="113">
        <v>830</v>
      </c>
      <c r="J769" s="113">
        <v>243920.05</v>
      </c>
      <c r="K769" s="115">
        <v>43539</v>
      </c>
      <c r="L769" s="113">
        <v>35</v>
      </c>
      <c r="M769" s="113" t="s">
        <v>3452</v>
      </c>
      <c r="N769" s="351"/>
    </row>
    <row r="770" spans="1:14">
      <c r="A770" s="113" t="s">
        <v>1013</v>
      </c>
      <c r="B770" s="113" t="s">
        <v>383</v>
      </c>
      <c r="C770" s="113">
        <v>52.25</v>
      </c>
      <c r="D770" s="113">
        <v>53.5</v>
      </c>
      <c r="E770" s="113">
        <v>49</v>
      </c>
      <c r="F770" s="113">
        <v>49.75</v>
      </c>
      <c r="G770" s="113">
        <v>49.9</v>
      </c>
      <c r="H770" s="113">
        <v>52.3</v>
      </c>
      <c r="I770" s="113">
        <v>98832</v>
      </c>
      <c r="J770" s="113">
        <v>5076737.75</v>
      </c>
      <c r="K770" s="115">
        <v>43539</v>
      </c>
      <c r="L770" s="113">
        <v>981</v>
      </c>
      <c r="M770" s="113" t="s">
        <v>1014</v>
      </c>
      <c r="N770" s="351"/>
    </row>
    <row r="771" spans="1:14">
      <c r="A771" s="113" t="s">
        <v>2424</v>
      </c>
      <c r="B771" s="113" t="s">
        <v>383</v>
      </c>
      <c r="C771" s="113">
        <v>175.95</v>
      </c>
      <c r="D771" s="113">
        <v>182</v>
      </c>
      <c r="E771" s="113">
        <v>175.95</v>
      </c>
      <c r="F771" s="113">
        <v>181.2</v>
      </c>
      <c r="G771" s="113">
        <v>182</v>
      </c>
      <c r="H771" s="113">
        <v>176.3</v>
      </c>
      <c r="I771" s="113">
        <v>27438</v>
      </c>
      <c r="J771" s="113">
        <v>4954711.7</v>
      </c>
      <c r="K771" s="115">
        <v>43539</v>
      </c>
      <c r="L771" s="113">
        <v>690</v>
      </c>
      <c r="M771" s="113" t="s">
        <v>2425</v>
      </c>
      <c r="N771" s="351"/>
    </row>
    <row r="772" spans="1:14">
      <c r="A772" s="113" t="s">
        <v>1837</v>
      </c>
      <c r="B772" s="113" t="s">
        <v>383</v>
      </c>
      <c r="C772" s="113">
        <v>6.3</v>
      </c>
      <c r="D772" s="113">
        <v>6.45</v>
      </c>
      <c r="E772" s="113">
        <v>6.3</v>
      </c>
      <c r="F772" s="113">
        <v>6.35</v>
      </c>
      <c r="G772" s="113">
        <v>6.45</v>
      </c>
      <c r="H772" s="113">
        <v>6.6</v>
      </c>
      <c r="I772" s="113">
        <v>16881</v>
      </c>
      <c r="J772" s="113">
        <v>107224.6</v>
      </c>
      <c r="K772" s="115">
        <v>43539</v>
      </c>
      <c r="L772" s="113">
        <v>64</v>
      </c>
      <c r="M772" s="113" t="s">
        <v>1838</v>
      </c>
      <c r="N772" s="351"/>
    </row>
    <row r="773" spans="1:14">
      <c r="A773" s="113" t="s">
        <v>1015</v>
      </c>
      <c r="B773" s="113" t="s">
        <v>383</v>
      </c>
      <c r="C773" s="113">
        <v>64.650000000000006</v>
      </c>
      <c r="D773" s="113">
        <v>67.2</v>
      </c>
      <c r="E773" s="113">
        <v>64</v>
      </c>
      <c r="F773" s="113">
        <v>64.900000000000006</v>
      </c>
      <c r="G773" s="113">
        <v>64.5</v>
      </c>
      <c r="H773" s="113">
        <v>64.45</v>
      </c>
      <c r="I773" s="113">
        <v>36715</v>
      </c>
      <c r="J773" s="113">
        <v>2401198.9</v>
      </c>
      <c r="K773" s="115">
        <v>43539</v>
      </c>
      <c r="L773" s="113">
        <v>509</v>
      </c>
      <c r="M773" s="113" t="s">
        <v>1016</v>
      </c>
      <c r="N773" s="351"/>
    </row>
    <row r="774" spans="1:14">
      <c r="A774" s="113" t="s">
        <v>201</v>
      </c>
      <c r="B774" s="113" t="s">
        <v>383</v>
      </c>
      <c r="C774" s="113">
        <v>460</v>
      </c>
      <c r="D774" s="113">
        <v>489</v>
      </c>
      <c r="E774" s="113">
        <v>453.55</v>
      </c>
      <c r="F774" s="113">
        <v>466.85</v>
      </c>
      <c r="G774" s="113">
        <v>468</v>
      </c>
      <c r="H774" s="113">
        <v>461</v>
      </c>
      <c r="I774" s="113">
        <v>323972</v>
      </c>
      <c r="J774" s="113">
        <v>150250741.44999999</v>
      </c>
      <c r="K774" s="115">
        <v>43539</v>
      </c>
      <c r="L774" s="113">
        <v>8289</v>
      </c>
      <c r="M774" s="113" t="s">
        <v>1017</v>
      </c>
      <c r="N774" s="351"/>
    </row>
    <row r="775" spans="1:14">
      <c r="A775" s="113" t="s">
        <v>2554</v>
      </c>
      <c r="B775" s="113" t="s">
        <v>383</v>
      </c>
      <c r="C775" s="113">
        <v>194.5</v>
      </c>
      <c r="D775" s="113">
        <v>199.75</v>
      </c>
      <c r="E775" s="113">
        <v>192.1</v>
      </c>
      <c r="F775" s="113">
        <v>195</v>
      </c>
      <c r="G775" s="113">
        <v>195</v>
      </c>
      <c r="H775" s="113">
        <v>194.8</v>
      </c>
      <c r="I775" s="113">
        <v>81160</v>
      </c>
      <c r="J775" s="113">
        <v>15933051.4</v>
      </c>
      <c r="K775" s="115">
        <v>43539</v>
      </c>
      <c r="L775" s="113">
        <v>1019</v>
      </c>
      <c r="M775" s="113" t="s">
        <v>2556</v>
      </c>
      <c r="N775" s="351"/>
    </row>
    <row r="776" spans="1:14">
      <c r="A776" s="113" t="s">
        <v>2536</v>
      </c>
      <c r="B776" s="113" t="s">
        <v>383</v>
      </c>
      <c r="C776" s="113">
        <v>16.850000000000001</v>
      </c>
      <c r="D776" s="113">
        <v>17.899999999999999</v>
      </c>
      <c r="E776" s="113">
        <v>15.5</v>
      </c>
      <c r="F776" s="113">
        <v>16.8</v>
      </c>
      <c r="G776" s="113">
        <v>17.2</v>
      </c>
      <c r="H776" s="113">
        <v>17.2</v>
      </c>
      <c r="I776" s="113">
        <v>12560</v>
      </c>
      <c r="J776" s="113">
        <v>209271.7</v>
      </c>
      <c r="K776" s="115">
        <v>43539</v>
      </c>
      <c r="L776" s="113">
        <v>93</v>
      </c>
      <c r="M776" s="113" t="s">
        <v>2537</v>
      </c>
      <c r="N776" s="351"/>
    </row>
    <row r="777" spans="1:14">
      <c r="A777" s="113" t="s">
        <v>202</v>
      </c>
      <c r="B777" s="113" t="s">
        <v>383</v>
      </c>
      <c r="C777" s="113">
        <v>71.3</v>
      </c>
      <c r="D777" s="113">
        <v>74.900000000000006</v>
      </c>
      <c r="E777" s="113">
        <v>71.150000000000006</v>
      </c>
      <c r="F777" s="113">
        <v>73.05</v>
      </c>
      <c r="G777" s="113">
        <v>72.2</v>
      </c>
      <c r="H777" s="113">
        <v>71.3</v>
      </c>
      <c r="I777" s="113">
        <v>3170748</v>
      </c>
      <c r="J777" s="113">
        <v>232823584.80000001</v>
      </c>
      <c r="K777" s="115">
        <v>43539</v>
      </c>
      <c r="L777" s="113">
        <v>18348</v>
      </c>
      <c r="M777" s="113" t="s">
        <v>1921</v>
      </c>
      <c r="N777" s="351"/>
    </row>
    <row r="778" spans="1:14">
      <c r="A778" s="113" t="s">
        <v>3437</v>
      </c>
      <c r="B778" s="113" t="s">
        <v>383</v>
      </c>
      <c r="C778" s="113">
        <v>0.95</v>
      </c>
      <c r="D778" s="113">
        <v>0.95</v>
      </c>
      <c r="E778" s="113">
        <v>0.85</v>
      </c>
      <c r="F778" s="113">
        <v>0.85</v>
      </c>
      <c r="G778" s="113">
        <v>0.85</v>
      </c>
      <c r="H778" s="113">
        <v>0.9</v>
      </c>
      <c r="I778" s="113">
        <v>1600</v>
      </c>
      <c r="J778" s="113">
        <v>1470</v>
      </c>
      <c r="K778" s="115">
        <v>43539</v>
      </c>
      <c r="L778" s="113">
        <v>3</v>
      </c>
      <c r="M778" s="113" t="s">
        <v>3438</v>
      </c>
      <c r="N778" s="351"/>
    </row>
    <row r="779" spans="1:14">
      <c r="A779" s="113" t="s">
        <v>1922</v>
      </c>
      <c r="B779" s="113" t="s">
        <v>383</v>
      </c>
      <c r="C779" s="113">
        <v>5</v>
      </c>
      <c r="D779" s="113">
        <v>5.2</v>
      </c>
      <c r="E779" s="113">
        <v>5</v>
      </c>
      <c r="F779" s="113">
        <v>5.2</v>
      </c>
      <c r="G779" s="113">
        <v>5.2</v>
      </c>
      <c r="H779" s="113">
        <v>5</v>
      </c>
      <c r="I779" s="113">
        <v>167</v>
      </c>
      <c r="J779" s="113">
        <v>852.4</v>
      </c>
      <c r="K779" s="115">
        <v>43539</v>
      </c>
      <c r="L779" s="113">
        <v>8</v>
      </c>
      <c r="M779" s="113" t="s">
        <v>1923</v>
      </c>
      <c r="N779" s="351"/>
    </row>
    <row r="780" spans="1:14">
      <c r="A780" s="113" t="s">
        <v>1018</v>
      </c>
      <c r="B780" s="113" t="s">
        <v>383</v>
      </c>
      <c r="C780" s="113">
        <v>731.95</v>
      </c>
      <c r="D780" s="113">
        <v>731.95</v>
      </c>
      <c r="E780" s="113">
        <v>665</v>
      </c>
      <c r="F780" s="113">
        <v>684.95</v>
      </c>
      <c r="G780" s="113">
        <v>680</v>
      </c>
      <c r="H780" s="113">
        <v>722.25</v>
      </c>
      <c r="I780" s="113">
        <v>32204</v>
      </c>
      <c r="J780" s="113">
        <v>22330826.649999999</v>
      </c>
      <c r="K780" s="115">
        <v>43539</v>
      </c>
      <c r="L780" s="113">
        <v>2796</v>
      </c>
      <c r="M780" s="113" t="s">
        <v>1019</v>
      </c>
      <c r="N780" s="351"/>
    </row>
    <row r="781" spans="1:14">
      <c r="A781" s="113" t="s">
        <v>1020</v>
      </c>
      <c r="B781" s="113" t="s">
        <v>383</v>
      </c>
      <c r="C781" s="113">
        <v>92.15</v>
      </c>
      <c r="D781" s="113">
        <v>92.65</v>
      </c>
      <c r="E781" s="113">
        <v>88.1</v>
      </c>
      <c r="F781" s="113">
        <v>88.9</v>
      </c>
      <c r="G781" s="113">
        <v>88.5</v>
      </c>
      <c r="H781" s="113">
        <v>92.15</v>
      </c>
      <c r="I781" s="113">
        <v>135454</v>
      </c>
      <c r="J781" s="113">
        <v>12085218.1</v>
      </c>
      <c r="K781" s="115">
        <v>43539</v>
      </c>
      <c r="L781" s="113">
        <v>2239</v>
      </c>
      <c r="M781" s="113" t="s">
        <v>1021</v>
      </c>
      <c r="N781" s="351"/>
    </row>
    <row r="782" spans="1:14">
      <c r="A782" s="113" t="s">
        <v>1022</v>
      </c>
      <c r="B782" s="113" t="s">
        <v>383</v>
      </c>
      <c r="C782" s="113">
        <v>18.149999999999999</v>
      </c>
      <c r="D782" s="113">
        <v>18.149999999999999</v>
      </c>
      <c r="E782" s="113">
        <v>17.55</v>
      </c>
      <c r="F782" s="113">
        <v>17.600000000000001</v>
      </c>
      <c r="G782" s="113">
        <v>17.600000000000001</v>
      </c>
      <c r="H782" s="113">
        <v>17.899999999999999</v>
      </c>
      <c r="I782" s="113">
        <v>72318</v>
      </c>
      <c r="J782" s="113">
        <v>1283977.6000000001</v>
      </c>
      <c r="K782" s="115">
        <v>43539</v>
      </c>
      <c r="L782" s="113">
        <v>241</v>
      </c>
      <c r="M782" s="113" t="s">
        <v>1023</v>
      </c>
      <c r="N782" s="351"/>
    </row>
    <row r="783" spans="1:14">
      <c r="A783" s="113" t="s">
        <v>2514</v>
      </c>
      <c r="B783" s="113" t="s">
        <v>383</v>
      </c>
      <c r="C783" s="113">
        <v>432.7</v>
      </c>
      <c r="D783" s="113">
        <v>450</v>
      </c>
      <c r="E783" s="113">
        <v>432.7</v>
      </c>
      <c r="F783" s="113">
        <v>448.55</v>
      </c>
      <c r="G783" s="113">
        <v>449.9</v>
      </c>
      <c r="H783" s="113">
        <v>446.05</v>
      </c>
      <c r="I783" s="113">
        <v>539</v>
      </c>
      <c r="J783" s="113">
        <v>240281.05</v>
      </c>
      <c r="K783" s="115">
        <v>43539</v>
      </c>
      <c r="L783" s="113">
        <v>34</v>
      </c>
      <c r="M783" s="113" t="s">
        <v>2515</v>
      </c>
      <c r="N783" s="351"/>
    </row>
    <row r="784" spans="1:14">
      <c r="A784" s="113" t="s">
        <v>1024</v>
      </c>
      <c r="B784" s="113" t="s">
        <v>383</v>
      </c>
      <c r="C784" s="113">
        <v>296.60000000000002</v>
      </c>
      <c r="D784" s="113">
        <v>304.89999999999998</v>
      </c>
      <c r="E784" s="113">
        <v>296.10000000000002</v>
      </c>
      <c r="F784" s="113">
        <v>300.55</v>
      </c>
      <c r="G784" s="113">
        <v>300.39999999999998</v>
      </c>
      <c r="H784" s="113">
        <v>296.05</v>
      </c>
      <c r="I784" s="113">
        <v>543091</v>
      </c>
      <c r="J784" s="113">
        <v>163041003.55000001</v>
      </c>
      <c r="K784" s="115">
        <v>43539</v>
      </c>
      <c r="L784" s="113">
        <v>11220</v>
      </c>
      <c r="M784" s="113" t="s">
        <v>1025</v>
      </c>
      <c r="N784" s="351"/>
    </row>
    <row r="785" spans="1:14">
      <c r="A785" s="113" t="s">
        <v>1026</v>
      </c>
      <c r="B785" s="113" t="s">
        <v>383</v>
      </c>
      <c r="C785" s="113">
        <v>18.850000000000001</v>
      </c>
      <c r="D785" s="113">
        <v>19.600000000000001</v>
      </c>
      <c r="E785" s="113">
        <v>18.2</v>
      </c>
      <c r="F785" s="113">
        <v>18.649999999999999</v>
      </c>
      <c r="G785" s="113">
        <v>18.600000000000001</v>
      </c>
      <c r="H785" s="113">
        <v>18.850000000000001</v>
      </c>
      <c r="I785" s="113">
        <v>125570</v>
      </c>
      <c r="J785" s="113">
        <v>2369661.9500000002</v>
      </c>
      <c r="K785" s="115">
        <v>43539</v>
      </c>
      <c r="L785" s="113">
        <v>601</v>
      </c>
      <c r="M785" s="113" t="s">
        <v>1027</v>
      </c>
      <c r="N785" s="351"/>
    </row>
    <row r="786" spans="1:14">
      <c r="A786" s="113" t="s">
        <v>2998</v>
      </c>
      <c r="B786" s="113" t="s">
        <v>383</v>
      </c>
      <c r="C786" s="113">
        <v>430</v>
      </c>
      <c r="D786" s="113">
        <v>436</v>
      </c>
      <c r="E786" s="113">
        <v>395.2</v>
      </c>
      <c r="F786" s="113">
        <v>405.3</v>
      </c>
      <c r="G786" s="113">
        <v>402</v>
      </c>
      <c r="H786" s="113">
        <v>427.5</v>
      </c>
      <c r="I786" s="113">
        <v>244986</v>
      </c>
      <c r="J786" s="113">
        <v>101649150.55</v>
      </c>
      <c r="K786" s="115">
        <v>43539</v>
      </c>
      <c r="L786" s="113">
        <v>7578</v>
      </c>
      <c r="M786" s="113" t="s">
        <v>2999</v>
      </c>
      <c r="N786" s="351"/>
    </row>
    <row r="787" spans="1:14">
      <c r="A787" s="113" t="s">
        <v>2426</v>
      </c>
      <c r="B787" s="113" t="s">
        <v>3173</v>
      </c>
      <c r="C787" s="113">
        <v>38</v>
      </c>
      <c r="D787" s="113">
        <v>38</v>
      </c>
      <c r="E787" s="113">
        <v>35.5</v>
      </c>
      <c r="F787" s="113">
        <v>36.5</v>
      </c>
      <c r="G787" s="113">
        <v>36.5</v>
      </c>
      <c r="H787" s="113">
        <v>36.700000000000003</v>
      </c>
      <c r="I787" s="113">
        <v>25079</v>
      </c>
      <c r="J787" s="113">
        <v>916767.4</v>
      </c>
      <c r="K787" s="115">
        <v>43539</v>
      </c>
      <c r="L787" s="113">
        <v>181</v>
      </c>
      <c r="M787" s="113" t="s">
        <v>2427</v>
      </c>
      <c r="N787" s="351"/>
    </row>
    <row r="788" spans="1:14">
      <c r="A788" s="113" t="s">
        <v>3224</v>
      </c>
      <c r="B788" s="113" t="s">
        <v>3173</v>
      </c>
      <c r="C788" s="113">
        <v>23.05</v>
      </c>
      <c r="D788" s="113">
        <v>23.05</v>
      </c>
      <c r="E788" s="113">
        <v>22.3</v>
      </c>
      <c r="F788" s="113">
        <v>22.3</v>
      </c>
      <c r="G788" s="113">
        <v>22.3</v>
      </c>
      <c r="H788" s="113">
        <v>22.1</v>
      </c>
      <c r="I788" s="113">
        <v>238</v>
      </c>
      <c r="J788" s="113">
        <v>5347.4</v>
      </c>
      <c r="K788" s="115">
        <v>43539</v>
      </c>
      <c r="L788" s="113">
        <v>6</v>
      </c>
      <c r="M788" s="113" t="s">
        <v>3225</v>
      </c>
      <c r="N788" s="351"/>
    </row>
    <row r="789" spans="1:14">
      <c r="A789" s="113" t="s">
        <v>3407</v>
      </c>
      <c r="B789" s="113" t="s">
        <v>383</v>
      </c>
      <c r="C789" s="113">
        <v>31.3</v>
      </c>
      <c r="D789" s="113">
        <v>32.4</v>
      </c>
      <c r="E789" s="113">
        <v>30.15</v>
      </c>
      <c r="F789" s="113">
        <v>31.6</v>
      </c>
      <c r="G789" s="113">
        <v>31</v>
      </c>
      <c r="H789" s="113">
        <v>29.85</v>
      </c>
      <c r="I789" s="113">
        <v>4752</v>
      </c>
      <c r="J789" s="113">
        <v>150195.54999999999</v>
      </c>
      <c r="K789" s="115">
        <v>43539</v>
      </c>
      <c r="L789" s="113">
        <v>48</v>
      </c>
      <c r="M789" s="113" t="s">
        <v>3408</v>
      </c>
      <c r="N789" s="351"/>
    </row>
    <row r="790" spans="1:14">
      <c r="A790" s="113" t="s">
        <v>1028</v>
      </c>
      <c r="B790" s="113" t="s">
        <v>383</v>
      </c>
      <c r="C790" s="113">
        <v>77</v>
      </c>
      <c r="D790" s="113">
        <v>77.75</v>
      </c>
      <c r="E790" s="113">
        <v>72.7</v>
      </c>
      <c r="F790" s="113">
        <v>73.45</v>
      </c>
      <c r="G790" s="113">
        <v>73.150000000000006</v>
      </c>
      <c r="H790" s="113">
        <v>77.7</v>
      </c>
      <c r="I790" s="113">
        <v>434885</v>
      </c>
      <c r="J790" s="113">
        <v>32694848.800000001</v>
      </c>
      <c r="K790" s="115">
        <v>43539</v>
      </c>
      <c r="L790" s="113">
        <v>3797</v>
      </c>
      <c r="M790" s="113" t="s">
        <v>1029</v>
      </c>
      <c r="N790" s="351"/>
    </row>
    <row r="791" spans="1:14">
      <c r="A791" s="113" t="s">
        <v>3597</v>
      </c>
      <c r="B791" s="113" t="s">
        <v>383</v>
      </c>
      <c r="C791" s="113">
        <v>53.4</v>
      </c>
      <c r="D791" s="113">
        <v>53.4</v>
      </c>
      <c r="E791" s="113">
        <v>53.4</v>
      </c>
      <c r="F791" s="113">
        <v>53.4</v>
      </c>
      <c r="G791" s="113">
        <v>53.4</v>
      </c>
      <c r="H791" s="113">
        <v>53.4</v>
      </c>
      <c r="I791" s="113">
        <v>1</v>
      </c>
      <c r="J791" s="113">
        <v>53.4</v>
      </c>
      <c r="K791" s="115">
        <v>43539</v>
      </c>
      <c r="L791" s="113">
        <v>1</v>
      </c>
      <c r="M791" s="113" t="s">
        <v>3598</v>
      </c>
      <c r="N791" s="351"/>
    </row>
    <row r="792" spans="1:14">
      <c r="A792" s="113" t="s">
        <v>3226</v>
      </c>
      <c r="B792" s="113" t="s">
        <v>3173</v>
      </c>
      <c r="C792" s="113">
        <v>1.65</v>
      </c>
      <c r="D792" s="113">
        <v>1.75</v>
      </c>
      <c r="E792" s="113">
        <v>1.65</v>
      </c>
      <c r="F792" s="113">
        <v>1.75</v>
      </c>
      <c r="G792" s="113">
        <v>1.75</v>
      </c>
      <c r="H792" s="113">
        <v>1.7</v>
      </c>
      <c r="I792" s="113">
        <v>808343</v>
      </c>
      <c r="J792" s="113">
        <v>1367553.45</v>
      </c>
      <c r="K792" s="115">
        <v>43539</v>
      </c>
      <c r="L792" s="113">
        <v>221</v>
      </c>
      <c r="M792" s="113" t="s">
        <v>3227</v>
      </c>
      <c r="N792" s="351"/>
    </row>
    <row r="793" spans="1:14">
      <c r="A793" s="113" t="s">
        <v>2288</v>
      </c>
      <c r="B793" s="113" t="s">
        <v>383</v>
      </c>
      <c r="C793" s="113">
        <v>447</v>
      </c>
      <c r="D793" s="113">
        <v>460.15</v>
      </c>
      <c r="E793" s="113">
        <v>447</v>
      </c>
      <c r="F793" s="113">
        <v>450.05</v>
      </c>
      <c r="G793" s="113">
        <v>450</v>
      </c>
      <c r="H793" s="113">
        <v>455.9</v>
      </c>
      <c r="I793" s="113">
        <v>2470</v>
      </c>
      <c r="J793" s="113">
        <v>1124653.25</v>
      </c>
      <c r="K793" s="115">
        <v>43539</v>
      </c>
      <c r="L793" s="113">
        <v>249</v>
      </c>
      <c r="M793" s="113" t="s">
        <v>2289</v>
      </c>
      <c r="N793" s="351"/>
    </row>
    <row r="794" spans="1:14">
      <c r="A794" s="113" t="s">
        <v>3517</v>
      </c>
      <c r="B794" s="113" t="s">
        <v>3173</v>
      </c>
      <c r="C794" s="113">
        <v>8.4</v>
      </c>
      <c r="D794" s="113">
        <v>8.4</v>
      </c>
      <c r="E794" s="113">
        <v>8.1</v>
      </c>
      <c r="F794" s="113">
        <v>8.1</v>
      </c>
      <c r="G794" s="113">
        <v>8.1</v>
      </c>
      <c r="H794" s="113">
        <v>8.5</v>
      </c>
      <c r="I794" s="113">
        <v>250</v>
      </c>
      <c r="J794" s="113">
        <v>2076</v>
      </c>
      <c r="K794" s="115">
        <v>43539</v>
      </c>
      <c r="L794" s="113">
        <v>9</v>
      </c>
      <c r="M794" s="113" t="s">
        <v>3518</v>
      </c>
      <c r="N794" s="351"/>
    </row>
    <row r="795" spans="1:14">
      <c r="A795" s="113" t="s">
        <v>3536</v>
      </c>
      <c r="B795" s="113" t="s">
        <v>3173</v>
      </c>
      <c r="C795" s="113">
        <v>38</v>
      </c>
      <c r="D795" s="113">
        <v>40</v>
      </c>
      <c r="E795" s="113">
        <v>38</v>
      </c>
      <c r="F795" s="113">
        <v>40</v>
      </c>
      <c r="G795" s="113">
        <v>40</v>
      </c>
      <c r="H795" s="113">
        <v>40</v>
      </c>
      <c r="I795" s="113">
        <v>40</v>
      </c>
      <c r="J795" s="113">
        <v>1540</v>
      </c>
      <c r="K795" s="115">
        <v>43539</v>
      </c>
      <c r="L795" s="113">
        <v>4</v>
      </c>
      <c r="M795" s="113" t="s">
        <v>3537</v>
      </c>
      <c r="N795" s="351"/>
    </row>
    <row r="796" spans="1:14">
      <c r="A796" s="113" t="s">
        <v>1030</v>
      </c>
      <c r="B796" s="113" t="s">
        <v>383</v>
      </c>
      <c r="C796" s="113">
        <v>1618.05</v>
      </c>
      <c r="D796" s="113">
        <v>1674</v>
      </c>
      <c r="E796" s="113">
        <v>1604.95</v>
      </c>
      <c r="F796" s="113">
        <v>1656.1</v>
      </c>
      <c r="G796" s="113">
        <v>1650</v>
      </c>
      <c r="H796" s="113">
        <v>1602.35</v>
      </c>
      <c r="I796" s="113">
        <v>2741</v>
      </c>
      <c r="J796" s="113">
        <v>4510982.3</v>
      </c>
      <c r="K796" s="115">
        <v>43539</v>
      </c>
      <c r="L796" s="113">
        <v>380</v>
      </c>
      <c r="M796" s="113" t="s">
        <v>1031</v>
      </c>
      <c r="N796" s="351"/>
    </row>
    <row r="797" spans="1:14">
      <c r="A797" s="113" t="s">
        <v>2290</v>
      </c>
      <c r="B797" s="113" t="s">
        <v>383</v>
      </c>
      <c r="C797" s="113">
        <v>199.05</v>
      </c>
      <c r="D797" s="113">
        <v>203</v>
      </c>
      <c r="E797" s="113">
        <v>198</v>
      </c>
      <c r="F797" s="113">
        <v>199.2</v>
      </c>
      <c r="G797" s="113">
        <v>198.55</v>
      </c>
      <c r="H797" s="113">
        <v>199.6</v>
      </c>
      <c r="I797" s="113">
        <v>34161</v>
      </c>
      <c r="J797" s="113">
        <v>6860446.6500000004</v>
      </c>
      <c r="K797" s="115">
        <v>43539</v>
      </c>
      <c r="L797" s="113">
        <v>1020</v>
      </c>
      <c r="M797" s="113" t="s">
        <v>2291</v>
      </c>
      <c r="N797" s="351"/>
    </row>
    <row r="798" spans="1:14">
      <c r="A798" s="113" t="s">
        <v>2587</v>
      </c>
      <c r="B798" s="113" t="s">
        <v>383</v>
      </c>
      <c r="C798" s="113">
        <v>689.9</v>
      </c>
      <c r="D798" s="113">
        <v>693.65</v>
      </c>
      <c r="E798" s="113">
        <v>681.65</v>
      </c>
      <c r="F798" s="113">
        <v>686.7</v>
      </c>
      <c r="G798" s="113">
        <v>687.75</v>
      </c>
      <c r="H798" s="113">
        <v>689.9</v>
      </c>
      <c r="I798" s="113">
        <v>1849</v>
      </c>
      <c r="J798" s="113">
        <v>1273216</v>
      </c>
      <c r="K798" s="115">
        <v>43539</v>
      </c>
      <c r="L798" s="113">
        <v>127</v>
      </c>
      <c r="M798" s="113" t="s">
        <v>2588</v>
      </c>
      <c r="N798" s="351"/>
    </row>
    <row r="799" spans="1:14">
      <c r="A799" s="113" t="s">
        <v>2042</v>
      </c>
      <c r="B799" s="113" t="s">
        <v>383</v>
      </c>
      <c r="C799" s="113">
        <v>144.1</v>
      </c>
      <c r="D799" s="113">
        <v>147.15</v>
      </c>
      <c r="E799" s="113">
        <v>141</v>
      </c>
      <c r="F799" s="113">
        <v>141.85</v>
      </c>
      <c r="G799" s="113">
        <v>141.1</v>
      </c>
      <c r="H799" s="113">
        <v>144.4</v>
      </c>
      <c r="I799" s="113">
        <v>10394</v>
      </c>
      <c r="J799" s="113">
        <v>1492574.65</v>
      </c>
      <c r="K799" s="115">
        <v>43539</v>
      </c>
      <c r="L799" s="113">
        <v>407</v>
      </c>
      <c r="M799" s="113" t="s">
        <v>2043</v>
      </c>
      <c r="N799" s="351"/>
    </row>
    <row r="800" spans="1:14">
      <c r="A800" s="113" t="s">
        <v>1032</v>
      </c>
      <c r="B800" s="113" t="s">
        <v>383</v>
      </c>
      <c r="C800" s="113">
        <v>476.3</v>
      </c>
      <c r="D800" s="113">
        <v>478.9</v>
      </c>
      <c r="E800" s="113">
        <v>451.55</v>
      </c>
      <c r="F800" s="113">
        <v>458.55</v>
      </c>
      <c r="G800" s="113">
        <v>456</v>
      </c>
      <c r="H800" s="113">
        <v>473.55</v>
      </c>
      <c r="I800" s="113">
        <v>93091</v>
      </c>
      <c r="J800" s="113">
        <v>43416162.450000003</v>
      </c>
      <c r="K800" s="115">
        <v>43539</v>
      </c>
      <c r="L800" s="113">
        <v>3280</v>
      </c>
      <c r="M800" s="113" t="s">
        <v>1033</v>
      </c>
      <c r="N800" s="351"/>
    </row>
    <row r="801" spans="1:14">
      <c r="A801" s="113" t="s">
        <v>1034</v>
      </c>
      <c r="B801" s="113" t="s">
        <v>383</v>
      </c>
      <c r="C801" s="113">
        <v>177.5</v>
      </c>
      <c r="D801" s="113">
        <v>185</v>
      </c>
      <c r="E801" s="113">
        <v>174.75</v>
      </c>
      <c r="F801" s="113">
        <v>179.55</v>
      </c>
      <c r="G801" s="113">
        <v>182</v>
      </c>
      <c r="H801" s="113">
        <v>176.45</v>
      </c>
      <c r="I801" s="113">
        <v>105542</v>
      </c>
      <c r="J801" s="113">
        <v>18967479.550000001</v>
      </c>
      <c r="K801" s="115">
        <v>43539</v>
      </c>
      <c r="L801" s="113">
        <v>1281</v>
      </c>
      <c r="M801" s="113" t="s">
        <v>1035</v>
      </c>
      <c r="N801" s="351"/>
    </row>
    <row r="802" spans="1:14">
      <c r="A802" s="113" t="s">
        <v>1036</v>
      </c>
      <c r="B802" s="113" t="s">
        <v>383</v>
      </c>
      <c r="C802" s="113">
        <v>185.75</v>
      </c>
      <c r="D802" s="113">
        <v>186.65</v>
      </c>
      <c r="E802" s="113">
        <v>182</v>
      </c>
      <c r="F802" s="113">
        <v>182.95</v>
      </c>
      <c r="G802" s="113">
        <v>183</v>
      </c>
      <c r="H802" s="113">
        <v>183.35</v>
      </c>
      <c r="I802" s="113">
        <v>13846</v>
      </c>
      <c r="J802" s="113">
        <v>2550504.2999999998</v>
      </c>
      <c r="K802" s="115">
        <v>43539</v>
      </c>
      <c r="L802" s="113">
        <v>468</v>
      </c>
      <c r="M802" s="113" t="s">
        <v>1037</v>
      </c>
      <c r="N802" s="351"/>
    </row>
    <row r="803" spans="1:14">
      <c r="A803" s="113" t="s">
        <v>3000</v>
      </c>
      <c r="B803" s="113" t="s">
        <v>383</v>
      </c>
      <c r="C803" s="113">
        <v>827</v>
      </c>
      <c r="D803" s="113">
        <v>835.05</v>
      </c>
      <c r="E803" s="113">
        <v>820</v>
      </c>
      <c r="F803" s="113">
        <v>820.2</v>
      </c>
      <c r="G803" s="113">
        <v>820</v>
      </c>
      <c r="H803" s="113">
        <v>827.4</v>
      </c>
      <c r="I803" s="113">
        <v>323</v>
      </c>
      <c r="J803" s="113">
        <v>267072.7</v>
      </c>
      <c r="K803" s="115">
        <v>43539</v>
      </c>
      <c r="L803" s="113">
        <v>69</v>
      </c>
      <c r="M803" s="113" t="s">
        <v>3001</v>
      </c>
      <c r="N803" s="351"/>
    </row>
    <row r="804" spans="1:14">
      <c r="A804" s="113" t="s">
        <v>1038</v>
      </c>
      <c r="B804" s="113" t="s">
        <v>383</v>
      </c>
      <c r="C804" s="113">
        <v>104.6</v>
      </c>
      <c r="D804" s="113">
        <v>109.7</v>
      </c>
      <c r="E804" s="113">
        <v>100.1</v>
      </c>
      <c r="F804" s="113">
        <v>102.05</v>
      </c>
      <c r="G804" s="113">
        <v>101.65</v>
      </c>
      <c r="H804" s="113">
        <v>104.65</v>
      </c>
      <c r="I804" s="113">
        <v>159646</v>
      </c>
      <c r="J804" s="113">
        <v>16726998.699999999</v>
      </c>
      <c r="K804" s="115">
        <v>43539</v>
      </c>
      <c r="L804" s="113">
        <v>2134</v>
      </c>
      <c r="M804" s="113" t="s">
        <v>3002</v>
      </c>
      <c r="N804" s="351"/>
    </row>
    <row r="805" spans="1:14">
      <c r="A805" s="113" t="s">
        <v>3003</v>
      </c>
      <c r="B805" s="113" t="s">
        <v>383</v>
      </c>
      <c r="C805" s="113">
        <v>1272</v>
      </c>
      <c r="D805" s="113">
        <v>1319.95</v>
      </c>
      <c r="E805" s="113">
        <v>1272</v>
      </c>
      <c r="F805" s="113">
        <v>1278.25</v>
      </c>
      <c r="G805" s="113">
        <v>1272</v>
      </c>
      <c r="H805" s="113">
        <v>1292.0999999999999</v>
      </c>
      <c r="I805" s="113">
        <v>476</v>
      </c>
      <c r="J805" s="113">
        <v>618117.30000000005</v>
      </c>
      <c r="K805" s="115">
        <v>43539</v>
      </c>
      <c r="L805" s="113">
        <v>274</v>
      </c>
      <c r="M805" s="113" t="s">
        <v>3004</v>
      </c>
      <c r="N805" s="351"/>
    </row>
    <row r="806" spans="1:14">
      <c r="A806" s="113" t="s">
        <v>3005</v>
      </c>
      <c r="B806" s="113" t="s">
        <v>383</v>
      </c>
      <c r="C806" s="113">
        <v>9.9</v>
      </c>
      <c r="D806" s="113">
        <v>10.15</v>
      </c>
      <c r="E806" s="113">
        <v>9.8000000000000007</v>
      </c>
      <c r="F806" s="113">
        <v>9.9</v>
      </c>
      <c r="G806" s="113">
        <v>9.9</v>
      </c>
      <c r="H806" s="113">
        <v>9.8000000000000007</v>
      </c>
      <c r="I806" s="113">
        <v>231670</v>
      </c>
      <c r="J806" s="113">
        <v>2314980.9</v>
      </c>
      <c r="K806" s="115">
        <v>43539</v>
      </c>
      <c r="L806" s="113">
        <v>447</v>
      </c>
      <c r="M806" s="113" t="s">
        <v>3006</v>
      </c>
      <c r="N806" s="351"/>
    </row>
    <row r="807" spans="1:14">
      <c r="A807" s="113" t="s">
        <v>1039</v>
      </c>
      <c r="B807" s="113" t="s">
        <v>383</v>
      </c>
      <c r="C807" s="113">
        <v>255.4</v>
      </c>
      <c r="D807" s="113">
        <v>257.7</v>
      </c>
      <c r="E807" s="113">
        <v>251.15</v>
      </c>
      <c r="F807" s="113">
        <v>256.25</v>
      </c>
      <c r="G807" s="113">
        <v>254.5</v>
      </c>
      <c r="H807" s="113">
        <v>257.14999999999998</v>
      </c>
      <c r="I807" s="113">
        <v>138581</v>
      </c>
      <c r="J807" s="113">
        <v>35405195.600000001</v>
      </c>
      <c r="K807" s="115">
        <v>43539</v>
      </c>
      <c r="L807" s="113">
        <v>3148</v>
      </c>
      <c r="M807" s="113" t="s">
        <v>3007</v>
      </c>
      <c r="N807" s="351"/>
    </row>
    <row r="808" spans="1:14">
      <c r="A808" s="113" t="s">
        <v>3008</v>
      </c>
      <c r="B808" s="113" t="s">
        <v>383</v>
      </c>
      <c r="C808" s="113">
        <v>32.25</v>
      </c>
      <c r="D808" s="113">
        <v>32.85</v>
      </c>
      <c r="E808" s="113">
        <v>32</v>
      </c>
      <c r="F808" s="113">
        <v>32.200000000000003</v>
      </c>
      <c r="G808" s="113">
        <v>32.65</v>
      </c>
      <c r="H808" s="113">
        <v>32.450000000000003</v>
      </c>
      <c r="I808" s="113">
        <v>43767</v>
      </c>
      <c r="J808" s="113">
        <v>1416171.95</v>
      </c>
      <c r="K808" s="115">
        <v>43539</v>
      </c>
      <c r="L808" s="113">
        <v>473</v>
      </c>
      <c r="M808" s="113" t="s">
        <v>3009</v>
      </c>
      <c r="N808" s="351"/>
    </row>
    <row r="809" spans="1:14">
      <c r="A809" s="113" t="s">
        <v>3010</v>
      </c>
      <c r="B809" s="113" t="s">
        <v>383</v>
      </c>
      <c r="C809" s="113">
        <v>100.05</v>
      </c>
      <c r="D809" s="113">
        <v>101.4</v>
      </c>
      <c r="E809" s="113">
        <v>99.1</v>
      </c>
      <c r="F809" s="113">
        <v>99.5</v>
      </c>
      <c r="G809" s="113">
        <v>99.4</v>
      </c>
      <c r="H809" s="113">
        <v>100.55</v>
      </c>
      <c r="I809" s="113">
        <v>14655</v>
      </c>
      <c r="J809" s="113">
        <v>1470416.05</v>
      </c>
      <c r="K809" s="115">
        <v>43539</v>
      </c>
      <c r="L809" s="113">
        <v>257</v>
      </c>
      <c r="M809" s="113" t="s">
        <v>3011</v>
      </c>
      <c r="N809" s="351"/>
    </row>
    <row r="810" spans="1:14">
      <c r="A810" s="113" t="s">
        <v>1040</v>
      </c>
      <c r="B810" s="113" t="s">
        <v>383</v>
      </c>
      <c r="C810" s="113">
        <v>256.95</v>
      </c>
      <c r="D810" s="113">
        <v>263.95</v>
      </c>
      <c r="E810" s="113">
        <v>255</v>
      </c>
      <c r="F810" s="113">
        <v>256.64999999999998</v>
      </c>
      <c r="G810" s="113">
        <v>255.15</v>
      </c>
      <c r="H810" s="113">
        <v>254.6</v>
      </c>
      <c r="I810" s="113">
        <v>151172</v>
      </c>
      <c r="J810" s="113">
        <v>39344163.399999999</v>
      </c>
      <c r="K810" s="115">
        <v>43539</v>
      </c>
      <c r="L810" s="113">
        <v>3516</v>
      </c>
      <c r="M810" s="113" t="s">
        <v>3012</v>
      </c>
      <c r="N810" s="351"/>
    </row>
    <row r="811" spans="1:14">
      <c r="A811" s="113" t="s">
        <v>3013</v>
      </c>
      <c r="B811" s="113" t="s">
        <v>383</v>
      </c>
      <c r="C811" s="113">
        <v>41.45</v>
      </c>
      <c r="D811" s="113">
        <v>42.25</v>
      </c>
      <c r="E811" s="113">
        <v>40.5</v>
      </c>
      <c r="F811" s="113">
        <v>41</v>
      </c>
      <c r="G811" s="113">
        <v>40.75</v>
      </c>
      <c r="H811" s="113">
        <v>41.15</v>
      </c>
      <c r="I811" s="113">
        <v>47166</v>
      </c>
      <c r="J811" s="113">
        <v>1959551.65</v>
      </c>
      <c r="K811" s="115">
        <v>43539</v>
      </c>
      <c r="L811" s="113">
        <v>576</v>
      </c>
      <c r="M811" s="113" t="s">
        <v>3014</v>
      </c>
      <c r="N811" s="351"/>
    </row>
    <row r="812" spans="1:14">
      <c r="A812" s="113" t="s">
        <v>107</v>
      </c>
      <c r="B812" s="113" t="s">
        <v>383</v>
      </c>
      <c r="C812" s="113">
        <v>1271.9000000000001</v>
      </c>
      <c r="D812" s="113">
        <v>1339.35</v>
      </c>
      <c r="E812" s="113">
        <v>1270</v>
      </c>
      <c r="F812" s="113">
        <v>1325.15</v>
      </c>
      <c r="G812" s="113">
        <v>1328</v>
      </c>
      <c r="H812" s="113">
        <v>1268.95</v>
      </c>
      <c r="I812" s="113">
        <v>10393505</v>
      </c>
      <c r="J812" s="113">
        <v>13722720495.700001</v>
      </c>
      <c r="K812" s="115">
        <v>43539</v>
      </c>
      <c r="L812" s="113">
        <v>218226</v>
      </c>
      <c r="M812" s="113" t="s">
        <v>3015</v>
      </c>
      <c r="N812" s="351"/>
    </row>
    <row r="813" spans="1:14">
      <c r="A813" s="113" t="s">
        <v>1041</v>
      </c>
      <c r="B813" s="113" t="s">
        <v>383</v>
      </c>
      <c r="C813" s="113">
        <v>297.3</v>
      </c>
      <c r="D813" s="113">
        <v>301</v>
      </c>
      <c r="E813" s="113">
        <v>297</v>
      </c>
      <c r="F813" s="113">
        <v>299.25</v>
      </c>
      <c r="G813" s="113">
        <v>299.05</v>
      </c>
      <c r="H813" s="113">
        <v>295.79000000000002</v>
      </c>
      <c r="I813" s="113">
        <v>37790</v>
      </c>
      <c r="J813" s="113">
        <v>11310823.57</v>
      </c>
      <c r="K813" s="115">
        <v>43539</v>
      </c>
      <c r="L813" s="113">
        <v>344</v>
      </c>
      <c r="M813" s="113" t="s">
        <v>1042</v>
      </c>
      <c r="N813" s="351"/>
    </row>
    <row r="814" spans="1:14">
      <c r="A814" s="113" t="s">
        <v>2230</v>
      </c>
      <c r="B814" s="113" t="s">
        <v>383</v>
      </c>
      <c r="C814" s="113">
        <v>280.75</v>
      </c>
      <c r="D814" s="113">
        <v>282.25</v>
      </c>
      <c r="E814" s="113">
        <v>280.75</v>
      </c>
      <c r="F814" s="113">
        <v>281.85000000000002</v>
      </c>
      <c r="G814" s="113">
        <v>281.60000000000002</v>
      </c>
      <c r="H814" s="113">
        <v>282.25</v>
      </c>
      <c r="I814" s="113">
        <v>9226</v>
      </c>
      <c r="J814" s="113">
        <v>2597021.85</v>
      </c>
      <c r="K814" s="115">
        <v>43539</v>
      </c>
      <c r="L814" s="113">
        <v>249</v>
      </c>
      <c r="M814" s="113" t="s">
        <v>2231</v>
      </c>
      <c r="N814" s="351"/>
    </row>
    <row r="815" spans="1:14">
      <c r="A815" s="113" t="s">
        <v>1043</v>
      </c>
      <c r="B815" s="113" t="s">
        <v>383</v>
      </c>
      <c r="C815" s="113">
        <v>116.89</v>
      </c>
      <c r="D815" s="113">
        <v>117.8</v>
      </c>
      <c r="E815" s="113">
        <v>116.62</v>
      </c>
      <c r="F815" s="113">
        <v>117.28</v>
      </c>
      <c r="G815" s="113">
        <v>117.06</v>
      </c>
      <c r="H815" s="113">
        <v>116.24</v>
      </c>
      <c r="I815" s="113">
        <v>52298</v>
      </c>
      <c r="J815" s="113">
        <v>6128290.3099999996</v>
      </c>
      <c r="K815" s="115">
        <v>43539</v>
      </c>
      <c r="L815" s="113">
        <v>317</v>
      </c>
      <c r="M815" s="113" t="s">
        <v>2112</v>
      </c>
      <c r="N815" s="351"/>
    </row>
    <row r="816" spans="1:14">
      <c r="A816" s="113" t="s">
        <v>2331</v>
      </c>
      <c r="B816" s="113" t="s">
        <v>383</v>
      </c>
      <c r="C816" s="113">
        <v>58</v>
      </c>
      <c r="D816" s="113">
        <v>59.2</v>
      </c>
      <c r="E816" s="113">
        <v>57.5</v>
      </c>
      <c r="F816" s="113">
        <v>58.07</v>
      </c>
      <c r="G816" s="113">
        <v>58</v>
      </c>
      <c r="H816" s="113">
        <v>57.56</v>
      </c>
      <c r="I816" s="113">
        <v>14182</v>
      </c>
      <c r="J816" s="113">
        <v>821500.91</v>
      </c>
      <c r="K816" s="115">
        <v>43539</v>
      </c>
      <c r="L816" s="113">
        <v>146</v>
      </c>
      <c r="M816" s="113" t="s">
        <v>2332</v>
      </c>
      <c r="N816" s="351"/>
    </row>
    <row r="817" spans="1:14">
      <c r="A817" s="113" t="s">
        <v>1044</v>
      </c>
      <c r="B817" s="113" t="s">
        <v>383</v>
      </c>
      <c r="C817" s="113">
        <v>304</v>
      </c>
      <c r="D817" s="113">
        <v>317</v>
      </c>
      <c r="E817" s="113">
        <v>304</v>
      </c>
      <c r="F817" s="113">
        <v>310.08999999999997</v>
      </c>
      <c r="G817" s="113">
        <v>307.10000000000002</v>
      </c>
      <c r="H817" s="113">
        <v>302.29000000000002</v>
      </c>
      <c r="I817" s="113">
        <v>7563</v>
      </c>
      <c r="J817" s="113">
        <v>2352150.65</v>
      </c>
      <c r="K817" s="115">
        <v>43539</v>
      </c>
      <c r="L817" s="113">
        <v>175</v>
      </c>
      <c r="M817" s="113" t="s">
        <v>1045</v>
      </c>
      <c r="N817" s="351"/>
    </row>
    <row r="818" spans="1:14">
      <c r="A818" s="113" t="s">
        <v>3228</v>
      </c>
      <c r="B818" s="113" t="s">
        <v>383</v>
      </c>
      <c r="C818" s="113">
        <v>9.8000000000000007</v>
      </c>
      <c r="D818" s="113">
        <v>9.85</v>
      </c>
      <c r="E818" s="113">
        <v>9.6999999999999993</v>
      </c>
      <c r="F818" s="113">
        <v>9.8000000000000007</v>
      </c>
      <c r="G818" s="113">
        <v>9.8000000000000007</v>
      </c>
      <c r="H818" s="113">
        <v>9.8000000000000007</v>
      </c>
      <c r="I818" s="113">
        <v>5290</v>
      </c>
      <c r="J818" s="113">
        <v>51538.75</v>
      </c>
      <c r="K818" s="115">
        <v>43539</v>
      </c>
      <c r="L818" s="113">
        <v>20</v>
      </c>
      <c r="M818" s="113" t="s">
        <v>3229</v>
      </c>
      <c r="N818" s="351"/>
    </row>
    <row r="819" spans="1:14">
      <c r="A819" s="113" t="s">
        <v>1046</v>
      </c>
      <c r="B819" s="113" t="s">
        <v>383</v>
      </c>
      <c r="C819" s="113">
        <v>20.2</v>
      </c>
      <c r="D819" s="113">
        <v>20.350000000000001</v>
      </c>
      <c r="E819" s="113">
        <v>19.399999999999999</v>
      </c>
      <c r="F819" s="113">
        <v>19.600000000000001</v>
      </c>
      <c r="G819" s="113">
        <v>19.600000000000001</v>
      </c>
      <c r="H819" s="113">
        <v>19.649999999999999</v>
      </c>
      <c r="I819" s="113">
        <v>10396</v>
      </c>
      <c r="J819" s="113">
        <v>207434.5</v>
      </c>
      <c r="K819" s="115">
        <v>43539</v>
      </c>
      <c r="L819" s="113">
        <v>55</v>
      </c>
      <c r="M819" s="113" t="s">
        <v>1047</v>
      </c>
      <c r="N819" s="351"/>
    </row>
    <row r="820" spans="1:14">
      <c r="A820" s="113" t="s">
        <v>1048</v>
      </c>
      <c r="B820" s="113" t="s">
        <v>383</v>
      </c>
      <c r="C820" s="113">
        <v>93.9</v>
      </c>
      <c r="D820" s="113">
        <v>94.05</v>
      </c>
      <c r="E820" s="113">
        <v>90.15</v>
      </c>
      <c r="F820" s="113">
        <v>90.85</v>
      </c>
      <c r="G820" s="113">
        <v>91.45</v>
      </c>
      <c r="H820" s="113">
        <v>92.75</v>
      </c>
      <c r="I820" s="113">
        <v>2019</v>
      </c>
      <c r="J820" s="113">
        <v>184446.25</v>
      </c>
      <c r="K820" s="115">
        <v>43539</v>
      </c>
      <c r="L820" s="113">
        <v>414</v>
      </c>
      <c r="M820" s="113" t="s">
        <v>1049</v>
      </c>
      <c r="N820" s="351"/>
    </row>
    <row r="821" spans="1:14">
      <c r="A821" s="113" t="s">
        <v>1051</v>
      </c>
      <c r="B821" s="113" t="s">
        <v>383</v>
      </c>
      <c r="C821" s="113">
        <v>591.20000000000005</v>
      </c>
      <c r="D821" s="113">
        <v>597.75</v>
      </c>
      <c r="E821" s="113">
        <v>582.5</v>
      </c>
      <c r="F821" s="113">
        <v>585.04999999999995</v>
      </c>
      <c r="G821" s="113">
        <v>585</v>
      </c>
      <c r="H821" s="113">
        <v>591.29999999999995</v>
      </c>
      <c r="I821" s="113">
        <v>44250</v>
      </c>
      <c r="J821" s="113">
        <v>25892216.199999999</v>
      </c>
      <c r="K821" s="115">
        <v>43539</v>
      </c>
      <c r="L821" s="113">
        <v>1342</v>
      </c>
      <c r="M821" s="113" t="s">
        <v>1932</v>
      </c>
      <c r="N821" s="351"/>
    </row>
    <row r="822" spans="1:14">
      <c r="A822" s="113" t="s">
        <v>1052</v>
      </c>
      <c r="B822" s="113" t="s">
        <v>383</v>
      </c>
      <c r="C822" s="113">
        <v>363</v>
      </c>
      <c r="D822" s="113">
        <v>366.85</v>
      </c>
      <c r="E822" s="113">
        <v>355.05</v>
      </c>
      <c r="F822" s="113">
        <v>360.05</v>
      </c>
      <c r="G822" s="113">
        <v>358</v>
      </c>
      <c r="H822" s="113">
        <v>364.9</v>
      </c>
      <c r="I822" s="113">
        <v>45019</v>
      </c>
      <c r="J822" s="113">
        <v>16260778.6</v>
      </c>
      <c r="K822" s="115">
        <v>43539</v>
      </c>
      <c r="L822" s="113">
        <v>1559</v>
      </c>
      <c r="M822" s="113" t="s">
        <v>1053</v>
      </c>
      <c r="N822" s="351"/>
    </row>
    <row r="823" spans="1:14">
      <c r="A823" s="113" t="s">
        <v>3324</v>
      </c>
      <c r="B823" s="113" t="s">
        <v>383</v>
      </c>
      <c r="C823" s="113">
        <v>91</v>
      </c>
      <c r="D823" s="113">
        <v>94.85</v>
      </c>
      <c r="E823" s="113">
        <v>91</v>
      </c>
      <c r="F823" s="113">
        <v>92</v>
      </c>
      <c r="G823" s="113">
        <v>91.15</v>
      </c>
      <c r="H823" s="113">
        <v>93.15</v>
      </c>
      <c r="I823" s="113">
        <v>563</v>
      </c>
      <c r="J823" s="113">
        <v>51894.95</v>
      </c>
      <c r="K823" s="115">
        <v>43539</v>
      </c>
      <c r="L823" s="113">
        <v>13</v>
      </c>
      <c r="M823" s="113" t="s">
        <v>3325</v>
      </c>
      <c r="N823" s="351"/>
    </row>
    <row r="824" spans="1:14">
      <c r="A824" s="113" t="s">
        <v>2065</v>
      </c>
      <c r="B824" s="113" t="s">
        <v>383</v>
      </c>
      <c r="C824" s="113">
        <v>45.75</v>
      </c>
      <c r="D824" s="113">
        <v>47.3</v>
      </c>
      <c r="E824" s="113">
        <v>45.5</v>
      </c>
      <c r="F824" s="113">
        <v>46.35</v>
      </c>
      <c r="G824" s="113">
        <v>46.45</v>
      </c>
      <c r="H824" s="113">
        <v>45.75</v>
      </c>
      <c r="I824" s="113">
        <v>68336</v>
      </c>
      <c r="J824" s="113">
        <v>3180228.25</v>
      </c>
      <c r="K824" s="115">
        <v>43539</v>
      </c>
      <c r="L824" s="113">
        <v>456</v>
      </c>
      <c r="M824" s="113" t="s">
        <v>2066</v>
      </c>
      <c r="N824" s="351"/>
    </row>
    <row r="825" spans="1:14">
      <c r="A825" s="113" t="s">
        <v>3129</v>
      </c>
      <c r="B825" s="113" t="s">
        <v>383</v>
      </c>
      <c r="C825" s="113">
        <v>729</v>
      </c>
      <c r="D825" s="113">
        <v>729</v>
      </c>
      <c r="E825" s="113">
        <v>706.1</v>
      </c>
      <c r="F825" s="113">
        <v>710.85</v>
      </c>
      <c r="G825" s="113">
        <v>708.3</v>
      </c>
      <c r="H825" s="113">
        <v>709.8</v>
      </c>
      <c r="I825" s="113">
        <v>6609</v>
      </c>
      <c r="J825" s="113">
        <v>4722635.7</v>
      </c>
      <c r="K825" s="115">
        <v>43539</v>
      </c>
      <c r="L825" s="113">
        <v>594</v>
      </c>
      <c r="M825" s="113" t="s">
        <v>1054</v>
      </c>
      <c r="N825" s="351"/>
    </row>
    <row r="826" spans="1:14">
      <c r="A826" s="113" t="s">
        <v>226</v>
      </c>
      <c r="B826" s="113" t="s">
        <v>383</v>
      </c>
      <c r="C826" s="113">
        <v>440.5</v>
      </c>
      <c r="D826" s="113">
        <v>447.6</v>
      </c>
      <c r="E826" s="113">
        <v>436.2</v>
      </c>
      <c r="F826" s="113">
        <v>439.7</v>
      </c>
      <c r="G826" s="113">
        <v>439.75</v>
      </c>
      <c r="H826" s="113">
        <v>439.45</v>
      </c>
      <c r="I826" s="113">
        <v>894781</v>
      </c>
      <c r="J826" s="113">
        <v>395632941</v>
      </c>
      <c r="K826" s="115">
        <v>43539</v>
      </c>
      <c r="L826" s="113">
        <v>14958</v>
      </c>
      <c r="M826" s="113" t="s">
        <v>1055</v>
      </c>
      <c r="N826" s="351"/>
    </row>
    <row r="827" spans="1:14">
      <c r="A827" s="113" t="s">
        <v>3230</v>
      </c>
      <c r="B827" s="113" t="s">
        <v>3173</v>
      </c>
      <c r="C827" s="113">
        <v>0.1</v>
      </c>
      <c r="D827" s="113">
        <v>0.2</v>
      </c>
      <c r="E827" s="113">
        <v>0.1</v>
      </c>
      <c r="F827" s="113">
        <v>0.1</v>
      </c>
      <c r="G827" s="113">
        <v>0.15</v>
      </c>
      <c r="H827" s="113">
        <v>0.15</v>
      </c>
      <c r="I827" s="113">
        <v>781870</v>
      </c>
      <c r="J827" s="113">
        <v>111004.6</v>
      </c>
      <c r="K827" s="115">
        <v>43539</v>
      </c>
      <c r="L827" s="113">
        <v>135</v>
      </c>
      <c r="M827" s="113" t="s">
        <v>3231</v>
      </c>
      <c r="N827" s="351"/>
    </row>
    <row r="828" spans="1:14">
      <c r="A828" s="113" t="s">
        <v>3232</v>
      </c>
      <c r="B828" s="113" t="s">
        <v>383</v>
      </c>
      <c r="C828" s="113">
        <v>1</v>
      </c>
      <c r="D828" s="113">
        <v>1</v>
      </c>
      <c r="E828" s="113">
        <v>0.9</v>
      </c>
      <c r="F828" s="113">
        <v>0.9</v>
      </c>
      <c r="G828" s="113">
        <v>0.95</v>
      </c>
      <c r="H828" s="113">
        <v>0.95</v>
      </c>
      <c r="I828" s="113">
        <v>1264661</v>
      </c>
      <c r="J828" s="113">
        <v>1170662.75</v>
      </c>
      <c r="K828" s="115">
        <v>43539</v>
      </c>
      <c r="L828" s="113">
        <v>296</v>
      </c>
      <c r="M828" s="113" t="s">
        <v>3233</v>
      </c>
      <c r="N828" s="351"/>
    </row>
    <row r="829" spans="1:14">
      <c r="A829" s="113" t="s">
        <v>1056</v>
      </c>
      <c r="B829" s="113" t="s">
        <v>383</v>
      </c>
      <c r="C829" s="113">
        <v>230.7</v>
      </c>
      <c r="D829" s="113">
        <v>233.9</v>
      </c>
      <c r="E829" s="113">
        <v>225.05</v>
      </c>
      <c r="F829" s="113">
        <v>227</v>
      </c>
      <c r="G829" s="113">
        <v>226.4</v>
      </c>
      <c r="H829" s="113">
        <v>225.7</v>
      </c>
      <c r="I829" s="113">
        <v>94363</v>
      </c>
      <c r="J829" s="113">
        <v>21642225.350000001</v>
      </c>
      <c r="K829" s="115">
        <v>43539</v>
      </c>
      <c r="L829" s="113">
        <v>3253</v>
      </c>
      <c r="M829" s="113" t="s">
        <v>1057</v>
      </c>
      <c r="N829" s="351"/>
    </row>
    <row r="830" spans="1:14">
      <c r="A830" s="113" t="s">
        <v>1058</v>
      </c>
      <c r="B830" s="113" t="s">
        <v>383</v>
      </c>
      <c r="C830" s="113">
        <v>63.45</v>
      </c>
      <c r="D830" s="113">
        <v>65</v>
      </c>
      <c r="E830" s="113">
        <v>62.05</v>
      </c>
      <c r="F830" s="113">
        <v>64.3</v>
      </c>
      <c r="G830" s="113">
        <v>65</v>
      </c>
      <c r="H830" s="113">
        <v>62.35</v>
      </c>
      <c r="I830" s="113">
        <v>6770</v>
      </c>
      <c r="J830" s="113">
        <v>431000.8</v>
      </c>
      <c r="K830" s="115">
        <v>43539</v>
      </c>
      <c r="L830" s="113">
        <v>75</v>
      </c>
      <c r="M830" s="113" t="s">
        <v>1863</v>
      </c>
      <c r="N830" s="351"/>
    </row>
    <row r="831" spans="1:14">
      <c r="A831" s="113" t="s">
        <v>108</v>
      </c>
      <c r="B831" s="113" t="s">
        <v>383</v>
      </c>
      <c r="C831" s="113">
        <v>128.4</v>
      </c>
      <c r="D831" s="113">
        <v>129.65</v>
      </c>
      <c r="E831" s="113">
        <v>127.05</v>
      </c>
      <c r="F831" s="113">
        <v>127.75</v>
      </c>
      <c r="G831" s="113">
        <v>127.7</v>
      </c>
      <c r="H831" s="113">
        <v>127.85</v>
      </c>
      <c r="I831" s="113">
        <v>3478124</v>
      </c>
      <c r="J831" s="113">
        <v>446235430.55000001</v>
      </c>
      <c r="K831" s="115">
        <v>43539</v>
      </c>
      <c r="L831" s="113">
        <v>14476</v>
      </c>
      <c r="M831" s="113" t="s">
        <v>1059</v>
      </c>
      <c r="N831" s="351"/>
    </row>
    <row r="832" spans="1:14">
      <c r="A832" s="113" t="s">
        <v>1060</v>
      </c>
      <c r="B832" s="113" t="s">
        <v>383</v>
      </c>
      <c r="C832" s="113">
        <v>7.05</v>
      </c>
      <c r="D832" s="113">
        <v>7.55</v>
      </c>
      <c r="E832" s="113">
        <v>7.05</v>
      </c>
      <c r="F832" s="113">
        <v>7.05</v>
      </c>
      <c r="G832" s="113">
        <v>7.05</v>
      </c>
      <c r="H832" s="113">
        <v>7.4</v>
      </c>
      <c r="I832" s="113">
        <v>2523780</v>
      </c>
      <c r="J832" s="113">
        <v>17965276.949999999</v>
      </c>
      <c r="K832" s="115">
        <v>43539</v>
      </c>
      <c r="L832" s="113">
        <v>2638</v>
      </c>
      <c r="M832" s="113" t="s">
        <v>1061</v>
      </c>
      <c r="N832" s="351"/>
    </row>
    <row r="833" spans="1:14">
      <c r="A833" s="113" t="s">
        <v>109</v>
      </c>
      <c r="B833" s="113" t="s">
        <v>383</v>
      </c>
      <c r="C833" s="113">
        <v>144.19999999999999</v>
      </c>
      <c r="D833" s="113">
        <v>149</v>
      </c>
      <c r="E833" s="113">
        <v>143.6</v>
      </c>
      <c r="F833" s="113">
        <v>146.65</v>
      </c>
      <c r="G833" s="113">
        <v>147</v>
      </c>
      <c r="H833" s="113">
        <v>143.4</v>
      </c>
      <c r="I833" s="113">
        <v>7823850</v>
      </c>
      <c r="J833" s="113">
        <v>1151310159.45</v>
      </c>
      <c r="K833" s="115">
        <v>43539</v>
      </c>
      <c r="L833" s="113">
        <v>56517</v>
      </c>
      <c r="M833" s="113" t="s">
        <v>1062</v>
      </c>
      <c r="N833" s="351"/>
    </row>
    <row r="834" spans="1:14">
      <c r="A834" s="113" t="s">
        <v>1063</v>
      </c>
      <c r="B834" s="113" t="s">
        <v>383</v>
      </c>
      <c r="C834" s="113">
        <v>65.849999999999994</v>
      </c>
      <c r="D834" s="113">
        <v>69</v>
      </c>
      <c r="E834" s="113">
        <v>64.25</v>
      </c>
      <c r="F834" s="113">
        <v>65.650000000000006</v>
      </c>
      <c r="G834" s="113">
        <v>65</v>
      </c>
      <c r="H834" s="113">
        <v>65.849999999999994</v>
      </c>
      <c r="I834" s="113">
        <v>2117297</v>
      </c>
      <c r="J834" s="113">
        <v>142809767.19999999</v>
      </c>
      <c r="K834" s="115">
        <v>43539</v>
      </c>
      <c r="L834" s="113">
        <v>9527</v>
      </c>
      <c r="M834" s="113" t="s">
        <v>1064</v>
      </c>
      <c r="N834" s="351"/>
    </row>
    <row r="835" spans="1:14">
      <c r="A835" s="113" t="s">
        <v>1065</v>
      </c>
      <c r="B835" s="113" t="s">
        <v>383</v>
      </c>
      <c r="C835" s="113">
        <v>1058</v>
      </c>
      <c r="D835" s="113">
        <v>1067.3499999999999</v>
      </c>
      <c r="E835" s="113">
        <v>1016.1</v>
      </c>
      <c r="F835" s="113">
        <v>1058.95</v>
      </c>
      <c r="G835" s="113">
        <v>1021.1</v>
      </c>
      <c r="H835" s="113">
        <v>1052.5999999999999</v>
      </c>
      <c r="I835" s="113">
        <v>332569</v>
      </c>
      <c r="J835" s="113">
        <v>352168249.30000001</v>
      </c>
      <c r="K835" s="115">
        <v>43539</v>
      </c>
      <c r="L835" s="113">
        <v>9001</v>
      </c>
      <c r="M835" s="113" t="s">
        <v>1066</v>
      </c>
      <c r="N835" s="351"/>
    </row>
    <row r="836" spans="1:14">
      <c r="A836" s="113" t="s">
        <v>1067</v>
      </c>
      <c r="B836" s="113" t="s">
        <v>383</v>
      </c>
      <c r="C836" s="113">
        <v>48</v>
      </c>
      <c r="D836" s="113">
        <v>48.85</v>
      </c>
      <c r="E836" s="113">
        <v>44.6</v>
      </c>
      <c r="F836" s="113">
        <v>45.15</v>
      </c>
      <c r="G836" s="113">
        <v>44.9</v>
      </c>
      <c r="H836" s="113">
        <v>47.6</v>
      </c>
      <c r="I836" s="113">
        <v>37017</v>
      </c>
      <c r="J836" s="113">
        <v>1721385.45</v>
      </c>
      <c r="K836" s="115">
        <v>43539</v>
      </c>
      <c r="L836" s="113">
        <v>714</v>
      </c>
      <c r="M836" s="113" t="s">
        <v>1068</v>
      </c>
      <c r="N836" s="351"/>
    </row>
    <row r="837" spans="1:14">
      <c r="A837" s="113" t="s">
        <v>1069</v>
      </c>
      <c r="B837" s="113" t="s">
        <v>383</v>
      </c>
      <c r="C837" s="113">
        <v>213.7</v>
      </c>
      <c r="D837" s="113">
        <v>216</v>
      </c>
      <c r="E837" s="113">
        <v>209.5</v>
      </c>
      <c r="F837" s="113">
        <v>210.25</v>
      </c>
      <c r="G837" s="113">
        <v>210</v>
      </c>
      <c r="H837" s="113">
        <v>214</v>
      </c>
      <c r="I837" s="113">
        <v>72521</v>
      </c>
      <c r="J837" s="113">
        <v>15435342.1</v>
      </c>
      <c r="K837" s="115">
        <v>43539</v>
      </c>
      <c r="L837" s="113">
        <v>2135</v>
      </c>
      <c r="M837" s="113" t="s">
        <v>1070</v>
      </c>
      <c r="N837" s="351"/>
    </row>
    <row r="838" spans="1:14">
      <c r="A838" s="113" t="s">
        <v>2516</v>
      </c>
      <c r="B838" s="113" t="s">
        <v>3173</v>
      </c>
      <c r="C838" s="113">
        <v>24.5</v>
      </c>
      <c r="D838" s="113">
        <v>25.35</v>
      </c>
      <c r="E838" s="113">
        <v>24.05</v>
      </c>
      <c r="F838" s="113">
        <v>24.35</v>
      </c>
      <c r="G838" s="113">
        <v>24.2</v>
      </c>
      <c r="H838" s="113">
        <v>24.25</v>
      </c>
      <c r="I838" s="113">
        <v>36666</v>
      </c>
      <c r="J838" s="113">
        <v>895188.5</v>
      </c>
      <c r="K838" s="115">
        <v>43539</v>
      </c>
      <c r="L838" s="113">
        <v>69</v>
      </c>
      <c r="M838" s="113" t="s">
        <v>2517</v>
      </c>
      <c r="N838" s="351"/>
    </row>
    <row r="839" spans="1:14">
      <c r="A839" s="113" t="s">
        <v>1969</v>
      </c>
      <c r="B839" s="113" t="s">
        <v>383</v>
      </c>
      <c r="C839" s="113">
        <v>379.9</v>
      </c>
      <c r="D839" s="113">
        <v>393.9</v>
      </c>
      <c r="E839" s="113">
        <v>379</v>
      </c>
      <c r="F839" s="113">
        <v>386.75</v>
      </c>
      <c r="G839" s="113">
        <v>385.05</v>
      </c>
      <c r="H839" s="113">
        <v>377.95</v>
      </c>
      <c r="I839" s="113">
        <v>814652</v>
      </c>
      <c r="J839" s="113">
        <v>314899070.64999998</v>
      </c>
      <c r="K839" s="115">
        <v>43539</v>
      </c>
      <c r="L839" s="113">
        <v>11745</v>
      </c>
      <c r="M839" s="113" t="s">
        <v>3016</v>
      </c>
      <c r="N839" s="351"/>
    </row>
    <row r="840" spans="1:14">
      <c r="A840" s="113" t="s">
        <v>1071</v>
      </c>
      <c r="B840" s="113" t="s">
        <v>383</v>
      </c>
      <c r="C840" s="113">
        <v>6127</v>
      </c>
      <c r="D840" s="113">
        <v>6311.85</v>
      </c>
      <c r="E840" s="113">
        <v>6127</v>
      </c>
      <c r="F840" s="113">
        <v>6172.25</v>
      </c>
      <c r="G840" s="113">
        <v>6165</v>
      </c>
      <c r="H840" s="113">
        <v>6167.95</v>
      </c>
      <c r="I840" s="113">
        <v>2857</v>
      </c>
      <c r="J840" s="113">
        <v>17732990.399999999</v>
      </c>
      <c r="K840" s="115">
        <v>43539</v>
      </c>
      <c r="L840" s="113">
        <v>520</v>
      </c>
      <c r="M840" s="113" t="s">
        <v>1072</v>
      </c>
      <c r="N840" s="351"/>
    </row>
    <row r="841" spans="1:14">
      <c r="A841" s="113" t="s">
        <v>2083</v>
      </c>
      <c r="B841" s="113" t="s">
        <v>383</v>
      </c>
      <c r="C841" s="113">
        <v>22.6</v>
      </c>
      <c r="D841" s="113">
        <v>23.75</v>
      </c>
      <c r="E841" s="113">
        <v>22.6</v>
      </c>
      <c r="F841" s="113">
        <v>22.6</v>
      </c>
      <c r="G841" s="113">
        <v>22.6</v>
      </c>
      <c r="H841" s="113">
        <v>23.75</v>
      </c>
      <c r="I841" s="113">
        <v>329760</v>
      </c>
      <c r="J841" s="113">
        <v>7526070.3499999996</v>
      </c>
      <c r="K841" s="115">
        <v>43539</v>
      </c>
      <c r="L841" s="113">
        <v>1262</v>
      </c>
      <c r="M841" s="113" t="s">
        <v>1082</v>
      </c>
      <c r="N841" s="351"/>
    </row>
    <row r="842" spans="1:14">
      <c r="A842" s="113" t="s">
        <v>2547</v>
      </c>
      <c r="B842" s="113" t="s">
        <v>383</v>
      </c>
      <c r="C842" s="113">
        <v>84</v>
      </c>
      <c r="D842" s="113">
        <v>84.5</v>
      </c>
      <c r="E842" s="113">
        <v>78</v>
      </c>
      <c r="F842" s="113">
        <v>80.150000000000006</v>
      </c>
      <c r="G842" s="113">
        <v>79.95</v>
      </c>
      <c r="H842" s="113">
        <v>83.65</v>
      </c>
      <c r="I842" s="113">
        <v>1642496</v>
      </c>
      <c r="J842" s="113">
        <v>136389159.94999999</v>
      </c>
      <c r="K842" s="115">
        <v>43539</v>
      </c>
      <c r="L842" s="113">
        <v>8168</v>
      </c>
      <c r="M842" s="113" t="s">
        <v>2548</v>
      </c>
      <c r="N842" s="351"/>
    </row>
    <row r="843" spans="1:14">
      <c r="A843" s="113" t="s">
        <v>3677</v>
      </c>
      <c r="B843" s="113" t="s">
        <v>3173</v>
      </c>
      <c r="C843" s="113">
        <v>77.25</v>
      </c>
      <c r="D843" s="113">
        <v>77.5</v>
      </c>
      <c r="E843" s="113">
        <v>77.25</v>
      </c>
      <c r="F843" s="113">
        <v>77.5</v>
      </c>
      <c r="G843" s="113">
        <v>77.5</v>
      </c>
      <c r="H843" s="113">
        <v>77.900000000000006</v>
      </c>
      <c r="I843" s="113">
        <v>29</v>
      </c>
      <c r="J843" s="113">
        <v>2247.25</v>
      </c>
      <c r="K843" s="115">
        <v>43539</v>
      </c>
      <c r="L843" s="113">
        <v>4</v>
      </c>
      <c r="M843" s="113" t="s">
        <v>3678</v>
      </c>
      <c r="N843" s="351"/>
    </row>
    <row r="844" spans="1:14">
      <c r="A844" s="113" t="s">
        <v>1073</v>
      </c>
      <c r="B844" s="113" t="s">
        <v>383</v>
      </c>
      <c r="C844" s="113">
        <v>414.4</v>
      </c>
      <c r="D844" s="113">
        <v>414.45</v>
      </c>
      <c r="E844" s="113">
        <v>405</v>
      </c>
      <c r="F844" s="113">
        <v>406.35</v>
      </c>
      <c r="G844" s="113">
        <v>405.15</v>
      </c>
      <c r="H844" s="113">
        <v>410.9</v>
      </c>
      <c r="I844" s="113">
        <v>6564</v>
      </c>
      <c r="J844" s="113">
        <v>2678518</v>
      </c>
      <c r="K844" s="115">
        <v>43539</v>
      </c>
      <c r="L844" s="113">
        <v>403</v>
      </c>
      <c r="M844" s="113" t="s">
        <v>1074</v>
      </c>
      <c r="N844" s="351"/>
    </row>
    <row r="845" spans="1:14">
      <c r="A845" s="113" t="s">
        <v>2292</v>
      </c>
      <c r="B845" s="113" t="s">
        <v>383</v>
      </c>
      <c r="C845" s="113">
        <v>145.75</v>
      </c>
      <c r="D845" s="113">
        <v>149.44999999999999</v>
      </c>
      <c r="E845" s="113">
        <v>145</v>
      </c>
      <c r="F845" s="113">
        <v>145.6</v>
      </c>
      <c r="G845" s="113">
        <v>145.5</v>
      </c>
      <c r="H845" s="113">
        <v>145.69999999999999</v>
      </c>
      <c r="I845" s="113">
        <v>120380</v>
      </c>
      <c r="J845" s="113">
        <v>17649962.100000001</v>
      </c>
      <c r="K845" s="115">
        <v>43539</v>
      </c>
      <c r="L845" s="113">
        <v>2141</v>
      </c>
      <c r="M845" s="113" t="s">
        <v>2293</v>
      </c>
      <c r="N845" s="351"/>
    </row>
    <row r="846" spans="1:14">
      <c r="A846" s="113" t="s">
        <v>110</v>
      </c>
      <c r="B846" s="113" t="s">
        <v>383</v>
      </c>
      <c r="C846" s="113">
        <v>515</v>
      </c>
      <c r="D846" s="113">
        <v>516.75</v>
      </c>
      <c r="E846" s="113">
        <v>506.5</v>
      </c>
      <c r="F846" s="113">
        <v>509.85</v>
      </c>
      <c r="G846" s="113">
        <v>508.1</v>
      </c>
      <c r="H846" s="113">
        <v>511.85</v>
      </c>
      <c r="I846" s="113">
        <v>2153827</v>
      </c>
      <c r="J846" s="113">
        <v>1101697796.1500001</v>
      </c>
      <c r="K846" s="115">
        <v>43539</v>
      </c>
      <c r="L846" s="113">
        <v>52617</v>
      </c>
      <c r="M846" s="113" t="s">
        <v>1075</v>
      </c>
      <c r="N846" s="351"/>
    </row>
    <row r="847" spans="1:14">
      <c r="A847" s="113" t="s">
        <v>3453</v>
      </c>
      <c r="B847" s="113" t="s">
        <v>383</v>
      </c>
      <c r="C847" s="113">
        <v>17.989999999999998</v>
      </c>
      <c r="D847" s="113">
        <v>17.989999999999998</v>
      </c>
      <c r="E847" s="113">
        <v>17.809999999999999</v>
      </c>
      <c r="F847" s="113">
        <v>17.809999999999999</v>
      </c>
      <c r="G847" s="113">
        <v>17.809999999999999</v>
      </c>
      <c r="H847" s="113">
        <v>17.97</v>
      </c>
      <c r="I847" s="113">
        <v>66</v>
      </c>
      <c r="J847" s="113">
        <v>1178.82</v>
      </c>
      <c r="K847" s="115">
        <v>43539</v>
      </c>
      <c r="L847" s="113">
        <v>6</v>
      </c>
      <c r="M847" s="113" t="s">
        <v>3454</v>
      </c>
      <c r="N847" s="351"/>
    </row>
    <row r="848" spans="1:14">
      <c r="A848" s="113" t="s">
        <v>2105</v>
      </c>
      <c r="B848" s="113" t="s">
        <v>383</v>
      </c>
      <c r="C848" s="113">
        <v>116</v>
      </c>
      <c r="D848" s="113">
        <v>117.99</v>
      </c>
      <c r="E848" s="113">
        <v>116</v>
      </c>
      <c r="F848" s="113">
        <v>117.05</v>
      </c>
      <c r="G848" s="113">
        <v>117.05</v>
      </c>
      <c r="H848" s="113">
        <v>116</v>
      </c>
      <c r="I848" s="113">
        <v>34</v>
      </c>
      <c r="J848" s="113">
        <v>3983.41</v>
      </c>
      <c r="K848" s="115">
        <v>43539</v>
      </c>
      <c r="L848" s="113">
        <v>7</v>
      </c>
      <c r="M848" s="113" t="s">
        <v>2106</v>
      </c>
      <c r="N848" s="351"/>
    </row>
    <row r="849" spans="1:14">
      <c r="A849" s="113" t="s">
        <v>3812</v>
      </c>
      <c r="B849" s="113" t="s">
        <v>383</v>
      </c>
      <c r="C849" s="113">
        <v>119</v>
      </c>
      <c r="D849" s="113">
        <v>119</v>
      </c>
      <c r="E849" s="113">
        <v>119</v>
      </c>
      <c r="F849" s="113">
        <v>119</v>
      </c>
      <c r="G849" s="113">
        <v>119</v>
      </c>
      <c r="H849" s="113">
        <v>119.35</v>
      </c>
      <c r="I849" s="113">
        <v>400</v>
      </c>
      <c r="J849" s="113">
        <v>47600</v>
      </c>
      <c r="K849" s="115">
        <v>43539</v>
      </c>
      <c r="L849" s="113">
        <v>1</v>
      </c>
      <c r="M849" s="113" t="s">
        <v>3813</v>
      </c>
      <c r="N849" s="351"/>
    </row>
    <row r="850" spans="1:14">
      <c r="A850" s="113" t="s">
        <v>1076</v>
      </c>
      <c r="B850" s="113" t="s">
        <v>383</v>
      </c>
      <c r="C850" s="113">
        <v>199.5</v>
      </c>
      <c r="D850" s="113">
        <v>202.9</v>
      </c>
      <c r="E850" s="113">
        <v>195</v>
      </c>
      <c r="F850" s="113">
        <v>195.75</v>
      </c>
      <c r="G850" s="113">
        <v>195.5</v>
      </c>
      <c r="H850" s="113">
        <v>198.3</v>
      </c>
      <c r="I850" s="113">
        <v>49426</v>
      </c>
      <c r="J850" s="113">
        <v>9813507.0999999996</v>
      </c>
      <c r="K850" s="115">
        <v>43539</v>
      </c>
      <c r="L850" s="113">
        <v>1394</v>
      </c>
      <c r="M850" s="113" t="s">
        <v>1077</v>
      </c>
      <c r="N850" s="351"/>
    </row>
    <row r="851" spans="1:14">
      <c r="A851" s="113" t="s">
        <v>2733</v>
      </c>
      <c r="B851" s="113" t="s">
        <v>383</v>
      </c>
      <c r="C851" s="113">
        <v>199.05</v>
      </c>
      <c r="D851" s="113">
        <v>214</v>
      </c>
      <c r="E851" s="113">
        <v>197.95</v>
      </c>
      <c r="F851" s="113">
        <v>205.15</v>
      </c>
      <c r="G851" s="113">
        <v>207</v>
      </c>
      <c r="H851" s="113">
        <v>199.75</v>
      </c>
      <c r="I851" s="113">
        <v>27905</v>
      </c>
      <c r="J851" s="113">
        <v>5758057.9000000004</v>
      </c>
      <c r="K851" s="115">
        <v>43539</v>
      </c>
      <c r="L851" s="113">
        <v>618</v>
      </c>
      <c r="M851" s="113" t="s">
        <v>2734</v>
      </c>
      <c r="N851" s="351"/>
    </row>
    <row r="852" spans="1:14">
      <c r="A852" s="113" t="s">
        <v>1078</v>
      </c>
      <c r="B852" s="113" t="s">
        <v>383</v>
      </c>
      <c r="C852" s="113">
        <v>511.9</v>
      </c>
      <c r="D852" s="113">
        <v>511.9</v>
      </c>
      <c r="E852" s="113">
        <v>500.15</v>
      </c>
      <c r="F852" s="113">
        <v>503.7</v>
      </c>
      <c r="G852" s="113">
        <v>502</v>
      </c>
      <c r="H852" s="113">
        <v>504.85</v>
      </c>
      <c r="I852" s="113">
        <v>27812</v>
      </c>
      <c r="J852" s="113">
        <v>14079101.25</v>
      </c>
      <c r="K852" s="115">
        <v>43539</v>
      </c>
      <c r="L852" s="113">
        <v>949</v>
      </c>
      <c r="M852" s="113" t="s">
        <v>1079</v>
      </c>
      <c r="N852" s="351"/>
    </row>
    <row r="853" spans="1:14">
      <c r="A853" s="113" t="s">
        <v>1080</v>
      </c>
      <c r="B853" s="113" t="s">
        <v>383</v>
      </c>
      <c r="C853" s="113">
        <v>1000</v>
      </c>
      <c r="D853" s="113">
        <v>1000.01</v>
      </c>
      <c r="E853" s="113">
        <v>999.99</v>
      </c>
      <c r="F853" s="113">
        <v>1000</v>
      </c>
      <c r="G853" s="113">
        <v>1000.01</v>
      </c>
      <c r="H853" s="113">
        <v>1000</v>
      </c>
      <c r="I853" s="113">
        <v>821293</v>
      </c>
      <c r="J853" s="113">
        <v>821294687.37</v>
      </c>
      <c r="K853" s="115">
        <v>43539</v>
      </c>
      <c r="L853" s="113">
        <v>3993</v>
      </c>
      <c r="M853" s="113" t="s">
        <v>1081</v>
      </c>
      <c r="N853" s="351"/>
    </row>
    <row r="854" spans="1:14">
      <c r="A854" s="113" t="s">
        <v>2741</v>
      </c>
      <c r="B854" s="113" t="s">
        <v>383</v>
      </c>
      <c r="C854" s="113">
        <v>1000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999.99</v>
      </c>
      <c r="I854" s="113">
        <v>32997</v>
      </c>
      <c r="J854" s="113">
        <v>32997116.050000001</v>
      </c>
      <c r="K854" s="115">
        <v>43539</v>
      </c>
      <c r="L854" s="113">
        <v>495</v>
      </c>
      <c r="M854" s="113" t="s">
        <v>2742</v>
      </c>
      <c r="N854" s="351"/>
    </row>
    <row r="855" spans="1:14">
      <c r="A855" s="113" t="s">
        <v>1083</v>
      </c>
      <c r="B855" s="113" t="s">
        <v>383</v>
      </c>
      <c r="C855" s="113">
        <v>46.45</v>
      </c>
      <c r="D855" s="113">
        <v>47.9</v>
      </c>
      <c r="E855" s="113">
        <v>45.6</v>
      </c>
      <c r="F855" s="113">
        <v>46.35</v>
      </c>
      <c r="G855" s="113">
        <v>46</v>
      </c>
      <c r="H855" s="113">
        <v>46.05</v>
      </c>
      <c r="I855" s="113">
        <v>15303</v>
      </c>
      <c r="J855" s="113">
        <v>712270.95</v>
      </c>
      <c r="K855" s="115">
        <v>43539</v>
      </c>
      <c r="L855" s="113">
        <v>208</v>
      </c>
      <c r="M855" s="113" t="s">
        <v>1084</v>
      </c>
      <c r="N855" s="351"/>
    </row>
    <row r="856" spans="1:14">
      <c r="A856" s="113" t="s">
        <v>2428</v>
      </c>
      <c r="B856" s="113" t="s">
        <v>383</v>
      </c>
      <c r="C856" s="113">
        <v>23.95</v>
      </c>
      <c r="D856" s="113">
        <v>23.95</v>
      </c>
      <c r="E856" s="113">
        <v>22.9</v>
      </c>
      <c r="F856" s="113">
        <v>23.15</v>
      </c>
      <c r="G856" s="113">
        <v>23.3</v>
      </c>
      <c r="H856" s="113">
        <v>23</v>
      </c>
      <c r="I856" s="113">
        <v>6349</v>
      </c>
      <c r="J856" s="113">
        <v>147704.75</v>
      </c>
      <c r="K856" s="115">
        <v>43539</v>
      </c>
      <c r="L856" s="113">
        <v>52</v>
      </c>
      <c r="M856" s="113" t="s">
        <v>2429</v>
      </c>
      <c r="N856" s="351"/>
    </row>
    <row r="857" spans="1:14">
      <c r="A857" s="113" t="s">
        <v>1085</v>
      </c>
      <c r="B857" s="113" t="s">
        <v>383</v>
      </c>
      <c r="C857" s="113">
        <v>109.2</v>
      </c>
      <c r="D857" s="113">
        <v>111.5</v>
      </c>
      <c r="E857" s="113">
        <v>106.7</v>
      </c>
      <c r="F857" s="113">
        <v>107.2</v>
      </c>
      <c r="G857" s="113">
        <v>107.1</v>
      </c>
      <c r="H857" s="113">
        <v>108.95</v>
      </c>
      <c r="I857" s="113">
        <v>22743</v>
      </c>
      <c r="J857" s="113">
        <v>2485386.15</v>
      </c>
      <c r="K857" s="115">
        <v>43539</v>
      </c>
      <c r="L857" s="113">
        <v>579</v>
      </c>
      <c r="M857" s="113" t="s">
        <v>1086</v>
      </c>
      <c r="N857" s="351"/>
    </row>
    <row r="858" spans="1:14">
      <c r="A858" s="113" t="s">
        <v>2430</v>
      </c>
      <c r="B858" s="113" t="s">
        <v>383</v>
      </c>
      <c r="C858" s="113">
        <v>4.0999999999999996</v>
      </c>
      <c r="D858" s="113">
        <v>4.0999999999999996</v>
      </c>
      <c r="E858" s="113">
        <v>3.85</v>
      </c>
      <c r="F858" s="113">
        <v>3.9</v>
      </c>
      <c r="G858" s="113">
        <v>3.9</v>
      </c>
      <c r="H858" s="113">
        <v>3.9</v>
      </c>
      <c r="I858" s="113">
        <v>4639</v>
      </c>
      <c r="J858" s="113">
        <v>18258.150000000001</v>
      </c>
      <c r="K858" s="115">
        <v>43539</v>
      </c>
      <c r="L858" s="113">
        <v>29</v>
      </c>
      <c r="M858" s="113" t="s">
        <v>2431</v>
      </c>
      <c r="N858" s="351"/>
    </row>
    <row r="859" spans="1:14">
      <c r="A859" s="113" t="s">
        <v>2664</v>
      </c>
      <c r="B859" s="113" t="s">
        <v>383</v>
      </c>
      <c r="C859" s="113">
        <v>1.1000000000000001</v>
      </c>
      <c r="D859" s="113">
        <v>1.1000000000000001</v>
      </c>
      <c r="E859" s="113">
        <v>1</v>
      </c>
      <c r="F859" s="113">
        <v>1.05</v>
      </c>
      <c r="G859" s="113">
        <v>1.05</v>
      </c>
      <c r="H859" s="113">
        <v>1.1000000000000001</v>
      </c>
      <c r="I859" s="113">
        <v>862621</v>
      </c>
      <c r="J859" s="113">
        <v>911405.55</v>
      </c>
      <c r="K859" s="115">
        <v>43539</v>
      </c>
      <c r="L859" s="113">
        <v>240</v>
      </c>
      <c r="M859" s="113" t="s">
        <v>2665</v>
      </c>
      <c r="N859" s="351"/>
    </row>
    <row r="860" spans="1:14">
      <c r="A860" s="113" t="s">
        <v>111</v>
      </c>
      <c r="B860" s="113" t="s">
        <v>383</v>
      </c>
      <c r="C860" s="113">
        <v>1386</v>
      </c>
      <c r="D860" s="113">
        <v>1410.8</v>
      </c>
      <c r="E860" s="113">
        <v>1378.6</v>
      </c>
      <c r="F860" s="113">
        <v>1396.5</v>
      </c>
      <c r="G860" s="113">
        <v>1390.65</v>
      </c>
      <c r="H860" s="113">
        <v>1379.75</v>
      </c>
      <c r="I860" s="113">
        <v>5723980</v>
      </c>
      <c r="J860" s="113">
        <v>7989546786.8000002</v>
      </c>
      <c r="K860" s="115">
        <v>43539</v>
      </c>
      <c r="L860" s="113">
        <v>112431</v>
      </c>
      <c r="M860" s="113" t="s">
        <v>1087</v>
      </c>
      <c r="N860" s="351"/>
    </row>
    <row r="861" spans="1:14">
      <c r="A861" s="113" t="s">
        <v>1849</v>
      </c>
      <c r="B861" s="113" t="s">
        <v>383</v>
      </c>
      <c r="C861" s="113">
        <v>1662</v>
      </c>
      <c r="D861" s="113">
        <v>1670</v>
      </c>
      <c r="E861" s="113">
        <v>1613</v>
      </c>
      <c r="F861" s="113">
        <v>1618.65</v>
      </c>
      <c r="G861" s="113">
        <v>1615</v>
      </c>
      <c r="H861" s="113">
        <v>1655.95</v>
      </c>
      <c r="I861" s="113">
        <v>180262</v>
      </c>
      <c r="J861" s="113">
        <v>294724725.44999999</v>
      </c>
      <c r="K861" s="115">
        <v>43539</v>
      </c>
      <c r="L861" s="113">
        <v>16550</v>
      </c>
      <c r="M861" s="113" t="s">
        <v>1850</v>
      </c>
      <c r="N861" s="351"/>
    </row>
    <row r="862" spans="1:14">
      <c r="A862" s="113" t="s">
        <v>1895</v>
      </c>
      <c r="B862" s="113" t="s">
        <v>383</v>
      </c>
      <c r="C862" s="113">
        <v>1520</v>
      </c>
      <c r="D862" s="113">
        <v>1538</v>
      </c>
      <c r="E862" s="113">
        <v>1495</v>
      </c>
      <c r="F862" s="113">
        <v>1499.8</v>
      </c>
      <c r="G862" s="113">
        <v>1496</v>
      </c>
      <c r="H862" s="113">
        <v>1513.75</v>
      </c>
      <c r="I862" s="113">
        <v>79900</v>
      </c>
      <c r="J862" s="113">
        <v>120117034.8</v>
      </c>
      <c r="K862" s="115">
        <v>43539</v>
      </c>
      <c r="L862" s="113">
        <v>11143</v>
      </c>
      <c r="M862" s="113" t="s">
        <v>1896</v>
      </c>
      <c r="N862" s="351"/>
    </row>
    <row r="863" spans="1:14">
      <c r="A863" s="113" t="s">
        <v>1088</v>
      </c>
      <c r="B863" s="113" t="s">
        <v>383</v>
      </c>
      <c r="C863" s="113">
        <v>1918</v>
      </c>
      <c r="D863" s="113">
        <v>1953.95</v>
      </c>
      <c r="E863" s="113">
        <v>1876.5</v>
      </c>
      <c r="F863" s="113">
        <v>1887.95</v>
      </c>
      <c r="G863" s="113">
        <v>1876.5</v>
      </c>
      <c r="H863" s="113">
        <v>1912.7</v>
      </c>
      <c r="I863" s="113">
        <v>4314</v>
      </c>
      <c r="J863" s="113">
        <v>8234296.9000000004</v>
      </c>
      <c r="K863" s="115">
        <v>43539</v>
      </c>
      <c r="L863" s="113">
        <v>917</v>
      </c>
      <c r="M863" s="113" t="s">
        <v>1089</v>
      </c>
      <c r="N863" s="351"/>
    </row>
    <row r="864" spans="1:14">
      <c r="A864" s="113" t="s">
        <v>1090</v>
      </c>
      <c r="B864" s="113" t="s">
        <v>383</v>
      </c>
      <c r="C864" s="113">
        <v>159.4</v>
      </c>
      <c r="D864" s="113">
        <v>159.4</v>
      </c>
      <c r="E864" s="113">
        <v>156.35</v>
      </c>
      <c r="F864" s="113">
        <v>157.5</v>
      </c>
      <c r="G864" s="113">
        <v>158</v>
      </c>
      <c r="H864" s="113">
        <v>156.19999999999999</v>
      </c>
      <c r="I864" s="113">
        <v>42412</v>
      </c>
      <c r="J864" s="113">
        <v>6703196.5</v>
      </c>
      <c r="K864" s="115">
        <v>43539</v>
      </c>
      <c r="L864" s="113">
        <v>679</v>
      </c>
      <c r="M864" s="113" t="s">
        <v>2712</v>
      </c>
      <c r="N864" s="351"/>
    </row>
    <row r="865" spans="1:14">
      <c r="A865" s="113" t="s">
        <v>112</v>
      </c>
      <c r="B865" s="113" t="s">
        <v>383</v>
      </c>
      <c r="C865" s="113">
        <v>767</v>
      </c>
      <c r="D865" s="113">
        <v>789.6</v>
      </c>
      <c r="E865" s="113">
        <v>767</v>
      </c>
      <c r="F865" s="113">
        <v>785.15</v>
      </c>
      <c r="G865" s="113">
        <v>786</v>
      </c>
      <c r="H865" s="113">
        <v>764.2</v>
      </c>
      <c r="I865" s="113">
        <v>3651344</v>
      </c>
      <c r="J865" s="113">
        <v>2838868374.4499998</v>
      </c>
      <c r="K865" s="115">
        <v>43539</v>
      </c>
      <c r="L865" s="113">
        <v>52116</v>
      </c>
      <c r="M865" s="113" t="s">
        <v>1091</v>
      </c>
      <c r="N865" s="351"/>
    </row>
    <row r="866" spans="1:14">
      <c r="A866" s="113" t="s">
        <v>1092</v>
      </c>
      <c r="B866" s="113" t="s">
        <v>383</v>
      </c>
      <c r="C866" s="113">
        <v>1299</v>
      </c>
      <c r="D866" s="113">
        <v>1315</v>
      </c>
      <c r="E866" s="113">
        <v>1259</v>
      </c>
      <c r="F866" s="113">
        <v>1277.0999999999999</v>
      </c>
      <c r="G866" s="113">
        <v>1291</v>
      </c>
      <c r="H866" s="113">
        <v>1297.3</v>
      </c>
      <c r="I866" s="113">
        <v>48206</v>
      </c>
      <c r="J866" s="113">
        <v>62119704.5</v>
      </c>
      <c r="K866" s="115">
        <v>43539</v>
      </c>
      <c r="L866" s="113">
        <v>2273</v>
      </c>
      <c r="M866" s="113" t="s">
        <v>1093</v>
      </c>
      <c r="N866" s="351"/>
    </row>
    <row r="867" spans="1:14">
      <c r="A867" s="113" t="s">
        <v>1094</v>
      </c>
      <c r="B867" s="113" t="s">
        <v>383</v>
      </c>
      <c r="C867" s="113">
        <v>25.55</v>
      </c>
      <c r="D867" s="113">
        <v>25.9</v>
      </c>
      <c r="E867" s="113">
        <v>24.2</v>
      </c>
      <c r="F867" s="113">
        <v>24.65</v>
      </c>
      <c r="G867" s="113">
        <v>24.6</v>
      </c>
      <c r="H867" s="113">
        <v>25.7</v>
      </c>
      <c r="I867" s="113">
        <v>24001</v>
      </c>
      <c r="J867" s="113">
        <v>595035.05000000005</v>
      </c>
      <c r="K867" s="115">
        <v>43539</v>
      </c>
      <c r="L867" s="113">
        <v>222</v>
      </c>
      <c r="M867" s="113" t="s">
        <v>1095</v>
      </c>
      <c r="N867" s="351"/>
    </row>
    <row r="868" spans="1:14">
      <c r="A868" s="113" t="s">
        <v>3234</v>
      </c>
      <c r="B868" s="113" t="s">
        <v>383</v>
      </c>
      <c r="C868" s="113">
        <v>8.65</v>
      </c>
      <c r="D868" s="113">
        <v>8.65</v>
      </c>
      <c r="E868" s="113">
        <v>8.1999999999999993</v>
      </c>
      <c r="F868" s="113">
        <v>8.65</v>
      </c>
      <c r="G868" s="113">
        <v>8.6</v>
      </c>
      <c r="H868" s="113">
        <v>8.25</v>
      </c>
      <c r="I868" s="113">
        <v>59528</v>
      </c>
      <c r="J868" s="113">
        <v>513693.6</v>
      </c>
      <c r="K868" s="115">
        <v>43539</v>
      </c>
      <c r="L868" s="113">
        <v>95</v>
      </c>
      <c r="M868" s="113" t="s">
        <v>3235</v>
      </c>
      <c r="N868" s="351"/>
    </row>
    <row r="869" spans="1:14">
      <c r="A869" s="113" t="s">
        <v>113</v>
      </c>
      <c r="B869" s="113" t="s">
        <v>383</v>
      </c>
      <c r="C869" s="113">
        <v>688.25</v>
      </c>
      <c r="D869" s="113">
        <v>697</v>
      </c>
      <c r="E869" s="113">
        <v>687</v>
      </c>
      <c r="F869" s="113">
        <v>694.6</v>
      </c>
      <c r="G869" s="113">
        <v>696.3</v>
      </c>
      <c r="H869" s="113">
        <v>685.9</v>
      </c>
      <c r="I869" s="113">
        <v>5208071</v>
      </c>
      <c r="J869" s="113">
        <v>3613013972.5999999</v>
      </c>
      <c r="K869" s="115">
        <v>43539</v>
      </c>
      <c r="L869" s="113">
        <v>97889</v>
      </c>
      <c r="M869" s="113" t="s">
        <v>1096</v>
      </c>
      <c r="N869" s="351"/>
    </row>
    <row r="870" spans="1:14">
      <c r="A870" s="113" t="s">
        <v>114</v>
      </c>
      <c r="B870" s="113" t="s">
        <v>383</v>
      </c>
      <c r="C870" s="113">
        <v>427.8</v>
      </c>
      <c r="D870" s="113">
        <v>440.5</v>
      </c>
      <c r="E870" s="113">
        <v>424.1</v>
      </c>
      <c r="F870" s="113">
        <v>435.4</v>
      </c>
      <c r="G870" s="113">
        <v>434</v>
      </c>
      <c r="H870" s="113">
        <v>426.3</v>
      </c>
      <c r="I870" s="113">
        <v>3211869</v>
      </c>
      <c r="J870" s="113">
        <v>1393015864.8499999</v>
      </c>
      <c r="K870" s="115">
        <v>43539</v>
      </c>
      <c r="L870" s="113">
        <v>33322</v>
      </c>
      <c r="M870" s="113" t="s">
        <v>3017</v>
      </c>
      <c r="N870" s="351"/>
    </row>
    <row r="871" spans="1:14">
      <c r="A871" s="113" t="s">
        <v>1097</v>
      </c>
      <c r="B871" s="113" t="s">
        <v>383</v>
      </c>
      <c r="C871" s="113">
        <v>18.5</v>
      </c>
      <c r="D871" s="113">
        <v>18.739999999999998</v>
      </c>
      <c r="E871" s="113">
        <v>18.5</v>
      </c>
      <c r="F871" s="113">
        <v>18.63</v>
      </c>
      <c r="G871" s="113">
        <v>18.649999999999999</v>
      </c>
      <c r="H871" s="113">
        <v>18.55</v>
      </c>
      <c r="I871" s="113">
        <v>26715</v>
      </c>
      <c r="J871" s="113">
        <v>498173.29</v>
      </c>
      <c r="K871" s="115">
        <v>43539</v>
      </c>
      <c r="L871" s="113">
        <v>72</v>
      </c>
      <c r="M871" s="113" t="s">
        <v>1098</v>
      </c>
      <c r="N871" s="351"/>
    </row>
    <row r="872" spans="1:14">
      <c r="A872" s="113" t="s">
        <v>1099</v>
      </c>
      <c r="B872" s="113" t="s">
        <v>383</v>
      </c>
      <c r="C872" s="113">
        <v>110.7</v>
      </c>
      <c r="D872" s="113">
        <v>111.44</v>
      </c>
      <c r="E872" s="113">
        <v>109.92</v>
      </c>
      <c r="F872" s="113">
        <v>110.64</v>
      </c>
      <c r="G872" s="113">
        <v>110.64</v>
      </c>
      <c r="H872" s="113">
        <v>109.23</v>
      </c>
      <c r="I872" s="113">
        <v>960</v>
      </c>
      <c r="J872" s="113">
        <v>106504.64</v>
      </c>
      <c r="K872" s="115">
        <v>43539</v>
      </c>
      <c r="L872" s="113">
        <v>36</v>
      </c>
      <c r="M872" s="113" t="s">
        <v>1100</v>
      </c>
      <c r="N872" s="351"/>
    </row>
    <row r="873" spans="1:14">
      <c r="A873" s="113" t="s">
        <v>1101</v>
      </c>
      <c r="B873" s="113" t="s">
        <v>383</v>
      </c>
      <c r="C873" s="113">
        <v>93.3</v>
      </c>
      <c r="D873" s="113">
        <v>93.3</v>
      </c>
      <c r="E873" s="113">
        <v>89</v>
      </c>
      <c r="F873" s="113">
        <v>90.2</v>
      </c>
      <c r="G873" s="113">
        <v>89</v>
      </c>
      <c r="H873" s="113">
        <v>91.05</v>
      </c>
      <c r="I873" s="113">
        <v>7109</v>
      </c>
      <c r="J873" s="113">
        <v>651224.65</v>
      </c>
      <c r="K873" s="115">
        <v>43539</v>
      </c>
      <c r="L873" s="113">
        <v>498</v>
      </c>
      <c r="M873" s="113" t="s">
        <v>1102</v>
      </c>
      <c r="N873" s="351"/>
    </row>
    <row r="874" spans="1:14">
      <c r="A874" s="113" t="s">
        <v>1103</v>
      </c>
      <c r="B874" s="113" t="s">
        <v>383</v>
      </c>
      <c r="C874" s="113">
        <v>45</v>
      </c>
      <c r="D874" s="113">
        <v>46.45</v>
      </c>
      <c r="E874" s="113">
        <v>44.6</v>
      </c>
      <c r="F874" s="113">
        <v>44.85</v>
      </c>
      <c r="G874" s="113">
        <v>44.7</v>
      </c>
      <c r="H874" s="113">
        <v>45.95</v>
      </c>
      <c r="I874" s="113">
        <v>4823</v>
      </c>
      <c r="J874" s="113">
        <v>217132.75</v>
      </c>
      <c r="K874" s="115">
        <v>43539</v>
      </c>
      <c r="L874" s="113">
        <v>64</v>
      </c>
      <c r="M874" s="113" t="s">
        <v>1104</v>
      </c>
      <c r="N874" s="351"/>
    </row>
    <row r="875" spans="1:14">
      <c r="A875" s="113" t="s">
        <v>1105</v>
      </c>
      <c r="B875" s="113" t="s">
        <v>3173</v>
      </c>
      <c r="C875" s="113">
        <v>6.1</v>
      </c>
      <c r="D875" s="113">
        <v>6.2</v>
      </c>
      <c r="E875" s="113">
        <v>5.7</v>
      </c>
      <c r="F875" s="113">
        <v>5.7</v>
      </c>
      <c r="G875" s="113">
        <v>5.7</v>
      </c>
      <c r="H875" s="113">
        <v>5.95</v>
      </c>
      <c r="I875" s="113">
        <v>17273</v>
      </c>
      <c r="J875" s="113">
        <v>99981.25</v>
      </c>
      <c r="K875" s="115">
        <v>43539</v>
      </c>
      <c r="L875" s="113">
        <v>62</v>
      </c>
      <c r="M875" s="113" t="s">
        <v>1106</v>
      </c>
      <c r="N875" s="351"/>
    </row>
    <row r="876" spans="1:14">
      <c r="A876" s="113" t="s">
        <v>2067</v>
      </c>
      <c r="B876" s="113" t="s">
        <v>383</v>
      </c>
      <c r="C876" s="113">
        <v>22</v>
      </c>
      <c r="D876" s="113">
        <v>22.45</v>
      </c>
      <c r="E876" s="113">
        <v>21.35</v>
      </c>
      <c r="F876" s="113">
        <v>21.55</v>
      </c>
      <c r="G876" s="113">
        <v>21.6</v>
      </c>
      <c r="H876" s="113">
        <v>22</v>
      </c>
      <c r="I876" s="113">
        <v>80745</v>
      </c>
      <c r="J876" s="113">
        <v>1772562.05</v>
      </c>
      <c r="K876" s="115">
        <v>43539</v>
      </c>
      <c r="L876" s="113">
        <v>554</v>
      </c>
      <c r="M876" s="113" t="s">
        <v>2068</v>
      </c>
      <c r="N876" s="351"/>
    </row>
    <row r="877" spans="1:14">
      <c r="A877" s="113" t="s">
        <v>3236</v>
      </c>
      <c r="B877" s="113" t="s">
        <v>383</v>
      </c>
      <c r="C877" s="113">
        <v>123.15</v>
      </c>
      <c r="D877" s="113">
        <v>128.94999999999999</v>
      </c>
      <c r="E877" s="113">
        <v>123.15</v>
      </c>
      <c r="F877" s="113">
        <v>126.05</v>
      </c>
      <c r="G877" s="113">
        <v>126</v>
      </c>
      <c r="H877" s="113">
        <v>122.85</v>
      </c>
      <c r="I877" s="113">
        <v>6541</v>
      </c>
      <c r="J877" s="113">
        <v>829298.9</v>
      </c>
      <c r="K877" s="115">
        <v>43539</v>
      </c>
      <c r="L877" s="113">
        <v>138</v>
      </c>
      <c r="M877" s="113" t="s">
        <v>3237</v>
      </c>
      <c r="N877" s="351"/>
    </row>
    <row r="878" spans="1:14">
      <c r="A878" s="113" t="s">
        <v>1107</v>
      </c>
      <c r="B878" s="113" t="s">
        <v>383</v>
      </c>
      <c r="C878" s="113">
        <v>117.85</v>
      </c>
      <c r="D878" s="113">
        <v>119.6</v>
      </c>
      <c r="E878" s="113">
        <v>116</v>
      </c>
      <c r="F878" s="113">
        <v>117.1</v>
      </c>
      <c r="G878" s="113">
        <v>116.9</v>
      </c>
      <c r="H878" s="113">
        <v>117.3</v>
      </c>
      <c r="I878" s="113">
        <v>444397</v>
      </c>
      <c r="J878" s="113">
        <v>52365461.450000003</v>
      </c>
      <c r="K878" s="115">
        <v>43539</v>
      </c>
      <c r="L878" s="113">
        <v>5795</v>
      </c>
      <c r="M878" s="113" t="s">
        <v>1108</v>
      </c>
      <c r="N878" s="351"/>
    </row>
    <row r="879" spans="1:14">
      <c r="A879" s="113" t="s">
        <v>3018</v>
      </c>
      <c r="B879" s="113" t="s">
        <v>383</v>
      </c>
      <c r="C879" s="113">
        <v>5.85</v>
      </c>
      <c r="D879" s="113">
        <v>6.15</v>
      </c>
      <c r="E879" s="113">
        <v>5.6</v>
      </c>
      <c r="F879" s="113">
        <v>5.8</v>
      </c>
      <c r="G879" s="113">
        <v>5.9</v>
      </c>
      <c r="H879" s="113">
        <v>5.95</v>
      </c>
      <c r="I879" s="113">
        <v>25581</v>
      </c>
      <c r="J879" s="113">
        <v>147605.75</v>
      </c>
      <c r="K879" s="115">
        <v>43539</v>
      </c>
      <c r="L879" s="113">
        <v>65</v>
      </c>
      <c r="M879" s="113" t="s">
        <v>3019</v>
      </c>
      <c r="N879" s="351"/>
    </row>
    <row r="880" spans="1:14">
      <c r="A880" s="113" t="s">
        <v>1109</v>
      </c>
      <c r="B880" s="113" t="s">
        <v>383</v>
      </c>
      <c r="C880" s="113">
        <v>13.5</v>
      </c>
      <c r="D880" s="113">
        <v>13.6</v>
      </c>
      <c r="E880" s="113">
        <v>13.3</v>
      </c>
      <c r="F880" s="113">
        <v>13.4</v>
      </c>
      <c r="G880" s="113">
        <v>13.35</v>
      </c>
      <c r="H880" s="113">
        <v>13.4</v>
      </c>
      <c r="I880" s="113">
        <v>525762</v>
      </c>
      <c r="J880" s="113">
        <v>7090699.9000000004</v>
      </c>
      <c r="K880" s="115">
        <v>43539</v>
      </c>
      <c r="L880" s="113">
        <v>1105</v>
      </c>
      <c r="M880" s="113" t="s">
        <v>1110</v>
      </c>
      <c r="N880" s="351"/>
    </row>
    <row r="881" spans="1:14">
      <c r="A881" s="113" t="s">
        <v>3427</v>
      </c>
      <c r="B881" s="113" t="s">
        <v>3173</v>
      </c>
      <c r="C881" s="113">
        <v>117.05</v>
      </c>
      <c r="D881" s="113">
        <v>128</v>
      </c>
      <c r="E881" s="113">
        <v>117.05</v>
      </c>
      <c r="F881" s="113">
        <v>126.95</v>
      </c>
      <c r="G881" s="113">
        <v>126.95</v>
      </c>
      <c r="H881" s="113">
        <v>123.1</v>
      </c>
      <c r="I881" s="113">
        <v>845</v>
      </c>
      <c r="J881" s="113">
        <v>99680.35</v>
      </c>
      <c r="K881" s="115">
        <v>43539</v>
      </c>
      <c r="L881" s="113">
        <v>33</v>
      </c>
      <c r="M881" s="113" t="s">
        <v>3428</v>
      </c>
      <c r="N881" s="351"/>
    </row>
    <row r="882" spans="1:14">
      <c r="A882" s="113" t="s">
        <v>1829</v>
      </c>
      <c r="B882" s="113" t="s">
        <v>383</v>
      </c>
      <c r="C882" s="113">
        <v>178.65</v>
      </c>
      <c r="D882" s="113">
        <v>180.65</v>
      </c>
      <c r="E882" s="113">
        <v>173.4</v>
      </c>
      <c r="F882" s="113">
        <v>174</v>
      </c>
      <c r="G882" s="113">
        <v>173.4</v>
      </c>
      <c r="H882" s="113">
        <v>182.5</v>
      </c>
      <c r="I882" s="113">
        <v>61519</v>
      </c>
      <c r="J882" s="113">
        <v>10841588.85</v>
      </c>
      <c r="K882" s="115">
        <v>43539</v>
      </c>
      <c r="L882" s="113">
        <v>808</v>
      </c>
      <c r="M882" s="113" t="s">
        <v>1830</v>
      </c>
      <c r="N882" s="351"/>
    </row>
    <row r="883" spans="1:14">
      <c r="A883" s="113" t="s">
        <v>1111</v>
      </c>
      <c r="B883" s="113" t="s">
        <v>383</v>
      </c>
      <c r="C883" s="113">
        <v>244.8</v>
      </c>
      <c r="D883" s="113">
        <v>249</v>
      </c>
      <c r="E883" s="113">
        <v>242</v>
      </c>
      <c r="F883" s="113">
        <v>244.45</v>
      </c>
      <c r="G883" s="113">
        <v>244.3</v>
      </c>
      <c r="H883" s="113">
        <v>243.05</v>
      </c>
      <c r="I883" s="113">
        <v>443325</v>
      </c>
      <c r="J883" s="113">
        <v>108162523.84999999</v>
      </c>
      <c r="K883" s="115">
        <v>43539</v>
      </c>
      <c r="L883" s="113">
        <v>3945</v>
      </c>
      <c r="M883" s="113" t="s">
        <v>1112</v>
      </c>
      <c r="N883" s="351"/>
    </row>
    <row r="884" spans="1:14">
      <c r="A884" s="113" t="s">
        <v>1113</v>
      </c>
      <c r="B884" s="113" t="s">
        <v>383</v>
      </c>
      <c r="C884" s="113">
        <v>363.1</v>
      </c>
      <c r="D884" s="113">
        <v>368.5</v>
      </c>
      <c r="E884" s="113">
        <v>360</v>
      </c>
      <c r="F884" s="113">
        <v>362.45</v>
      </c>
      <c r="G884" s="113">
        <v>362</v>
      </c>
      <c r="H884" s="113">
        <v>361.65</v>
      </c>
      <c r="I884" s="113">
        <v>45976</v>
      </c>
      <c r="J884" s="113">
        <v>16772461.1</v>
      </c>
      <c r="K884" s="115">
        <v>43539</v>
      </c>
      <c r="L884" s="113">
        <v>1625</v>
      </c>
      <c r="M884" s="113" t="s">
        <v>1114</v>
      </c>
      <c r="N884" s="351"/>
    </row>
    <row r="885" spans="1:14">
      <c r="A885" s="113" t="s">
        <v>2261</v>
      </c>
      <c r="B885" s="113" t="s">
        <v>383</v>
      </c>
      <c r="C885" s="113">
        <v>499.9</v>
      </c>
      <c r="D885" s="113">
        <v>510.8</v>
      </c>
      <c r="E885" s="113">
        <v>485.5</v>
      </c>
      <c r="F885" s="113">
        <v>502.6</v>
      </c>
      <c r="G885" s="113">
        <v>500.5</v>
      </c>
      <c r="H885" s="113">
        <v>495.2</v>
      </c>
      <c r="I885" s="113">
        <v>51155</v>
      </c>
      <c r="J885" s="113">
        <v>25544824.449999999</v>
      </c>
      <c r="K885" s="115">
        <v>43539</v>
      </c>
      <c r="L885" s="113">
        <v>2696</v>
      </c>
      <c r="M885" s="113" t="s">
        <v>2262</v>
      </c>
      <c r="N885" s="351"/>
    </row>
    <row r="886" spans="1:14">
      <c r="A886" s="113" t="s">
        <v>1115</v>
      </c>
      <c r="B886" s="113" t="s">
        <v>383</v>
      </c>
      <c r="C886" s="113">
        <v>3321.35</v>
      </c>
      <c r="D886" s="113">
        <v>3380.95</v>
      </c>
      <c r="E886" s="113">
        <v>3310</v>
      </c>
      <c r="F886" s="113">
        <v>3323.95</v>
      </c>
      <c r="G886" s="113">
        <v>3349.9</v>
      </c>
      <c r="H886" s="113">
        <v>3321.25</v>
      </c>
      <c r="I886" s="113">
        <v>1164</v>
      </c>
      <c r="J886" s="113">
        <v>3890257.25</v>
      </c>
      <c r="K886" s="115">
        <v>43539</v>
      </c>
      <c r="L886" s="113">
        <v>299</v>
      </c>
      <c r="M886" s="113" t="s">
        <v>1116</v>
      </c>
      <c r="N886" s="351"/>
    </row>
    <row r="887" spans="1:14">
      <c r="A887" s="113" t="s">
        <v>1117</v>
      </c>
      <c r="B887" s="113" t="s">
        <v>383</v>
      </c>
      <c r="C887" s="113">
        <v>464.8</v>
      </c>
      <c r="D887" s="113">
        <v>467.7</v>
      </c>
      <c r="E887" s="113">
        <v>462</v>
      </c>
      <c r="F887" s="113">
        <v>464.65</v>
      </c>
      <c r="G887" s="113">
        <v>466</v>
      </c>
      <c r="H887" s="113">
        <v>464.1</v>
      </c>
      <c r="I887" s="113">
        <v>16377</v>
      </c>
      <c r="J887" s="113">
        <v>7614270.75</v>
      </c>
      <c r="K887" s="115">
        <v>43539</v>
      </c>
      <c r="L887" s="113">
        <v>930</v>
      </c>
      <c r="M887" s="113" t="s">
        <v>1118</v>
      </c>
      <c r="N887" s="351"/>
    </row>
    <row r="888" spans="1:14">
      <c r="A888" s="113" t="s">
        <v>1119</v>
      </c>
      <c r="B888" s="113" t="s">
        <v>383</v>
      </c>
      <c r="C888" s="113">
        <v>518</v>
      </c>
      <c r="D888" s="113">
        <v>519.9</v>
      </c>
      <c r="E888" s="113">
        <v>493.85</v>
      </c>
      <c r="F888" s="113">
        <v>501.15</v>
      </c>
      <c r="G888" s="113">
        <v>502.1</v>
      </c>
      <c r="H888" s="113">
        <v>513.45000000000005</v>
      </c>
      <c r="I888" s="113">
        <v>28195</v>
      </c>
      <c r="J888" s="113">
        <v>14238078.949999999</v>
      </c>
      <c r="K888" s="115">
        <v>43539</v>
      </c>
      <c r="L888" s="113">
        <v>1728</v>
      </c>
      <c r="M888" s="113" t="s">
        <v>1120</v>
      </c>
      <c r="N888" s="351"/>
    </row>
    <row r="889" spans="1:14">
      <c r="A889" s="113" t="s">
        <v>1121</v>
      </c>
      <c r="B889" s="113" t="s">
        <v>383</v>
      </c>
      <c r="C889" s="113">
        <v>502.95</v>
      </c>
      <c r="D889" s="113">
        <v>507.95</v>
      </c>
      <c r="E889" s="113">
        <v>486.6</v>
      </c>
      <c r="F889" s="113">
        <v>492.2</v>
      </c>
      <c r="G889" s="113">
        <v>490.65</v>
      </c>
      <c r="H889" s="113">
        <v>499.1</v>
      </c>
      <c r="I889" s="113">
        <v>28443</v>
      </c>
      <c r="J889" s="113">
        <v>14246249.6</v>
      </c>
      <c r="K889" s="115">
        <v>43539</v>
      </c>
      <c r="L889" s="113">
        <v>1653</v>
      </c>
      <c r="M889" s="113" t="s">
        <v>1122</v>
      </c>
      <c r="N889" s="351"/>
    </row>
    <row r="890" spans="1:14">
      <c r="A890" s="113" t="s">
        <v>3020</v>
      </c>
      <c r="B890" s="113" t="s">
        <v>383</v>
      </c>
      <c r="C890" s="113">
        <v>27.2</v>
      </c>
      <c r="D890" s="113">
        <v>27.9</v>
      </c>
      <c r="E890" s="113">
        <v>26.3</v>
      </c>
      <c r="F890" s="113">
        <v>27</v>
      </c>
      <c r="G890" s="113">
        <v>26.5</v>
      </c>
      <c r="H890" s="113">
        <v>26.7</v>
      </c>
      <c r="I890" s="113">
        <v>9930</v>
      </c>
      <c r="J890" s="113">
        <v>266196.84999999998</v>
      </c>
      <c r="K890" s="115">
        <v>43539</v>
      </c>
      <c r="L890" s="113">
        <v>82</v>
      </c>
      <c r="M890" s="113" t="s">
        <v>3021</v>
      </c>
      <c r="N890" s="351"/>
    </row>
    <row r="891" spans="1:14">
      <c r="A891" s="113" t="s">
        <v>3623</v>
      </c>
      <c r="B891" s="113" t="s">
        <v>383</v>
      </c>
      <c r="C891" s="113">
        <v>114.4</v>
      </c>
      <c r="D891" s="113">
        <v>114.7</v>
      </c>
      <c r="E891" s="113">
        <v>114.3</v>
      </c>
      <c r="F891" s="113">
        <v>114.3</v>
      </c>
      <c r="G891" s="113">
        <v>114.3</v>
      </c>
      <c r="H891" s="113">
        <v>113.65</v>
      </c>
      <c r="I891" s="113">
        <v>1156</v>
      </c>
      <c r="J891" s="113">
        <v>132197.9</v>
      </c>
      <c r="K891" s="115">
        <v>43539</v>
      </c>
      <c r="L891" s="113">
        <v>6</v>
      </c>
      <c r="M891" s="113" t="s">
        <v>3624</v>
      </c>
      <c r="N891" s="351"/>
    </row>
    <row r="892" spans="1:14">
      <c r="A892" s="113" t="s">
        <v>2157</v>
      </c>
      <c r="B892" s="113" t="s">
        <v>383</v>
      </c>
      <c r="C892" s="113">
        <v>7.35</v>
      </c>
      <c r="D892" s="113">
        <v>7.7</v>
      </c>
      <c r="E892" s="113">
        <v>7.15</v>
      </c>
      <c r="F892" s="113">
        <v>7.3</v>
      </c>
      <c r="G892" s="113">
        <v>7.3</v>
      </c>
      <c r="H892" s="113">
        <v>7.35</v>
      </c>
      <c r="I892" s="113">
        <v>509804</v>
      </c>
      <c r="J892" s="113">
        <v>3731444.65</v>
      </c>
      <c r="K892" s="115">
        <v>43539</v>
      </c>
      <c r="L892" s="113">
        <v>335</v>
      </c>
      <c r="M892" s="113" t="s">
        <v>2158</v>
      </c>
      <c r="N892" s="351"/>
    </row>
    <row r="893" spans="1:14">
      <c r="A893" s="113" t="s">
        <v>1955</v>
      </c>
      <c r="B893" s="113" t="s">
        <v>383</v>
      </c>
      <c r="C893" s="113">
        <v>7</v>
      </c>
      <c r="D893" s="113">
        <v>7</v>
      </c>
      <c r="E893" s="113">
        <v>6.25</v>
      </c>
      <c r="F893" s="113">
        <v>6.3</v>
      </c>
      <c r="G893" s="113">
        <v>6.3</v>
      </c>
      <c r="H893" s="113">
        <v>6.4</v>
      </c>
      <c r="I893" s="113">
        <v>4232</v>
      </c>
      <c r="J893" s="113">
        <v>27107.65</v>
      </c>
      <c r="K893" s="115">
        <v>43539</v>
      </c>
      <c r="L893" s="113">
        <v>34</v>
      </c>
      <c r="M893" s="113" t="s">
        <v>1956</v>
      </c>
      <c r="N893" s="351"/>
    </row>
    <row r="894" spans="1:14">
      <c r="A894" s="113" t="s">
        <v>1123</v>
      </c>
      <c r="B894" s="113" t="s">
        <v>383</v>
      </c>
      <c r="C894" s="113">
        <v>38.5</v>
      </c>
      <c r="D894" s="113">
        <v>38.6</v>
      </c>
      <c r="E894" s="113">
        <v>37.75</v>
      </c>
      <c r="F894" s="113">
        <v>38.25</v>
      </c>
      <c r="G894" s="113">
        <v>38.15</v>
      </c>
      <c r="H894" s="113">
        <v>37.799999999999997</v>
      </c>
      <c r="I894" s="113">
        <v>248174</v>
      </c>
      <c r="J894" s="113">
        <v>9471676.9000000004</v>
      </c>
      <c r="K894" s="115">
        <v>43539</v>
      </c>
      <c r="L894" s="113">
        <v>751</v>
      </c>
      <c r="M894" s="113" t="s">
        <v>1124</v>
      </c>
      <c r="N894" s="351"/>
    </row>
    <row r="895" spans="1:14">
      <c r="A895" s="113" t="s">
        <v>2432</v>
      </c>
      <c r="B895" s="113" t="s">
        <v>383</v>
      </c>
      <c r="C895" s="113">
        <v>23.5</v>
      </c>
      <c r="D895" s="113">
        <v>24.4</v>
      </c>
      <c r="E895" s="113">
        <v>23.1</v>
      </c>
      <c r="F895" s="113">
        <v>23.7</v>
      </c>
      <c r="G895" s="113">
        <v>23.75</v>
      </c>
      <c r="H895" s="113">
        <v>23.5</v>
      </c>
      <c r="I895" s="113">
        <v>77266</v>
      </c>
      <c r="J895" s="113">
        <v>1830961.75</v>
      </c>
      <c r="K895" s="115">
        <v>43539</v>
      </c>
      <c r="L895" s="113">
        <v>319</v>
      </c>
      <c r="M895" s="113" t="s">
        <v>2433</v>
      </c>
      <c r="N895" s="351"/>
    </row>
    <row r="896" spans="1:14">
      <c r="A896" s="113" t="s">
        <v>1125</v>
      </c>
      <c r="B896" s="113" t="s">
        <v>383</v>
      </c>
      <c r="C896" s="113">
        <v>26</v>
      </c>
      <c r="D896" s="113">
        <v>26.65</v>
      </c>
      <c r="E896" s="113">
        <v>25.85</v>
      </c>
      <c r="F896" s="113">
        <v>26.15</v>
      </c>
      <c r="G896" s="113">
        <v>26.1</v>
      </c>
      <c r="H896" s="113">
        <v>26</v>
      </c>
      <c r="I896" s="113">
        <v>199470</v>
      </c>
      <c r="J896" s="113">
        <v>5252202.8499999996</v>
      </c>
      <c r="K896" s="115">
        <v>43539</v>
      </c>
      <c r="L896" s="113">
        <v>953</v>
      </c>
      <c r="M896" s="113" t="s">
        <v>1126</v>
      </c>
      <c r="N896" s="351"/>
    </row>
    <row r="897" spans="1:14">
      <c r="A897" s="113" t="s">
        <v>1127</v>
      </c>
      <c r="B897" s="113" t="s">
        <v>383</v>
      </c>
      <c r="C897" s="113">
        <v>119</v>
      </c>
      <c r="D897" s="113">
        <v>120.45</v>
      </c>
      <c r="E897" s="113">
        <v>118.55</v>
      </c>
      <c r="F897" s="113">
        <v>119.5</v>
      </c>
      <c r="G897" s="113">
        <v>119.2</v>
      </c>
      <c r="H897" s="113">
        <v>118.15</v>
      </c>
      <c r="I897" s="113">
        <v>3493558</v>
      </c>
      <c r="J897" s="113">
        <v>417675697.64999998</v>
      </c>
      <c r="K897" s="115">
        <v>43539</v>
      </c>
      <c r="L897" s="113">
        <v>22082</v>
      </c>
      <c r="M897" s="113" t="s">
        <v>1128</v>
      </c>
      <c r="N897" s="351"/>
    </row>
    <row r="898" spans="1:14">
      <c r="A898" s="113" t="s">
        <v>1129</v>
      </c>
      <c r="B898" s="113" t="s">
        <v>3173</v>
      </c>
      <c r="C898" s="113">
        <v>65</v>
      </c>
      <c r="D898" s="113">
        <v>65.8</v>
      </c>
      <c r="E898" s="113">
        <v>63.15</v>
      </c>
      <c r="F898" s="113">
        <v>63.6</v>
      </c>
      <c r="G898" s="113">
        <v>63.3</v>
      </c>
      <c r="H898" s="113">
        <v>65.150000000000006</v>
      </c>
      <c r="I898" s="113">
        <v>8417</v>
      </c>
      <c r="J898" s="113">
        <v>542617.85</v>
      </c>
      <c r="K898" s="115">
        <v>43539</v>
      </c>
      <c r="L898" s="113">
        <v>109</v>
      </c>
      <c r="M898" s="113" t="s">
        <v>1130</v>
      </c>
      <c r="N898" s="351"/>
    </row>
    <row r="899" spans="1:14">
      <c r="A899" s="113" t="s">
        <v>1131</v>
      </c>
      <c r="B899" s="113" t="s">
        <v>383</v>
      </c>
      <c r="C899" s="113">
        <v>38.25</v>
      </c>
      <c r="D899" s="113">
        <v>39.5</v>
      </c>
      <c r="E899" s="113">
        <v>37.5</v>
      </c>
      <c r="F899" s="113">
        <v>38.1</v>
      </c>
      <c r="G899" s="113">
        <v>38.6</v>
      </c>
      <c r="H899" s="113">
        <v>37.950000000000003</v>
      </c>
      <c r="I899" s="113">
        <v>68616</v>
      </c>
      <c r="J899" s="113">
        <v>2655509.9500000002</v>
      </c>
      <c r="K899" s="115">
        <v>43539</v>
      </c>
      <c r="L899" s="113">
        <v>328</v>
      </c>
      <c r="M899" s="113" t="s">
        <v>1132</v>
      </c>
      <c r="N899" s="351"/>
    </row>
    <row r="900" spans="1:14">
      <c r="A900" s="113" t="s">
        <v>1133</v>
      </c>
      <c r="B900" s="113" t="s">
        <v>383</v>
      </c>
      <c r="C900" s="113">
        <v>249.7</v>
      </c>
      <c r="D900" s="113">
        <v>254</v>
      </c>
      <c r="E900" s="113">
        <v>243.5</v>
      </c>
      <c r="F900" s="113">
        <v>248.75</v>
      </c>
      <c r="G900" s="113">
        <v>245.05</v>
      </c>
      <c r="H900" s="113">
        <v>249.7</v>
      </c>
      <c r="I900" s="113">
        <v>26754</v>
      </c>
      <c r="J900" s="113">
        <v>6696132.0999999996</v>
      </c>
      <c r="K900" s="115">
        <v>43539</v>
      </c>
      <c r="L900" s="113">
        <v>527</v>
      </c>
      <c r="M900" s="113" t="s">
        <v>1134</v>
      </c>
      <c r="N900" s="351"/>
    </row>
    <row r="901" spans="1:14">
      <c r="A901" s="113" t="s">
        <v>2434</v>
      </c>
      <c r="B901" s="113" t="s">
        <v>383</v>
      </c>
      <c r="C901" s="113">
        <v>18.75</v>
      </c>
      <c r="D901" s="113">
        <v>19.3</v>
      </c>
      <c r="E901" s="113">
        <v>18.600000000000001</v>
      </c>
      <c r="F901" s="113">
        <v>18.8</v>
      </c>
      <c r="G901" s="113">
        <v>18.7</v>
      </c>
      <c r="H901" s="113">
        <v>18.149999999999999</v>
      </c>
      <c r="I901" s="113">
        <v>73286</v>
      </c>
      <c r="J901" s="113">
        <v>1383422.7</v>
      </c>
      <c r="K901" s="115">
        <v>43539</v>
      </c>
      <c r="L901" s="113">
        <v>375</v>
      </c>
      <c r="M901" s="113" t="s">
        <v>2435</v>
      </c>
      <c r="N901" s="351"/>
    </row>
    <row r="902" spans="1:14">
      <c r="A902" s="113" t="s">
        <v>3022</v>
      </c>
      <c r="B902" s="113" t="s">
        <v>383</v>
      </c>
      <c r="C902" s="113">
        <v>67.05</v>
      </c>
      <c r="D902" s="113">
        <v>69</v>
      </c>
      <c r="E902" s="113">
        <v>67</v>
      </c>
      <c r="F902" s="113">
        <v>67.650000000000006</v>
      </c>
      <c r="G902" s="113">
        <v>67.349999999999994</v>
      </c>
      <c r="H902" s="113">
        <v>67.75</v>
      </c>
      <c r="I902" s="113">
        <v>70619</v>
      </c>
      <c r="J902" s="113">
        <v>4824667.0999999996</v>
      </c>
      <c r="K902" s="115">
        <v>43539</v>
      </c>
      <c r="L902" s="113">
        <v>892</v>
      </c>
      <c r="M902" s="113" t="s">
        <v>3023</v>
      </c>
      <c r="N902" s="351"/>
    </row>
    <row r="903" spans="1:14">
      <c r="A903" s="113" t="s">
        <v>1135</v>
      </c>
      <c r="B903" s="113" t="s">
        <v>383</v>
      </c>
      <c r="C903" s="113">
        <v>35.85</v>
      </c>
      <c r="D903" s="113">
        <v>36.25</v>
      </c>
      <c r="E903" s="113">
        <v>35.549999999999997</v>
      </c>
      <c r="F903" s="113">
        <v>35.85</v>
      </c>
      <c r="G903" s="113">
        <v>35.799999999999997</v>
      </c>
      <c r="H903" s="113">
        <v>35.5</v>
      </c>
      <c r="I903" s="113">
        <v>129892</v>
      </c>
      <c r="J903" s="113">
        <v>4669631.8</v>
      </c>
      <c r="K903" s="115">
        <v>43539</v>
      </c>
      <c r="L903" s="113">
        <v>581</v>
      </c>
      <c r="M903" s="113" t="s">
        <v>1136</v>
      </c>
      <c r="N903" s="351"/>
    </row>
    <row r="904" spans="1:14">
      <c r="A904" s="113" t="s">
        <v>1137</v>
      </c>
      <c r="B904" s="113" t="s">
        <v>383</v>
      </c>
      <c r="C904" s="113">
        <v>118</v>
      </c>
      <c r="D904" s="113">
        <v>123</v>
      </c>
      <c r="E904" s="113">
        <v>117</v>
      </c>
      <c r="F904" s="113">
        <v>118.4</v>
      </c>
      <c r="G904" s="113">
        <v>118.95</v>
      </c>
      <c r="H904" s="113">
        <v>118.45</v>
      </c>
      <c r="I904" s="113">
        <v>743242</v>
      </c>
      <c r="J904" s="113">
        <v>89664328.049999997</v>
      </c>
      <c r="K904" s="115">
        <v>43539</v>
      </c>
      <c r="L904" s="113">
        <v>7058</v>
      </c>
      <c r="M904" s="113" t="s">
        <v>1138</v>
      </c>
      <c r="N904" s="351"/>
    </row>
    <row r="905" spans="1:14">
      <c r="A905" s="113" t="s">
        <v>1139</v>
      </c>
      <c r="B905" s="113" t="s">
        <v>383</v>
      </c>
      <c r="C905" s="113">
        <v>28.6</v>
      </c>
      <c r="D905" s="113">
        <v>33.75</v>
      </c>
      <c r="E905" s="113">
        <v>28.25</v>
      </c>
      <c r="F905" s="113">
        <v>32.4</v>
      </c>
      <c r="G905" s="113">
        <v>31.4</v>
      </c>
      <c r="H905" s="113">
        <v>28.15</v>
      </c>
      <c r="I905" s="113">
        <v>133803</v>
      </c>
      <c r="J905" s="113">
        <v>4332481.4000000004</v>
      </c>
      <c r="K905" s="115">
        <v>43539</v>
      </c>
      <c r="L905" s="113">
        <v>1695</v>
      </c>
      <c r="M905" s="113" t="s">
        <v>1140</v>
      </c>
      <c r="N905" s="351"/>
    </row>
    <row r="906" spans="1:14">
      <c r="A906" s="113" t="s">
        <v>1141</v>
      </c>
      <c r="B906" s="113" t="s">
        <v>383</v>
      </c>
      <c r="C906" s="113">
        <v>27.6</v>
      </c>
      <c r="D906" s="113">
        <v>28.35</v>
      </c>
      <c r="E906" s="113">
        <v>27.55</v>
      </c>
      <c r="F906" s="113">
        <v>27.75</v>
      </c>
      <c r="G906" s="113">
        <v>28.1</v>
      </c>
      <c r="H906" s="113">
        <v>27.9</v>
      </c>
      <c r="I906" s="113">
        <v>2380</v>
      </c>
      <c r="J906" s="113">
        <v>66223.899999999994</v>
      </c>
      <c r="K906" s="115">
        <v>43539</v>
      </c>
      <c r="L906" s="113">
        <v>26</v>
      </c>
      <c r="M906" s="113" t="s">
        <v>1142</v>
      </c>
      <c r="N906" s="351"/>
    </row>
    <row r="907" spans="1:14">
      <c r="A907" s="113" t="s">
        <v>1899</v>
      </c>
      <c r="B907" s="113" t="s">
        <v>383</v>
      </c>
      <c r="C907" s="113">
        <v>131</v>
      </c>
      <c r="D907" s="113">
        <v>134</v>
      </c>
      <c r="E907" s="113">
        <v>127</v>
      </c>
      <c r="F907" s="113">
        <v>129.55000000000001</v>
      </c>
      <c r="G907" s="113">
        <v>127.9</v>
      </c>
      <c r="H907" s="113">
        <v>123.4</v>
      </c>
      <c r="I907" s="113">
        <v>86567</v>
      </c>
      <c r="J907" s="113">
        <v>11279199.800000001</v>
      </c>
      <c r="K907" s="115">
        <v>43539</v>
      </c>
      <c r="L907" s="113">
        <v>1748</v>
      </c>
      <c r="M907" s="113" t="s">
        <v>2546</v>
      </c>
      <c r="N907" s="351"/>
    </row>
    <row r="908" spans="1:14">
      <c r="A908" s="113" t="s">
        <v>239</v>
      </c>
      <c r="B908" s="113" t="s">
        <v>383</v>
      </c>
      <c r="C908" s="113">
        <v>347.45</v>
      </c>
      <c r="D908" s="113">
        <v>347.9</v>
      </c>
      <c r="E908" s="113">
        <v>336.95</v>
      </c>
      <c r="F908" s="113">
        <v>338.65</v>
      </c>
      <c r="G908" s="113">
        <v>338.7</v>
      </c>
      <c r="H908" s="113">
        <v>346.5</v>
      </c>
      <c r="I908" s="113">
        <v>1988067</v>
      </c>
      <c r="J908" s="113">
        <v>677990725.29999995</v>
      </c>
      <c r="K908" s="115">
        <v>43539</v>
      </c>
      <c r="L908" s="113">
        <v>34894</v>
      </c>
      <c r="M908" s="113" t="s">
        <v>1143</v>
      </c>
      <c r="N908" s="351"/>
    </row>
    <row r="909" spans="1:14">
      <c r="A909" s="113" t="s">
        <v>1144</v>
      </c>
      <c r="B909" s="113" t="s">
        <v>383</v>
      </c>
      <c r="C909" s="113">
        <v>25.8</v>
      </c>
      <c r="D909" s="113">
        <v>26.15</v>
      </c>
      <c r="E909" s="113">
        <v>24.55</v>
      </c>
      <c r="F909" s="113">
        <v>24.8</v>
      </c>
      <c r="G909" s="113">
        <v>24.7</v>
      </c>
      <c r="H909" s="113">
        <v>25.7</v>
      </c>
      <c r="I909" s="113">
        <v>1192585</v>
      </c>
      <c r="J909" s="113">
        <v>30216964.300000001</v>
      </c>
      <c r="K909" s="115">
        <v>43539</v>
      </c>
      <c r="L909" s="113">
        <v>3506</v>
      </c>
      <c r="M909" s="113" t="s">
        <v>1145</v>
      </c>
      <c r="N909" s="351"/>
    </row>
    <row r="910" spans="1:14">
      <c r="A910" s="113" t="s">
        <v>115</v>
      </c>
      <c r="B910" s="113" t="s">
        <v>383</v>
      </c>
      <c r="C910" s="113">
        <v>7109</v>
      </c>
      <c r="D910" s="113">
        <v>7157</v>
      </c>
      <c r="E910" s="113">
        <v>7060</v>
      </c>
      <c r="F910" s="113">
        <v>7084</v>
      </c>
      <c r="G910" s="113">
        <v>7103.6</v>
      </c>
      <c r="H910" s="113">
        <v>7086.3</v>
      </c>
      <c r="I910" s="113">
        <v>861945</v>
      </c>
      <c r="J910" s="113">
        <v>6118508750.4499998</v>
      </c>
      <c r="K910" s="115">
        <v>43539</v>
      </c>
      <c r="L910" s="113">
        <v>68340</v>
      </c>
      <c r="M910" s="113" t="s">
        <v>1146</v>
      </c>
      <c r="N910" s="351"/>
    </row>
    <row r="911" spans="1:14">
      <c r="A911" s="113" t="s">
        <v>2232</v>
      </c>
      <c r="B911" s="113" t="s">
        <v>383</v>
      </c>
      <c r="C911" s="113">
        <v>538.70000000000005</v>
      </c>
      <c r="D911" s="113">
        <v>570.04999999999995</v>
      </c>
      <c r="E911" s="113">
        <v>538.70000000000005</v>
      </c>
      <c r="F911" s="113">
        <v>559.70000000000005</v>
      </c>
      <c r="G911" s="113">
        <v>545</v>
      </c>
      <c r="H911" s="113">
        <v>537.25</v>
      </c>
      <c r="I911" s="113">
        <v>18785</v>
      </c>
      <c r="J911" s="113">
        <v>10416318.6</v>
      </c>
      <c r="K911" s="115">
        <v>43539</v>
      </c>
      <c r="L911" s="113">
        <v>2164</v>
      </c>
      <c r="M911" s="113" t="s">
        <v>2233</v>
      </c>
      <c r="N911" s="351"/>
    </row>
    <row r="912" spans="1:14">
      <c r="A912" s="113" t="s">
        <v>1147</v>
      </c>
      <c r="B912" s="113" t="s">
        <v>383</v>
      </c>
      <c r="C912" s="113">
        <v>464.2</v>
      </c>
      <c r="D912" s="113">
        <v>468.9</v>
      </c>
      <c r="E912" s="113">
        <v>446.4</v>
      </c>
      <c r="F912" s="113">
        <v>449.65</v>
      </c>
      <c r="G912" s="113">
        <v>450.35</v>
      </c>
      <c r="H912" s="113">
        <v>463.6</v>
      </c>
      <c r="I912" s="113">
        <v>122203</v>
      </c>
      <c r="J912" s="113">
        <v>55809616.850000001</v>
      </c>
      <c r="K912" s="115">
        <v>43539</v>
      </c>
      <c r="L912" s="113">
        <v>4102</v>
      </c>
      <c r="M912" s="113" t="s">
        <v>1148</v>
      </c>
      <c r="N912" s="351"/>
    </row>
    <row r="913" spans="1:14">
      <c r="A913" s="113" t="s">
        <v>2188</v>
      </c>
      <c r="B913" s="113" t="s">
        <v>383</v>
      </c>
      <c r="C913" s="113">
        <v>609.9</v>
      </c>
      <c r="D913" s="113">
        <v>609.9</v>
      </c>
      <c r="E913" s="113">
        <v>575.65</v>
      </c>
      <c r="F913" s="113">
        <v>587.9</v>
      </c>
      <c r="G913" s="113">
        <v>580</v>
      </c>
      <c r="H913" s="113">
        <v>602.85</v>
      </c>
      <c r="I913" s="113">
        <v>15215</v>
      </c>
      <c r="J913" s="113">
        <v>9088840.6999999993</v>
      </c>
      <c r="K913" s="115">
        <v>43539</v>
      </c>
      <c r="L913" s="113">
        <v>951</v>
      </c>
      <c r="M913" s="113" t="s">
        <v>2189</v>
      </c>
      <c r="N913" s="351"/>
    </row>
    <row r="914" spans="1:14">
      <c r="A914" s="113" t="s">
        <v>3238</v>
      </c>
      <c r="B914" s="113" t="s">
        <v>383</v>
      </c>
      <c r="C914" s="113">
        <v>47.8</v>
      </c>
      <c r="D914" s="113">
        <v>48.5</v>
      </c>
      <c r="E914" s="113">
        <v>46.5</v>
      </c>
      <c r="F914" s="113">
        <v>46.85</v>
      </c>
      <c r="G914" s="113">
        <v>47</v>
      </c>
      <c r="H914" s="113">
        <v>47.7</v>
      </c>
      <c r="I914" s="113">
        <v>76622</v>
      </c>
      <c r="J914" s="113">
        <v>3640165.4</v>
      </c>
      <c r="K914" s="115">
        <v>43539</v>
      </c>
      <c r="L914" s="113">
        <v>665</v>
      </c>
      <c r="M914" s="113" t="s">
        <v>3239</v>
      </c>
      <c r="N914" s="351"/>
    </row>
    <row r="915" spans="1:14">
      <c r="A915" s="113" t="s">
        <v>1851</v>
      </c>
      <c r="B915" s="113" t="s">
        <v>383</v>
      </c>
      <c r="C915" s="113">
        <v>63.1</v>
      </c>
      <c r="D915" s="113">
        <v>66.349999999999994</v>
      </c>
      <c r="E915" s="113">
        <v>63.1</v>
      </c>
      <c r="F915" s="113">
        <v>64.900000000000006</v>
      </c>
      <c r="G915" s="113">
        <v>64.7</v>
      </c>
      <c r="H915" s="113">
        <v>63.05</v>
      </c>
      <c r="I915" s="113">
        <v>853435</v>
      </c>
      <c r="J915" s="113">
        <v>55538592.350000001</v>
      </c>
      <c r="K915" s="115">
        <v>43539</v>
      </c>
      <c r="L915" s="113">
        <v>7665</v>
      </c>
      <c r="M915" s="113" t="s">
        <v>1852</v>
      </c>
      <c r="N915" s="351"/>
    </row>
    <row r="916" spans="1:14">
      <c r="A916" s="113" t="s">
        <v>1840</v>
      </c>
      <c r="B916" s="113" t="s">
        <v>383</v>
      </c>
      <c r="C916" s="113">
        <v>50.45</v>
      </c>
      <c r="D916" s="113">
        <v>50.75</v>
      </c>
      <c r="E916" s="113">
        <v>47.85</v>
      </c>
      <c r="F916" s="113">
        <v>48.35</v>
      </c>
      <c r="G916" s="113">
        <v>48.05</v>
      </c>
      <c r="H916" s="113">
        <v>50.1</v>
      </c>
      <c r="I916" s="113">
        <v>65210</v>
      </c>
      <c r="J916" s="113">
        <v>3223468.05</v>
      </c>
      <c r="K916" s="115">
        <v>43539</v>
      </c>
      <c r="L916" s="113">
        <v>708</v>
      </c>
      <c r="M916" s="113" t="s">
        <v>1842</v>
      </c>
      <c r="N916" s="351"/>
    </row>
    <row r="917" spans="1:14">
      <c r="A917" s="113" t="s">
        <v>1150</v>
      </c>
      <c r="B917" s="113" t="s">
        <v>383</v>
      </c>
      <c r="C917" s="113">
        <v>362.7</v>
      </c>
      <c r="D917" s="113">
        <v>365</v>
      </c>
      <c r="E917" s="113">
        <v>359</v>
      </c>
      <c r="F917" s="113">
        <v>360.6</v>
      </c>
      <c r="G917" s="113">
        <v>359</v>
      </c>
      <c r="H917" s="113">
        <v>361</v>
      </c>
      <c r="I917" s="113">
        <v>24656</v>
      </c>
      <c r="J917" s="113">
        <v>8918547.3499999996</v>
      </c>
      <c r="K917" s="115">
        <v>43539</v>
      </c>
      <c r="L917" s="113">
        <v>801</v>
      </c>
      <c r="M917" s="113" t="s">
        <v>1151</v>
      </c>
      <c r="N917" s="351"/>
    </row>
    <row r="918" spans="1:14">
      <c r="A918" s="113" t="s">
        <v>1981</v>
      </c>
      <c r="B918" s="113" t="s">
        <v>383</v>
      </c>
      <c r="C918" s="113">
        <v>392.95</v>
      </c>
      <c r="D918" s="113">
        <v>394.45</v>
      </c>
      <c r="E918" s="113">
        <v>385.15</v>
      </c>
      <c r="F918" s="113">
        <v>388.85</v>
      </c>
      <c r="G918" s="113">
        <v>390</v>
      </c>
      <c r="H918" s="113">
        <v>390</v>
      </c>
      <c r="I918" s="113">
        <v>8143</v>
      </c>
      <c r="J918" s="113">
        <v>3187368.3</v>
      </c>
      <c r="K918" s="115">
        <v>43539</v>
      </c>
      <c r="L918" s="113">
        <v>440</v>
      </c>
      <c r="M918" s="113" t="s">
        <v>1982</v>
      </c>
      <c r="N918" s="351"/>
    </row>
    <row r="919" spans="1:14">
      <c r="A919" s="113" t="s">
        <v>3240</v>
      </c>
      <c r="B919" s="113" t="s">
        <v>3173</v>
      </c>
      <c r="C919" s="113">
        <v>7.9</v>
      </c>
      <c r="D919" s="113">
        <v>8</v>
      </c>
      <c r="E919" s="113">
        <v>7.7</v>
      </c>
      <c r="F919" s="113">
        <v>8</v>
      </c>
      <c r="G919" s="113">
        <v>8</v>
      </c>
      <c r="H919" s="113">
        <v>8</v>
      </c>
      <c r="I919" s="113">
        <v>34692</v>
      </c>
      <c r="J919" s="113">
        <v>273547.59999999998</v>
      </c>
      <c r="K919" s="115">
        <v>43539</v>
      </c>
      <c r="L919" s="113">
        <v>41</v>
      </c>
      <c r="M919" s="113" t="s">
        <v>3241</v>
      </c>
      <c r="N919" s="351"/>
    </row>
    <row r="920" spans="1:14">
      <c r="A920" s="113" t="s">
        <v>2436</v>
      </c>
      <c r="B920" s="113" t="s">
        <v>383</v>
      </c>
      <c r="C920" s="113">
        <v>13.7</v>
      </c>
      <c r="D920" s="113">
        <v>14.1</v>
      </c>
      <c r="E920" s="113">
        <v>13.5</v>
      </c>
      <c r="F920" s="113">
        <v>13.55</v>
      </c>
      <c r="G920" s="113">
        <v>13.5</v>
      </c>
      <c r="H920" s="113">
        <v>13.85</v>
      </c>
      <c r="I920" s="113">
        <v>36956</v>
      </c>
      <c r="J920" s="113">
        <v>509661.5</v>
      </c>
      <c r="K920" s="115">
        <v>43539</v>
      </c>
      <c r="L920" s="113">
        <v>166</v>
      </c>
      <c r="M920" s="113" t="s">
        <v>2437</v>
      </c>
      <c r="N920" s="351"/>
    </row>
    <row r="921" spans="1:14">
      <c r="A921" s="113" t="s">
        <v>3242</v>
      </c>
      <c r="B921" s="113" t="s">
        <v>383</v>
      </c>
      <c r="C921" s="113">
        <v>24.55</v>
      </c>
      <c r="D921" s="113">
        <v>24.75</v>
      </c>
      <c r="E921" s="113">
        <v>24.05</v>
      </c>
      <c r="F921" s="113">
        <v>24.4</v>
      </c>
      <c r="G921" s="113">
        <v>24.55</v>
      </c>
      <c r="H921" s="113">
        <v>24.55</v>
      </c>
      <c r="I921" s="113">
        <v>15770</v>
      </c>
      <c r="J921" s="113">
        <v>383733.75</v>
      </c>
      <c r="K921" s="115">
        <v>43539</v>
      </c>
      <c r="L921" s="113">
        <v>94</v>
      </c>
      <c r="M921" s="113" t="s">
        <v>3243</v>
      </c>
      <c r="N921" s="351"/>
    </row>
    <row r="922" spans="1:14">
      <c r="A922" s="113" t="s">
        <v>347</v>
      </c>
      <c r="B922" s="113" t="s">
        <v>383</v>
      </c>
      <c r="C922" s="113">
        <v>594</v>
      </c>
      <c r="D922" s="113">
        <v>595.9</v>
      </c>
      <c r="E922" s="113">
        <v>580.6</v>
      </c>
      <c r="F922" s="113">
        <v>584.45000000000005</v>
      </c>
      <c r="G922" s="113">
        <v>581.04999999999995</v>
      </c>
      <c r="H922" s="113">
        <v>586</v>
      </c>
      <c r="I922" s="113">
        <v>3407840</v>
      </c>
      <c r="J922" s="113">
        <v>2001241626.2</v>
      </c>
      <c r="K922" s="115">
        <v>43539</v>
      </c>
      <c r="L922" s="113">
        <v>93009</v>
      </c>
      <c r="M922" s="113" t="s">
        <v>2713</v>
      </c>
      <c r="N922" s="351"/>
    </row>
    <row r="923" spans="1:14">
      <c r="A923" s="113" t="s">
        <v>116</v>
      </c>
      <c r="B923" s="113" t="s">
        <v>383</v>
      </c>
      <c r="C923" s="113">
        <v>93.6</v>
      </c>
      <c r="D923" s="113">
        <v>93.9</v>
      </c>
      <c r="E923" s="113">
        <v>88.5</v>
      </c>
      <c r="F923" s="113">
        <v>88.95</v>
      </c>
      <c r="G923" s="113">
        <v>88.9</v>
      </c>
      <c r="H923" s="113">
        <v>93.05</v>
      </c>
      <c r="I923" s="113">
        <v>198890</v>
      </c>
      <c r="J923" s="113">
        <v>17952914.550000001</v>
      </c>
      <c r="K923" s="115">
        <v>43539</v>
      </c>
      <c r="L923" s="113">
        <v>2668</v>
      </c>
      <c r="M923" s="113" t="s">
        <v>1152</v>
      </c>
      <c r="N923" s="351"/>
    </row>
    <row r="924" spans="1:14">
      <c r="A924" s="113" t="s">
        <v>1153</v>
      </c>
      <c r="B924" s="113" t="s">
        <v>383</v>
      </c>
      <c r="C924" s="113">
        <v>778</v>
      </c>
      <c r="D924" s="113">
        <v>797</v>
      </c>
      <c r="E924" s="113">
        <v>773.35</v>
      </c>
      <c r="F924" s="113">
        <v>785.45</v>
      </c>
      <c r="G924" s="113">
        <v>787.9</v>
      </c>
      <c r="H924" s="113">
        <v>779.45</v>
      </c>
      <c r="I924" s="113">
        <v>563690</v>
      </c>
      <c r="J924" s="113">
        <v>444407985.39999998</v>
      </c>
      <c r="K924" s="115">
        <v>43539</v>
      </c>
      <c r="L924" s="113">
        <v>17539</v>
      </c>
      <c r="M924" s="113" t="s">
        <v>3024</v>
      </c>
      <c r="N924" s="351"/>
    </row>
    <row r="925" spans="1:14">
      <c r="A925" s="113" t="s">
        <v>2438</v>
      </c>
      <c r="B925" s="113" t="s">
        <v>3173</v>
      </c>
      <c r="C925" s="113">
        <v>7.25</v>
      </c>
      <c r="D925" s="113">
        <v>7.6</v>
      </c>
      <c r="E925" s="113">
        <v>7.1</v>
      </c>
      <c r="F925" s="113">
        <v>7.15</v>
      </c>
      <c r="G925" s="113">
        <v>7.3</v>
      </c>
      <c r="H925" s="113">
        <v>7.25</v>
      </c>
      <c r="I925" s="113">
        <v>3197</v>
      </c>
      <c r="J925" s="113">
        <v>22827.3</v>
      </c>
      <c r="K925" s="115">
        <v>43539</v>
      </c>
      <c r="L925" s="113">
        <v>22</v>
      </c>
      <c r="M925" s="113" t="s">
        <v>2439</v>
      </c>
      <c r="N925" s="351"/>
    </row>
    <row r="926" spans="1:14">
      <c r="A926" s="113" t="s">
        <v>1154</v>
      </c>
      <c r="B926" s="113" t="s">
        <v>383</v>
      </c>
      <c r="C926" s="113">
        <v>62.05</v>
      </c>
      <c r="D926" s="113">
        <v>62.65</v>
      </c>
      <c r="E926" s="113">
        <v>58.5</v>
      </c>
      <c r="F926" s="113">
        <v>59.05</v>
      </c>
      <c r="G926" s="113">
        <v>59</v>
      </c>
      <c r="H926" s="113">
        <v>61.95</v>
      </c>
      <c r="I926" s="113">
        <v>1291087</v>
      </c>
      <c r="J926" s="113">
        <v>77923803.799999997</v>
      </c>
      <c r="K926" s="115">
        <v>43539</v>
      </c>
      <c r="L926" s="113">
        <v>11351</v>
      </c>
      <c r="M926" s="113" t="s">
        <v>1155</v>
      </c>
      <c r="N926" s="351"/>
    </row>
    <row r="927" spans="1:14">
      <c r="A927" s="113" t="s">
        <v>3625</v>
      </c>
      <c r="B927" s="113" t="s">
        <v>3173</v>
      </c>
      <c r="C927" s="113">
        <v>1.2</v>
      </c>
      <c r="D927" s="113">
        <v>1.2</v>
      </c>
      <c r="E927" s="113">
        <v>1.2</v>
      </c>
      <c r="F927" s="113">
        <v>1.2</v>
      </c>
      <c r="G927" s="113">
        <v>1.2</v>
      </c>
      <c r="H927" s="113">
        <v>1.1499999999999999</v>
      </c>
      <c r="I927" s="113">
        <v>821</v>
      </c>
      <c r="J927" s="113">
        <v>985.2</v>
      </c>
      <c r="K927" s="115">
        <v>43539</v>
      </c>
      <c r="L927" s="113">
        <v>3</v>
      </c>
      <c r="M927" s="113" t="s">
        <v>3626</v>
      </c>
      <c r="N927" s="351"/>
    </row>
    <row r="928" spans="1:14">
      <c r="A928" s="113" t="s">
        <v>1156</v>
      </c>
      <c r="B928" s="113" t="s">
        <v>383</v>
      </c>
      <c r="C928" s="113">
        <v>81</v>
      </c>
      <c r="D928" s="113">
        <v>83.5</v>
      </c>
      <c r="E928" s="113">
        <v>80.150000000000006</v>
      </c>
      <c r="F928" s="113">
        <v>81.599999999999994</v>
      </c>
      <c r="G928" s="113">
        <v>81.599999999999994</v>
      </c>
      <c r="H928" s="113">
        <v>79.900000000000006</v>
      </c>
      <c r="I928" s="113">
        <v>29582</v>
      </c>
      <c r="J928" s="113">
        <v>2422280.85</v>
      </c>
      <c r="K928" s="115">
        <v>43539</v>
      </c>
      <c r="L928" s="113">
        <v>757</v>
      </c>
      <c r="M928" s="113" t="s">
        <v>1157</v>
      </c>
      <c r="N928" s="351"/>
    </row>
    <row r="929" spans="1:14">
      <c r="A929" s="113" t="s">
        <v>1158</v>
      </c>
      <c r="B929" s="113" t="s">
        <v>383</v>
      </c>
      <c r="C929" s="113">
        <v>40.6</v>
      </c>
      <c r="D929" s="113">
        <v>41</v>
      </c>
      <c r="E929" s="113">
        <v>38.15</v>
      </c>
      <c r="F929" s="113">
        <v>39</v>
      </c>
      <c r="G929" s="113">
        <v>38.75</v>
      </c>
      <c r="H929" s="113">
        <v>40.4</v>
      </c>
      <c r="I929" s="113">
        <v>823182</v>
      </c>
      <c r="J929" s="113">
        <v>32910950.850000001</v>
      </c>
      <c r="K929" s="115">
        <v>43539</v>
      </c>
      <c r="L929" s="113">
        <v>2520</v>
      </c>
      <c r="M929" s="113" t="s">
        <v>1159</v>
      </c>
      <c r="N929" s="351"/>
    </row>
    <row r="930" spans="1:14">
      <c r="A930" s="113" t="s">
        <v>1160</v>
      </c>
      <c r="B930" s="113" t="s">
        <v>383</v>
      </c>
      <c r="C930" s="113">
        <v>7.4</v>
      </c>
      <c r="D930" s="113">
        <v>7.5</v>
      </c>
      <c r="E930" s="113">
        <v>7.15</v>
      </c>
      <c r="F930" s="113">
        <v>7.15</v>
      </c>
      <c r="G930" s="113">
        <v>7.15</v>
      </c>
      <c r="H930" s="113">
        <v>7.5</v>
      </c>
      <c r="I930" s="113">
        <v>300464</v>
      </c>
      <c r="J930" s="113">
        <v>2170560.65</v>
      </c>
      <c r="K930" s="115">
        <v>43539</v>
      </c>
      <c r="L930" s="113">
        <v>1060</v>
      </c>
      <c r="M930" s="113" t="s">
        <v>1161</v>
      </c>
      <c r="N930" s="351"/>
    </row>
    <row r="931" spans="1:14">
      <c r="A931" s="113" t="s">
        <v>1162</v>
      </c>
      <c r="B931" s="113" t="s">
        <v>383</v>
      </c>
      <c r="C931" s="113">
        <v>3442</v>
      </c>
      <c r="D931" s="113">
        <v>3444</v>
      </c>
      <c r="E931" s="113">
        <v>3344.95</v>
      </c>
      <c r="F931" s="113">
        <v>3367.85</v>
      </c>
      <c r="G931" s="113">
        <v>3369</v>
      </c>
      <c r="H931" s="113">
        <v>3425.4</v>
      </c>
      <c r="I931" s="113">
        <v>17763</v>
      </c>
      <c r="J931" s="113">
        <v>60200638</v>
      </c>
      <c r="K931" s="115">
        <v>43539</v>
      </c>
      <c r="L931" s="113">
        <v>2986</v>
      </c>
      <c r="M931" s="113" t="s">
        <v>1163</v>
      </c>
      <c r="N931" s="351"/>
    </row>
    <row r="932" spans="1:14">
      <c r="A932" s="113" t="s">
        <v>2440</v>
      </c>
      <c r="B932" s="113" t="s">
        <v>3173</v>
      </c>
      <c r="C932" s="113">
        <v>12.8</v>
      </c>
      <c r="D932" s="113">
        <v>12.85</v>
      </c>
      <c r="E932" s="113">
        <v>11.65</v>
      </c>
      <c r="F932" s="113">
        <v>12.75</v>
      </c>
      <c r="G932" s="113">
        <v>12.6</v>
      </c>
      <c r="H932" s="113">
        <v>12.25</v>
      </c>
      <c r="I932" s="113">
        <v>48046</v>
      </c>
      <c r="J932" s="113">
        <v>599411.65</v>
      </c>
      <c r="K932" s="115">
        <v>43539</v>
      </c>
      <c r="L932" s="113">
        <v>306</v>
      </c>
      <c r="M932" s="113" t="s">
        <v>2441</v>
      </c>
      <c r="N932" s="351"/>
    </row>
    <row r="933" spans="1:14">
      <c r="A933" s="113" t="s">
        <v>3244</v>
      </c>
      <c r="B933" s="113" t="s">
        <v>3173</v>
      </c>
      <c r="C933" s="113">
        <v>1</v>
      </c>
      <c r="D933" s="113">
        <v>1</v>
      </c>
      <c r="E933" s="113">
        <v>0.95</v>
      </c>
      <c r="F933" s="113">
        <v>1</v>
      </c>
      <c r="G933" s="113">
        <v>1</v>
      </c>
      <c r="H933" s="113">
        <v>1</v>
      </c>
      <c r="I933" s="113">
        <v>7064</v>
      </c>
      <c r="J933" s="113">
        <v>6805.95</v>
      </c>
      <c r="K933" s="115">
        <v>43539</v>
      </c>
      <c r="L933" s="113">
        <v>17</v>
      </c>
      <c r="M933" s="113" t="s">
        <v>3245</v>
      </c>
      <c r="N933" s="351"/>
    </row>
    <row r="934" spans="1:14">
      <c r="A934" s="113" t="s">
        <v>351</v>
      </c>
      <c r="B934" s="113" t="s">
        <v>383</v>
      </c>
      <c r="C934" s="113">
        <v>438.95</v>
      </c>
      <c r="D934" s="113">
        <v>443.35</v>
      </c>
      <c r="E934" s="113">
        <v>435.75</v>
      </c>
      <c r="F934" s="113">
        <v>438.75</v>
      </c>
      <c r="G934" s="113">
        <v>439.1</v>
      </c>
      <c r="H934" s="113">
        <v>435.95</v>
      </c>
      <c r="I934" s="113">
        <v>428908</v>
      </c>
      <c r="J934" s="113">
        <v>188376791.75</v>
      </c>
      <c r="K934" s="115">
        <v>43539</v>
      </c>
      <c r="L934" s="113">
        <v>11822</v>
      </c>
      <c r="M934" s="113" t="s">
        <v>1164</v>
      </c>
      <c r="N934" s="351"/>
    </row>
    <row r="935" spans="1:14">
      <c r="A935" s="113" t="s">
        <v>1831</v>
      </c>
      <c r="B935" s="113" t="s">
        <v>383</v>
      </c>
      <c r="C935" s="113">
        <v>928.35</v>
      </c>
      <c r="D935" s="113">
        <v>943.95</v>
      </c>
      <c r="E935" s="113">
        <v>928.35</v>
      </c>
      <c r="F935" s="113">
        <v>939.05</v>
      </c>
      <c r="G935" s="113">
        <v>934</v>
      </c>
      <c r="H935" s="113">
        <v>928.15</v>
      </c>
      <c r="I935" s="113">
        <v>761997</v>
      </c>
      <c r="J935" s="113">
        <v>715025856.25</v>
      </c>
      <c r="K935" s="115">
        <v>43539</v>
      </c>
      <c r="L935" s="113">
        <v>16706</v>
      </c>
      <c r="M935" s="113" t="s">
        <v>1832</v>
      </c>
      <c r="N935" s="351"/>
    </row>
    <row r="936" spans="1:14">
      <c r="A936" s="113" t="s">
        <v>1165</v>
      </c>
      <c r="B936" s="113" t="s">
        <v>383</v>
      </c>
      <c r="C936" s="113">
        <v>245.05</v>
      </c>
      <c r="D936" s="113">
        <v>253.35</v>
      </c>
      <c r="E936" s="113">
        <v>242.75</v>
      </c>
      <c r="F936" s="113">
        <v>250.75</v>
      </c>
      <c r="G936" s="113">
        <v>250</v>
      </c>
      <c r="H936" s="113">
        <v>245.15</v>
      </c>
      <c r="I936" s="113">
        <v>93918</v>
      </c>
      <c r="J936" s="113">
        <v>23346518.300000001</v>
      </c>
      <c r="K936" s="115">
        <v>43539</v>
      </c>
      <c r="L936" s="113">
        <v>2280</v>
      </c>
      <c r="M936" s="113" t="s">
        <v>1166</v>
      </c>
      <c r="N936" s="351"/>
    </row>
    <row r="937" spans="1:14">
      <c r="A937" s="113" t="s">
        <v>2666</v>
      </c>
      <c r="B937" s="113" t="s">
        <v>3173</v>
      </c>
      <c r="C937" s="113">
        <v>1.3</v>
      </c>
      <c r="D937" s="113">
        <v>1.3</v>
      </c>
      <c r="E937" s="113">
        <v>1.3</v>
      </c>
      <c r="F937" s="113">
        <v>1.3</v>
      </c>
      <c r="G937" s="113">
        <v>1.3</v>
      </c>
      <c r="H937" s="113">
        <v>1.35</v>
      </c>
      <c r="I937" s="113">
        <v>61688</v>
      </c>
      <c r="J937" s="113">
        <v>80194.399999999994</v>
      </c>
      <c r="K937" s="115">
        <v>43539</v>
      </c>
      <c r="L937" s="113">
        <v>42</v>
      </c>
      <c r="M937" s="113" t="s">
        <v>2667</v>
      </c>
      <c r="N937" s="351"/>
    </row>
    <row r="938" spans="1:14">
      <c r="A938" s="113" t="s">
        <v>2538</v>
      </c>
      <c r="B938" s="113" t="s">
        <v>383</v>
      </c>
      <c r="C938" s="113">
        <v>139</v>
      </c>
      <c r="D938" s="113">
        <v>149.6</v>
      </c>
      <c r="E938" s="113">
        <v>138.85</v>
      </c>
      <c r="F938" s="113">
        <v>141.9</v>
      </c>
      <c r="G938" s="113">
        <v>142.6</v>
      </c>
      <c r="H938" s="113">
        <v>139.1</v>
      </c>
      <c r="I938" s="113">
        <v>880418</v>
      </c>
      <c r="J938" s="113">
        <v>127736516.95</v>
      </c>
      <c r="K938" s="115">
        <v>43539</v>
      </c>
      <c r="L938" s="113">
        <v>12120</v>
      </c>
      <c r="M938" s="113" t="s">
        <v>2543</v>
      </c>
      <c r="N938" s="351"/>
    </row>
    <row r="939" spans="1:14">
      <c r="A939" s="113" t="s">
        <v>1167</v>
      </c>
      <c r="B939" s="113" t="s">
        <v>383</v>
      </c>
      <c r="C939" s="113">
        <v>145.80000000000001</v>
      </c>
      <c r="D939" s="113">
        <v>146.5</v>
      </c>
      <c r="E939" s="113">
        <v>140.6</v>
      </c>
      <c r="F939" s="113">
        <v>143.25</v>
      </c>
      <c r="G939" s="113">
        <v>142.75</v>
      </c>
      <c r="H939" s="113">
        <v>144.80000000000001</v>
      </c>
      <c r="I939" s="113">
        <v>218554</v>
      </c>
      <c r="J939" s="113">
        <v>31332648.5</v>
      </c>
      <c r="K939" s="115">
        <v>43539</v>
      </c>
      <c r="L939" s="113">
        <v>1485</v>
      </c>
      <c r="M939" s="113" t="s">
        <v>1168</v>
      </c>
      <c r="N939" s="351"/>
    </row>
    <row r="940" spans="1:14">
      <c r="A940" s="113" t="s">
        <v>1169</v>
      </c>
      <c r="B940" s="113" t="s">
        <v>383</v>
      </c>
      <c r="C940" s="113">
        <v>359</v>
      </c>
      <c r="D940" s="113">
        <v>374.9</v>
      </c>
      <c r="E940" s="113">
        <v>358.05</v>
      </c>
      <c r="F940" s="113">
        <v>371.15</v>
      </c>
      <c r="G940" s="113">
        <v>373.8</v>
      </c>
      <c r="H940" s="113">
        <v>360</v>
      </c>
      <c r="I940" s="113">
        <v>331750</v>
      </c>
      <c r="J940" s="113">
        <v>121790027.8</v>
      </c>
      <c r="K940" s="115">
        <v>43539</v>
      </c>
      <c r="L940" s="113">
        <v>7116</v>
      </c>
      <c r="M940" s="113" t="s">
        <v>1887</v>
      </c>
      <c r="N940" s="351"/>
    </row>
    <row r="941" spans="1:14">
      <c r="A941" s="113" t="s">
        <v>3246</v>
      </c>
      <c r="B941" s="113" t="s">
        <v>383</v>
      </c>
      <c r="C941" s="113">
        <v>39.1</v>
      </c>
      <c r="D941" s="113">
        <v>42.9</v>
      </c>
      <c r="E941" s="113">
        <v>38.25</v>
      </c>
      <c r="F941" s="113">
        <v>39.049999999999997</v>
      </c>
      <c r="G941" s="113">
        <v>38.9</v>
      </c>
      <c r="H941" s="113">
        <v>41.45</v>
      </c>
      <c r="I941" s="113">
        <v>6890</v>
      </c>
      <c r="J941" s="113">
        <v>271566.55</v>
      </c>
      <c r="K941" s="115">
        <v>43539</v>
      </c>
      <c r="L941" s="113">
        <v>91</v>
      </c>
      <c r="M941" s="113" t="s">
        <v>3247</v>
      </c>
      <c r="N941" s="351"/>
    </row>
    <row r="942" spans="1:14">
      <c r="A942" s="113" t="s">
        <v>117</v>
      </c>
      <c r="B942" s="113" t="s">
        <v>383</v>
      </c>
      <c r="C942" s="113">
        <v>958.95</v>
      </c>
      <c r="D942" s="113">
        <v>964.7</v>
      </c>
      <c r="E942" s="113">
        <v>940.35</v>
      </c>
      <c r="F942" s="113">
        <v>947.4</v>
      </c>
      <c r="G942" s="113">
        <v>947.4</v>
      </c>
      <c r="H942" s="113">
        <v>950.1</v>
      </c>
      <c r="I942" s="113">
        <v>2737367</v>
      </c>
      <c r="J942" s="113">
        <v>2599732752.1999998</v>
      </c>
      <c r="K942" s="115">
        <v>43539</v>
      </c>
      <c r="L942" s="113">
        <v>59410</v>
      </c>
      <c r="M942" s="113" t="s">
        <v>1170</v>
      </c>
      <c r="N942" s="351"/>
    </row>
    <row r="943" spans="1:14">
      <c r="A943" s="113" t="s">
        <v>1171</v>
      </c>
      <c r="B943" s="113" t="s">
        <v>383</v>
      </c>
      <c r="C943" s="113">
        <v>22.65</v>
      </c>
      <c r="D943" s="113">
        <v>23</v>
      </c>
      <c r="E943" s="113">
        <v>21.85</v>
      </c>
      <c r="F943" s="113">
        <v>22</v>
      </c>
      <c r="G943" s="113">
        <v>22</v>
      </c>
      <c r="H943" s="113">
        <v>22.6</v>
      </c>
      <c r="I943" s="113">
        <v>260498</v>
      </c>
      <c r="J943" s="113">
        <v>5816250.4500000002</v>
      </c>
      <c r="K943" s="115">
        <v>43539</v>
      </c>
      <c r="L943" s="113">
        <v>954</v>
      </c>
      <c r="M943" s="113" t="s">
        <v>1172</v>
      </c>
      <c r="N943" s="351"/>
    </row>
    <row r="944" spans="1:14">
      <c r="A944" s="113" t="s">
        <v>1173</v>
      </c>
      <c r="B944" s="113" t="s">
        <v>383</v>
      </c>
      <c r="C944" s="113">
        <v>55.45</v>
      </c>
      <c r="D944" s="113">
        <v>55.85</v>
      </c>
      <c r="E944" s="113">
        <v>52.15</v>
      </c>
      <c r="F944" s="113">
        <v>52.85</v>
      </c>
      <c r="G944" s="113">
        <v>52.85</v>
      </c>
      <c r="H944" s="113">
        <v>54.9</v>
      </c>
      <c r="I944" s="113">
        <v>508493</v>
      </c>
      <c r="J944" s="113">
        <v>27439263.350000001</v>
      </c>
      <c r="K944" s="115">
        <v>43539</v>
      </c>
      <c r="L944" s="113">
        <v>3650</v>
      </c>
      <c r="M944" s="113" t="s">
        <v>1174</v>
      </c>
      <c r="N944" s="351"/>
    </row>
    <row r="945" spans="1:14">
      <c r="A945" s="113" t="s">
        <v>1175</v>
      </c>
      <c r="B945" s="113" t="s">
        <v>383</v>
      </c>
      <c r="C945" s="113">
        <v>560</v>
      </c>
      <c r="D945" s="113">
        <v>576.04999999999995</v>
      </c>
      <c r="E945" s="113">
        <v>560</v>
      </c>
      <c r="F945" s="113">
        <v>564.65</v>
      </c>
      <c r="G945" s="113">
        <v>564.04999999999995</v>
      </c>
      <c r="H945" s="113">
        <v>570</v>
      </c>
      <c r="I945" s="113">
        <v>1420</v>
      </c>
      <c r="J945" s="113">
        <v>803930.75</v>
      </c>
      <c r="K945" s="115">
        <v>43539</v>
      </c>
      <c r="L945" s="113">
        <v>209</v>
      </c>
      <c r="M945" s="113" t="s">
        <v>1176</v>
      </c>
      <c r="N945" s="351"/>
    </row>
    <row r="946" spans="1:14">
      <c r="A946" s="113" t="s">
        <v>1177</v>
      </c>
      <c r="B946" s="113" t="s">
        <v>383</v>
      </c>
      <c r="C946" s="113">
        <v>28.15</v>
      </c>
      <c r="D946" s="113">
        <v>28.2</v>
      </c>
      <c r="E946" s="113">
        <v>27.05</v>
      </c>
      <c r="F946" s="113">
        <v>27.35</v>
      </c>
      <c r="G946" s="113">
        <v>27.15</v>
      </c>
      <c r="H946" s="113">
        <v>28</v>
      </c>
      <c r="I946" s="113">
        <v>814429</v>
      </c>
      <c r="J946" s="113">
        <v>22487687.800000001</v>
      </c>
      <c r="K946" s="115">
        <v>43539</v>
      </c>
      <c r="L946" s="113">
        <v>2669</v>
      </c>
      <c r="M946" s="113" t="s">
        <v>3025</v>
      </c>
      <c r="N946" s="351"/>
    </row>
    <row r="947" spans="1:14">
      <c r="A947" s="113" t="s">
        <v>3432</v>
      </c>
      <c r="B947" s="113" t="s">
        <v>3173</v>
      </c>
      <c r="C947" s="113">
        <v>45</v>
      </c>
      <c r="D947" s="113">
        <v>46.4</v>
      </c>
      <c r="E947" s="113">
        <v>43</v>
      </c>
      <c r="F947" s="113">
        <v>43.6</v>
      </c>
      <c r="G947" s="113">
        <v>43</v>
      </c>
      <c r="H947" s="113">
        <v>45</v>
      </c>
      <c r="I947" s="113">
        <v>4035</v>
      </c>
      <c r="J947" s="113">
        <v>176050.65</v>
      </c>
      <c r="K947" s="115">
        <v>43539</v>
      </c>
      <c r="L947" s="113">
        <v>6</v>
      </c>
      <c r="M947" s="113" t="s">
        <v>3433</v>
      </c>
      <c r="N947" s="351"/>
    </row>
    <row r="948" spans="1:14">
      <c r="A948" s="113" t="s">
        <v>1178</v>
      </c>
      <c r="B948" s="113" t="s">
        <v>383</v>
      </c>
      <c r="C948" s="113">
        <v>9.5</v>
      </c>
      <c r="D948" s="113">
        <v>9.85</v>
      </c>
      <c r="E948" s="113">
        <v>9.15</v>
      </c>
      <c r="F948" s="113">
        <v>9.4499999999999993</v>
      </c>
      <c r="G948" s="113">
        <v>9.4</v>
      </c>
      <c r="H948" s="113">
        <v>9.4499999999999993</v>
      </c>
      <c r="I948" s="113">
        <v>2773</v>
      </c>
      <c r="J948" s="113">
        <v>26267.200000000001</v>
      </c>
      <c r="K948" s="115">
        <v>43539</v>
      </c>
      <c r="L948" s="113">
        <v>53</v>
      </c>
      <c r="M948" s="113" t="s">
        <v>1179</v>
      </c>
      <c r="N948" s="351"/>
    </row>
    <row r="949" spans="1:14">
      <c r="A949" s="113" t="s">
        <v>2668</v>
      </c>
      <c r="B949" s="113" t="s">
        <v>383</v>
      </c>
      <c r="C949" s="113">
        <v>42.25</v>
      </c>
      <c r="D949" s="113">
        <v>42.75</v>
      </c>
      <c r="E949" s="113">
        <v>40</v>
      </c>
      <c r="F949" s="113">
        <v>42.45</v>
      </c>
      <c r="G949" s="113">
        <v>42.75</v>
      </c>
      <c r="H949" s="113">
        <v>41.6</v>
      </c>
      <c r="I949" s="113">
        <v>9254</v>
      </c>
      <c r="J949" s="113">
        <v>391002.5</v>
      </c>
      <c r="K949" s="115">
        <v>43539</v>
      </c>
      <c r="L949" s="113">
        <v>130</v>
      </c>
      <c r="M949" s="113" t="s">
        <v>2669</v>
      </c>
      <c r="N949" s="351"/>
    </row>
    <row r="950" spans="1:14">
      <c r="A950" s="113" t="s">
        <v>1180</v>
      </c>
      <c r="B950" s="113" t="s">
        <v>383</v>
      </c>
      <c r="C950" s="113">
        <v>161</v>
      </c>
      <c r="D950" s="113">
        <v>161.75</v>
      </c>
      <c r="E950" s="113">
        <v>158.1</v>
      </c>
      <c r="F950" s="113">
        <v>158.6</v>
      </c>
      <c r="G950" s="113">
        <v>158.85</v>
      </c>
      <c r="H950" s="113">
        <v>160.55000000000001</v>
      </c>
      <c r="I950" s="113">
        <v>187395</v>
      </c>
      <c r="J950" s="113">
        <v>29929815.050000001</v>
      </c>
      <c r="K950" s="115">
        <v>43539</v>
      </c>
      <c r="L950" s="113">
        <v>4118</v>
      </c>
      <c r="M950" s="113" t="s">
        <v>1181</v>
      </c>
      <c r="N950" s="351"/>
    </row>
    <row r="951" spans="1:14">
      <c r="A951" s="113" t="s">
        <v>2442</v>
      </c>
      <c r="B951" s="113" t="s">
        <v>383</v>
      </c>
      <c r="C951" s="113">
        <v>45.8</v>
      </c>
      <c r="D951" s="113">
        <v>46.5</v>
      </c>
      <c r="E951" s="113">
        <v>43.5</v>
      </c>
      <c r="F951" s="113">
        <v>45.3</v>
      </c>
      <c r="G951" s="113">
        <v>45.8</v>
      </c>
      <c r="H951" s="113">
        <v>45.8</v>
      </c>
      <c r="I951" s="113">
        <v>10833</v>
      </c>
      <c r="J951" s="113">
        <v>490422.2</v>
      </c>
      <c r="K951" s="115">
        <v>43539</v>
      </c>
      <c r="L951" s="113">
        <v>129</v>
      </c>
      <c r="M951" s="113" t="s">
        <v>2443</v>
      </c>
      <c r="N951" s="351"/>
    </row>
    <row r="952" spans="1:14">
      <c r="A952" s="113" t="s">
        <v>1182</v>
      </c>
      <c r="B952" s="113" t="s">
        <v>383</v>
      </c>
      <c r="C952" s="113">
        <v>280.3</v>
      </c>
      <c r="D952" s="113">
        <v>283.05</v>
      </c>
      <c r="E952" s="113">
        <v>277</v>
      </c>
      <c r="F952" s="113">
        <v>279.3</v>
      </c>
      <c r="G952" s="113">
        <v>279.25</v>
      </c>
      <c r="H952" s="113">
        <v>279.10000000000002</v>
      </c>
      <c r="I952" s="113">
        <v>14959</v>
      </c>
      <c r="J952" s="113">
        <v>4177706.9</v>
      </c>
      <c r="K952" s="115">
        <v>43539</v>
      </c>
      <c r="L952" s="113">
        <v>534</v>
      </c>
      <c r="M952" s="113" t="s">
        <v>1183</v>
      </c>
      <c r="N952" s="351"/>
    </row>
    <row r="953" spans="1:14">
      <c r="A953" s="113" t="s">
        <v>1184</v>
      </c>
      <c r="B953" s="113" t="s">
        <v>383</v>
      </c>
      <c r="C953" s="113">
        <v>2634.05</v>
      </c>
      <c r="D953" s="113">
        <v>2647</v>
      </c>
      <c r="E953" s="113">
        <v>2560</v>
      </c>
      <c r="F953" s="113">
        <v>2575</v>
      </c>
      <c r="G953" s="113">
        <v>2563</v>
      </c>
      <c r="H953" s="113">
        <v>2634.55</v>
      </c>
      <c r="I953" s="113">
        <v>10491</v>
      </c>
      <c r="J953" s="113">
        <v>27284210.25</v>
      </c>
      <c r="K953" s="115">
        <v>43539</v>
      </c>
      <c r="L953" s="113">
        <v>2310</v>
      </c>
      <c r="M953" s="113" t="s">
        <v>1185</v>
      </c>
      <c r="N953" s="351"/>
    </row>
    <row r="954" spans="1:14">
      <c r="A954" s="113" t="s">
        <v>1186</v>
      </c>
      <c r="B954" s="113" t="s">
        <v>383</v>
      </c>
      <c r="C954" s="113">
        <v>366.15</v>
      </c>
      <c r="D954" s="113">
        <v>366.45</v>
      </c>
      <c r="E954" s="113">
        <v>361.55</v>
      </c>
      <c r="F954" s="113">
        <v>363.45</v>
      </c>
      <c r="G954" s="113">
        <v>363.45</v>
      </c>
      <c r="H954" s="113">
        <v>365.85</v>
      </c>
      <c r="I954" s="113">
        <v>11646</v>
      </c>
      <c r="J954" s="113">
        <v>4250926.9000000004</v>
      </c>
      <c r="K954" s="115">
        <v>43539</v>
      </c>
      <c r="L954" s="113">
        <v>469</v>
      </c>
      <c r="M954" s="113" t="s">
        <v>1187</v>
      </c>
      <c r="N954" s="351"/>
    </row>
    <row r="955" spans="1:14">
      <c r="A955" s="113" t="s">
        <v>1188</v>
      </c>
      <c r="B955" s="113" t="s">
        <v>383</v>
      </c>
      <c r="C955" s="113">
        <v>28.5</v>
      </c>
      <c r="D955" s="113">
        <v>28.5</v>
      </c>
      <c r="E955" s="113">
        <v>26</v>
      </c>
      <c r="F955" s="113">
        <v>26.15</v>
      </c>
      <c r="G955" s="113">
        <v>26</v>
      </c>
      <c r="H955" s="113">
        <v>28.1</v>
      </c>
      <c r="I955" s="113">
        <v>83428</v>
      </c>
      <c r="J955" s="113">
        <v>2257427.1</v>
      </c>
      <c r="K955" s="115">
        <v>43539</v>
      </c>
      <c r="L955" s="113">
        <v>705</v>
      </c>
      <c r="M955" s="113" t="s">
        <v>1189</v>
      </c>
      <c r="N955" s="351"/>
    </row>
    <row r="956" spans="1:14">
      <c r="A956" s="113" t="s">
        <v>3026</v>
      </c>
      <c r="B956" s="113" t="s">
        <v>383</v>
      </c>
      <c r="C956" s="113">
        <v>18.7</v>
      </c>
      <c r="D956" s="113">
        <v>18.95</v>
      </c>
      <c r="E956" s="113">
        <v>17.75</v>
      </c>
      <c r="F956" s="113">
        <v>17.899999999999999</v>
      </c>
      <c r="G956" s="113">
        <v>17.850000000000001</v>
      </c>
      <c r="H956" s="113">
        <v>18.55</v>
      </c>
      <c r="I956" s="113">
        <v>821944</v>
      </c>
      <c r="J956" s="113">
        <v>14987056.25</v>
      </c>
      <c r="K956" s="115">
        <v>43539</v>
      </c>
      <c r="L956" s="113">
        <v>2585</v>
      </c>
      <c r="M956" s="113" t="s">
        <v>3027</v>
      </c>
      <c r="N956" s="351"/>
    </row>
    <row r="957" spans="1:14">
      <c r="A957" s="113" t="s">
        <v>118</v>
      </c>
      <c r="B957" s="113" t="s">
        <v>383</v>
      </c>
      <c r="C957" s="113">
        <v>163.9</v>
      </c>
      <c r="D957" s="113">
        <v>167.15</v>
      </c>
      <c r="E957" s="113">
        <v>162.85</v>
      </c>
      <c r="F957" s="113">
        <v>165.2</v>
      </c>
      <c r="G957" s="113">
        <v>164.9</v>
      </c>
      <c r="H957" s="113">
        <v>163.19999999999999</v>
      </c>
      <c r="I957" s="113">
        <v>5211235</v>
      </c>
      <c r="J957" s="113">
        <v>860650981.5</v>
      </c>
      <c r="K957" s="115">
        <v>43539</v>
      </c>
      <c r="L957" s="113">
        <v>39789</v>
      </c>
      <c r="M957" s="113" t="s">
        <v>3028</v>
      </c>
      <c r="N957" s="351"/>
    </row>
    <row r="958" spans="1:14">
      <c r="A958" s="113" t="s">
        <v>1190</v>
      </c>
      <c r="B958" s="113" t="s">
        <v>383</v>
      </c>
      <c r="C958" s="113">
        <v>625</v>
      </c>
      <c r="D958" s="113">
        <v>636.1</v>
      </c>
      <c r="E958" s="113">
        <v>621</v>
      </c>
      <c r="F958" s="113">
        <v>625.65</v>
      </c>
      <c r="G958" s="113">
        <v>627.5</v>
      </c>
      <c r="H958" s="113">
        <v>623.4</v>
      </c>
      <c r="I958" s="113">
        <v>180238</v>
      </c>
      <c r="J958" s="113">
        <v>113083389.05</v>
      </c>
      <c r="K958" s="115">
        <v>43539</v>
      </c>
      <c r="L958" s="113">
        <v>6173</v>
      </c>
      <c r="M958" s="113" t="s">
        <v>3029</v>
      </c>
      <c r="N958" s="351"/>
    </row>
    <row r="959" spans="1:14">
      <c r="A959" s="113" t="s">
        <v>3421</v>
      </c>
      <c r="B959" s="113" t="s">
        <v>383</v>
      </c>
      <c r="C959" s="113">
        <v>47.8</v>
      </c>
      <c r="D959" s="113">
        <v>49.3</v>
      </c>
      <c r="E959" s="113">
        <v>46.45</v>
      </c>
      <c r="F959" s="113">
        <v>49.15</v>
      </c>
      <c r="G959" s="113">
        <v>49.15</v>
      </c>
      <c r="H959" s="113">
        <v>47.8</v>
      </c>
      <c r="I959" s="113">
        <v>139</v>
      </c>
      <c r="J959" s="113">
        <v>6691.45</v>
      </c>
      <c r="K959" s="115">
        <v>43539</v>
      </c>
      <c r="L959" s="113">
        <v>11</v>
      </c>
      <c r="M959" s="113" t="s">
        <v>3422</v>
      </c>
      <c r="N959" s="351"/>
    </row>
    <row r="960" spans="1:14">
      <c r="A960" s="113" t="s">
        <v>203</v>
      </c>
      <c r="B960" s="113" t="s">
        <v>383</v>
      </c>
      <c r="C960" s="113">
        <v>960</v>
      </c>
      <c r="D960" s="113">
        <v>993.9</v>
      </c>
      <c r="E960" s="113">
        <v>954.4</v>
      </c>
      <c r="F960" s="113">
        <v>987.65</v>
      </c>
      <c r="G960" s="113">
        <v>985.4</v>
      </c>
      <c r="H960" s="113">
        <v>958.5</v>
      </c>
      <c r="I960" s="113">
        <v>311800</v>
      </c>
      <c r="J960" s="113">
        <v>303268622.19999999</v>
      </c>
      <c r="K960" s="115">
        <v>43539</v>
      </c>
      <c r="L960" s="113">
        <v>23149</v>
      </c>
      <c r="M960" s="113" t="s">
        <v>3030</v>
      </c>
      <c r="N960" s="351"/>
    </row>
    <row r="961" spans="1:14">
      <c r="A961" s="113" t="s">
        <v>3031</v>
      </c>
      <c r="B961" s="113" t="s">
        <v>383</v>
      </c>
      <c r="C961" s="113">
        <v>490.05</v>
      </c>
      <c r="D961" s="113">
        <v>501.1</v>
      </c>
      <c r="E961" s="113">
        <v>490.05</v>
      </c>
      <c r="F961" s="113">
        <v>496.75</v>
      </c>
      <c r="G961" s="113">
        <v>500</v>
      </c>
      <c r="H961" s="113">
        <v>492.9</v>
      </c>
      <c r="I961" s="113">
        <v>14343</v>
      </c>
      <c r="J961" s="113">
        <v>7136201.0499999998</v>
      </c>
      <c r="K961" s="115">
        <v>43539</v>
      </c>
      <c r="L961" s="113">
        <v>946</v>
      </c>
      <c r="M961" s="113" t="s">
        <v>3032</v>
      </c>
      <c r="N961" s="351"/>
    </row>
    <row r="962" spans="1:14">
      <c r="A962" s="113" t="s">
        <v>119</v>
      </c>
      <c r="B962" s="113" t="s">
        <v>383</v>
      </c>
      <c r="C962" s="113">
        <v>57200</v>
      </c>
      <c r="D962" s="113">
        <v>58000</v>
      </c>
      <c r="E962" s="113">
        <v>56911</v>
      </c>
      <c r="F962" s="113">
        <v>57609.5</v>
      </c>
      <c r="G962" s="113">
        <v>57710</v>
      </c>
      <c r="H962" s="113">
        <v>57161.45</v>
      </c>
      <c r="I962" s="113">
        <v>8692</v>
      </c>
      <c r="J962" s="113">
        <v>499513505.75</v>
      </c>
      <c r="K962" s="115">
        <v>43539</v>
      </c>
      <c r="L962" s="113">
        <v>4805</v>
      </c>
      <c r="M962" s="113" t="s">
        <v>1191</v>
      </c>
      <c r="N962" s="351"/>
    </row>
    <row r="963" spans="1:14">
      <c r="A963" s="113" t="s">
        <v>2706</v>
      </c>
      <c r="B963" s="113" t="s">
        <v>383</v>
      </c>
      <c r="C963" s="113">
        <v>39.299999999999997</v>
      </c>
      <c r="D963" s="113">
        <v>39.75</v>
      </c>
      <c r="E963" s="113">
        <v>39.299999999999997</v>
      </c>
      <c r="F963" s="113">
        <v>39.75</v>
      </c>
      <c r="G963" s="113">
        <v>39.75</v>
      </c>
      <c r="H963" s="113">
        <v>39.299999999999997</v>
      </c>
      <c r="I963" s="113">
        <v>300</v>
      </c>
      <c r="J963" s="113">
        <v>11846.5</v>
      </c>
      <c r="K963" s="115">
        <v>43539</v>
      </c>
      <c r="L963" s="113">
        <v>6</v>
      </c>
      <c r="M963" s="113" t="s">
        <v>2707</v>
      </c>
      <c r="N963" s="351"/>
    </row>
    <row r="964" spans="1:14">
      <c r="A964" s="113" t="s">
        <v>1192</v>
      </c>
      <c r="B964" s="113" t="s">
        <v>383</v>
      </c>
      <c r="C964" s="113">
        <v>73.849999999999994</v>
      </c>
      <c r="D964" s="113">
        <v>74.099999999999994</v>
      </c>
      <c r="E964" s="113">
        <v>72.2</v>
      </c>
      <c r="F964" s="113">
        <v>73.45</v>
      </c>
      <c r="G964" s="113">
        <v>73.2</v>
      </c>
      <c r="H964" s="113">
        <v>73.599999999999994</v>
      </c>
      <c r="I964" s="113">
        <v>810377</v>
      </c>
      <c r="J964" s="113">
        <v>59437601.450000003</v>
      </c>
      <c r="K964" s="115">
        <v>43539</v>
      </c>
      <c r="L964" s="113">
        <v>4928</v>
      </c>
      <c r="M964" s="113" t="s">
        <v>1193</v>
      </c>
      <c r="N964" s="351"/>
    </row>
    <row r="965" spans="1:14">
      <c r="A965" s="113" t="s">
        <v>2444</v>
      </c>
      <c r="B965" s="113" t="s">
        <v>383</v>
      </c>
      <c r="C965" s="113">
        <v>14.75</v>
      </c>
      <c r="D965" s="113">
        <v>14.85</v>
      </c>
      <c r="E965" s="113">
        <v>14.35</v>
      </c>
      <c r="F965" s="113">
        <v>14.35</v>
      </c>
      <c r="G965" s="113">
        <v>14.35</v>
      </c>
      <c r="H965" s="113">
        <v>14.5</v>
      </c>
      <c r="I965" s="113">
        <v>7514</v>
      </c>
      <c r="J965" s="113">
        <v>108072.85</v>
      </c>
      <c r="K965" s="115">
        <v>43539</v>
      </c>
      <c r="L965" s="113">
        <v>50</v>
      </c>
      <c r="M965" s="113" t="s">
        <v>2445</v>
      </c>
      <c r="N965" s="351"/>
    </row>
    <row r="966" spans="1:14">
      <c r="A966" s="113" t="s">
        <v>2446</v>
      </c>
      <c r="B966" s="113" t="s">
        <v>383</v>
      </c>
      <c r="C966" s="113">
        <v>68.95</v>
      </c>
      <c r="D966" s="113">
        <v>73</v>
      </c>
      <c r="E966" s="113">
        <v>67.7</v>
      </c>
      <c r="F966" s="113">
        <v>71.75</v>
      </c>
      <c r="G966" s="113">
        <v>72</v>
      </c>
      <c r="H966" s="113">
        <v>68.05</v>
      </c>
      <c r="I966" s="113">
        <v>151524</v>
      </c>
      <c r="J966" s="113">
        <v>10516145.949999999</v>
      </c>
      <c r="K966" s="115">
        <v>43539</v>
      </c>
      <c r="L966" s="113">
        <v>899</v>
      </c>
      <c r="M966" s="113" t="s">
        <v>2447</v>
      </c>
      <c r="N966" s="351"/>
    </row>
    <row r="967" spans="1:14">
      <c r="A967" s="113" t="s">
        <v>1194</v>
      </c>
      <c r="B967" s="113" t="s">
        <v>383</v>
      </c>
      <c r="C967" s="113">
        <v>13.45</v>
      </c>
      <c r="D967" s="113">
        <v>13.5</v>
      </c>
      <c r="E967" s="113">
        <v>13.05</v>
      </c>
      <c r="F967" s="113">
        <v>13.15</v>
      </c>
      <c r="G967" s="113">
        <v>13.15</v>
      </c>
      <c r="H967" s="113">
        <v>13.45</v>
      </c>
      <c r="I967" s="113">
        <v>594340</v>
      </c>
      <c r="J967" s="113">
        <v>7894246.7999999998</v>
      </c>
      <c r="K967" s="115">
        <v>43539</v>
      </c>
      <c r="L967" s="113">
        <v>1350</v>
      </c>
      <c r="M967" s="113" t="s">
        <v>1195</v>
      </c>
      <c r="N967" s="351"/>
    </row>
    <row r="968" spans="1:14">
      <c r="A968" s="113" t="s">
        <v>1196</v>
      </c>
      <c r="B968" s="113" t="s">
        <v>383</v>
      </c>
      <c r="C968" s="113">
        <v>20.6</v>
      </c>
      <c r="D968" s="113">
        <v>21.8</v>
      </c>
      <c r="E968" s="113">
        <v>18.55</v>
      </c>
      <c r="F968" s="113">
        <v>19.2</v>
      </c>
      <c r="G968" s="113">
        <v>19.100000000000001</v>
      </c>
      <c r="H968" s="113">
        <v>18.600000000000001</v>
      </c>
      <c r="I968" s="113">
        <v>6327</v>
      </c>
      <c r="J968" s="113">
        <v>123700.2</v>
      </c>
      <c r="K968" s="115">
        <v>43539</v>
      </c>
      <c r="L968" s="113">
        <v>94</v>
      </c>
      <c r="M968" s="113" t="s">
        <v>1197</v>
      </c>
      <c r="N968" s="351"/>
    </row>
    <row r="969" spans="1:14">
      <c r="A969" s="113" t="s">
        <v>1198</v>
      </c>
      <c r="B969" s="113" t="s">
        <v>383</v>
      </c>
      <c r="C969" s="113">
        <v>60.15</v>
      </c>
      <c r="D969" s="113">
        <v>61.15</v>
      </c>
      <c r="E969" s="113">
        <v>59.95</v>
      </c>
      <c r="F969" s="113">
        <v>60.1</v>
      </c>
      <c r="G969" s="113">
        <v>60</v>
      </c>
      <c r="H969" s="113">
        <v>60.2</v>
      </c>
      <c r="I969" s="113">
        <v>40491</v>
      </c>
      <c r="J969" s="113">
        <v>2438774.25</v>
      </c>
      <c r="K969" s="115">
        <v>43539</v>
      </c>
      <c r="L969" s="113">
        <v>238</v>
      </c>
      <c r="M969" s="113" t="s">
        <v>1199</v>
      </c>
      <c r="N969" s="351"/>
    </row>
    <row r="970" spans="1:14">
      <c r="A970" s="113" t="s">
        <v>1200</v>
      </c>
      <c r="B970" s="113" t="s">
        <v>383</v>
      </c>
      <c r="C970" s="113">
        <v>41.05</v>
      </c>
      <c r="D970" s="113">
        <v>47.5</v>
      </c>
      <c r="E970" s="113">
        <v>41</v>
      </c>
      <c r="F970" s="113">
        <v>44.15</v>
      </c>
      <c r="G970" s="113">
        <v>44.2</v>
      </c>
      <c r="H970" s="113">
        <v>41.8</v>
      </c>
      <c r="I970" s="113">
        <v>281337</v>
      </c>
      <c r="J970" s="113">
        <v>12736811.449999999</v>
      </c>
      <c r="K970" s="115">
        <v>43539</v>
      </c>
      <c r="L970" s="113">
        <v>3053</v>
      </c>
      <c r="M970" s="113" t="s">
        <v>1201</v>
      </c>
      <c r="N970" s="351"/>
    </row>
    <row r="971" spans="1:14">
      <c r="A971" s="113" t="s">
        <v>1202</v>
      </c>
      <c r="B971" s="113" t="s">
        <v>383</v>
      </c>
      <c r="C971" s="113">
        <v>56.25</v>
      </c>
      <c r="D971" s="113">
        <v>56.75</v>
      </c>
      <c r="E971" s="113">
        <v>55.1</v>
      </c>
      <c r="F971" s="113">
        <v>55.5</v>
      </c>
      <c r="G971" s="113">
        <v>55.4</v>
      </c>
      <c r="H971" s="113">
        <v>55.7</v>
      </c>
      <c r="I971" s="113">
        <v>46645</v>
      </c>
      <c r="J971" s="113">
        <v>2607023.2000000002</v>
      </c>
      <c r="K971" s="115">
        <v>43539</v>
      </c>
      <c r="L971" s="113">
        <v>489</v>
      </c>
      <c r="M971" s="113" t="s">
        <v>1203</v>
      </c>
      <c r="N971" s="351"/>
    </row>
    <row r="972" spans="1:14">
      <c r="A972" s="113" t="s">
        <v>1204</v>
      </c>
      <c r="B972" s="113" t="s">
        <v>383</v>
      </c>
      <c r="C972" s="113">
        <v>179.7</v>
      </c>
      <c r="D972" s="113">
        <v>179.7</v>
      </c>
      <c r="E972" s="113">
        <v>172.8</v>
      </c>
      <c r="F972" s="113">
        <v>174.45</v>
      </c>
      <c r="G972" s="113">
        <v>175</v>
      </c>
      <c r="H972" s="113">
        <v>177.25</v>
      </c>
      <c r="I972" s="113">
        <v>14600</v>
      </c>
      <c r="J972" s="113">
        <v>2554981.75</v>
      </c>
      <c r="K972" s="115">
        <v>43539</v>
      </c>
      <c r="L972" s="113">
        <v>433</v>
      </c>
      <c r="M972" s="113" t="s">
        <v>1205</v>
      </c>
      <c r="N972" s="351"/>
    </row>
    <row r="973" spans="1:14">
      <c r="A973" s="113" t="s">
        <v>3033</v>
      </c>
      <c r="B973" s="113" t="s">
        <v>383</v>
      </c>
      <c r="C973" s="113">
        <v>23.55</v>
      </c>
      <c r="D973" s="113">
        <v>23.75</v>
      </c>
      <c r="E973" s="113">
        <v>22.8</v>
      </c>
      <c r="F973" s="113">
        <v>22.9</v>
      </c>
      <c r="G973" s="113">
        <v>22.8</v>
      </c>
      <c r="H973" s="113">
        <v>23.3</v>
      </c>
      <c r="I973" s="113">
        <v>32529</v>
      </c>
      <c r="J973" s="113">
        <v>751054.45</v>
      </c>
      <c r="K973" s="115">
        <v>43539</v>
      </c>
      <c r="L973" s="113">
        <v>174</v>
      </c>
      <c r="M973" s="113" t="s">
        <v>3034</v>
      </c>
      <c r="N973" s="351"/>
    </row>
    <row r="974" spans="1:14">
      <c r="A974" s="113" t="s">
        <v>1206</v>
      </c>
      <c r="B974" s="113" t="s">
        <v>383</v>
      </c>
      <c r="C974" s="113">
        <v>909.2</v>
      </c>
      <c r="D974" s="113">
        <v>929.95</v>
      </c>
      <c r="E974" s="113">
        <v>903</v>
      </c>
      <c r="F974" s="113">
        <v>912.25</v>
      </c>
      <c r="G974" s="113">
        <v>906.1</v>
      </c>
      <c r="H974" s="113">
        <v>908.55</v>
      </c>
      <c r="I974" s="113">
        <v>15997</v>
      </c>
      <c r="J974" s="113">
        <v>14711037.949999999</v>
      </c>
      <c r="K974" s="115">
        <v>43539</v>
      </c>
      <c r="L974" s="113">
        <v>1170</v>
      </c>
      <c r="M974" s="113" t="s">
        <v>1207</v>
      </c>
      <c r="N974" s="351"/>
    </row>
    <row r="975" spans="1:14">
      <c r="A975" s="113" t="s">
        <v>1208</v>
      </c>
      <c r="B975" s="113" t="s">
        <v>383</v>
      </c>
      <c r="C975" s="113">
        <v>598</v>
      </c>
      <c r="D975" s="113">
        <v>606.79999999999995</v>
      </c>
      <c r="E975" s="113">
        <v>593.5</v>
      </c>
      <c r="F975" s="113">
        <v>596.9</v>
      </c>
      <c r="G975" s="113">
        <v>594.35</v>
      </c>
      <c r="H975" s="113">
        <v>595.5</v>
      </c>
      <c r="I975" s="113">
        <v>2331463</v>
      </c>
      <c r="J975" s="113">
        <v>1396933979.1500001</v>
      </c>
      <c r="K975" s="115">
        <v>43539</v>
      </c>
      <c r="L975" s="113">
        <v>78988</v>
      </c>
      <c r="M975" s="113" t="s">
        <v>1209</v>
      </c>
      <c r="N975" s="351"/>
    </row>
    <row r="976" spans="1:14">
      <c r="A976" s="113" t="s">
        <v>2670</v>
      </c>
      <c r="B976" s="113" t="s">
        <v>383</v>
      </c>
      <c r="C976" s="113">
        <v>0.25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0.25</v>
      </c>
      <c r="I976" s="113">
        <v>110678</v>
      </c>
      <c r="J976" s="113">
        <v>27103.75</v>
      </c>
      <c r="K976" s="115">
        <v>43539</v>
      </c>
      <c r="L976" s="113">
        <v>52</v>
      </c>
      <c r="M976" s="113" t="s">
        <v>2671</v>
      </c>
      <c r="N976" s="351"/>
    </row>
    <row r="977" spans="1:14">
      <c r="A977" s="113" t="s">
        <v>2754</v>
      </c>
      <c r="B977" s="113" t="s">
        <v>383</v>
      </c>
      <c r="C977" s="113">
        <v>499.9</v>
      </c>
      <c r="D977" s="113">
        <v>499.9</v>
      </c>
      <c r="E977" s="113">
        <v>491</v>
      </c>
      <c r="F977" s="113">
        <v>492.06</v>
      </c>
      <c r="G977" s="113">
        <v>491</v>
      </c>
      <c r="H977" s="113">
        <v>495.43</v>
      </c>
      <c r="I977" s="113">
        <v>14760</v>
      </c>
      <c r="J977" s="113">
        <v>7302249.6900000004</v>
      </c>
      <c r="K977" s="115">
        <v>43539</v>
      </c>
      <c r="L977" s="113">
        <v>245</v>
      </c>
      <c r="M977" s="113" t="s">
        <v>2755</v>
      </c>
      <c r="N977" s="351"/>
    </row>
    <row r="978" spans="1:14">
      <c r="A978" s="113" t="s">
        <v>2196</v>
      </c>
      <c r="B978" s="113" t="s">
        <v>383</v>
      </c>
      <c r="C978" s="113">
        <v>30.8</v>
      </c>
      <c r="D978" s="113">
        <v>31</v>
      </c>
      <c r="E978" s="113">
        <v>30.5</v>
      </c>
      <c r="F978" s="113">
        <v>30.75</v>
      </c>
      <c r="G978" s="113">
        <v>30.95</v>
      </c>
      <c r="H978" s="113">
        <v>30.65</v>
      </c>
      <c r="I978" s="113">
        <v>30077</v>
      </c>
      <c r="J978" s="113">
        <v>925938.75</v>
      </c>
      <c r="K978" s="115">
        <v>43539</v>
      </c>
      <c r="L978" s="113">
        <v>151</v>
      </c>
      <c r="M978" s="113" t="s">
        <v>2029</v>
      </c>
      <c r="N978" s="351"/>
    </row>
    <row r="979" spans="1:14">
      <c r="A979" s="113" t="s">
        <v>1993</v>
      </c>
      <c r="B979" s="113" t="s">
        <v>383</v>
      </c>
      <c r="C979" s="113">
        <v>7.15</v>
      </c>
      <c r="D979" s="113">
        <v>7.25</v>
      </c>
      <c r="E979" s="113">
        <v>7.1</v>
      </c>
      <c r="F979" s="113">
        <v>7.15</v>
      </c>
      <c r="G979" s="113">
        <v>7.15</v>
      </c>
      <c r="H979" s="113">
        <v>7.05</v>
      </c>
      <c r="I979" s="113">
        <v>154221</v>
      </c>
      <c r="J979" s="113">
        <v>1110129.45</v>
      </c>
      <c r="K979" s="115">
        <v>43539</v>
      </c>
      <c r="L979" s="113">
        <v>309</v>
      </c>
      <c r="M979" s="113" t="s">
        <v>1994</v>
      </c>
      <c r="N979" s="351"/>
    </row>
    <row r="980" spans="1:14">
      <c r="A980" s="113" t="s">
        <v>1210</v>
      </c>
      <c r="B980" s="113" t="s">
        <v>383</v>
      </c>
      <c r="C980" s="113">
        <v>0.3</v>
      </c>
      <c r="D980" s="113">
        <v>0.3</v>
      </c>
      <c r="E980" s="113">
        <v>0.25</v>
      </c>
      <c r="F980" s="113">
        <v>0.3</v>
      </c>
      <c r="G980" s="113">
        <v>0.3</v>
      </c>
      <c r="H980" s="113">
        <v>0.25</v>
      </c>
      <c r="I980" s="113">
        <v>7834617</v>
      </c>
      <c r="J980" s="113">
        <v>2307068.35</v>
      </c>
      <c r="K980" s="115">
        <v>43539</v>
      </c>
      <c r="L980" s="113">
        <v>672</v>
      </c>
      <c r="M980" s="113" t="s">
        <v>1211</v>
      </c>
      <c r="N980" s="351"/>
    </row>
    <row r="981" spans="1:14">
      <c r="A981" s="113" t="s">
        <v>1985</v>
      </c>
      <c r="B981" s="113" t="s">
        <v>383</v>
      </c>
      <c r="C981" s="113">
        <v>14.2</v>
      </c>
      <c r="D981" s="113">
        <v>14.35</v>
      </c>
      <c r="E981" s="113">
        <v>13.2</v>
      </c>
      <c r="F981" s="113">
        <v>13.25</v>
      </c>
      <c r="G981" s="113">
        <v>13.3</v>
      </c>
      <c r="H981" s="113">
        <v>14.2</v>
      </c>
      <c r="I981" s="113">
        <v>7228</v>
      </c>
      <c r="J981" s="113">
        <v>96909.7</v>
      </c>
      <c r="K981" s="115">
        <v>43539</v>
      </c>
      <c r="L981" s="113">
        <v>37</v>
      </c>
      <c r="M981" s="113" t="s">
        <v>1986</v>
      </c>
      <c r="N981" s="351"/>
    </row>
    <row r="982" spans="1:14">
      <c r="A982" s="113" t="s">
        <v>2448</v>
      </c>
      <c r="B982" s="113" t="s">
        <v>383</v>
      </c>
      <c r="C982" s="113">
        <v>23.05</v>
      </c>
      <c r="D982" s="113">
        <v>24.6</v>
      </c>
      <c r="E982" s="113">
        <v>23.05</v>
      </c>
      <c r="F982" s="113">
        <v>23.3</v>
      </c>
      <c r="G982" s="113">
        <v>23.5</v>
      </c>
      <c r="H982" s="113">
        <v>23.5</v>
      </c>
      <c r="I982" s="113">
        <v>2285</v>
      </c>
      <c r="J982" s="113">
        <v>53250.15</v>
      </c>
      <c r="K982" s="115">
        <v>43539</v>
      </c>
      <c r="L982" s="113">
        <v>23</v>
      </c>
      <c r="M982" s="113" t="s">
        <v>2449</v>
      </c>
      <c r="N982" s="351"/>
    </row>
    <row r="983" spans="1:14">
      <c r="A983" s="113" t="s">
        <v>1212</v>
      </c>
      <c r="B983" s="113" t="s">
        <v>383</v>
      </c>
      <c r="C983" s="113">
        <v>92.2</v>
      </c>
      <c r="D983" s="113">
        <v>93.3</v>
      </c>
      <c r="E983" s="113">
        <v>91.25</v>
      </c>
      <c r="F983" s="113">
        <v>92</v>
      </c>
      <c r="G983" s="113">
        <v>91.5</v>
      </c>
      <c r="H983" s="113">
        <v>94</v>
      </c>
      <c r="I983" s="113">
        <v>2326</v>
      </c>
      <c r="J983" s="113">
        <v>214758</v>
      </c>
      <c r="K983" s="115">
        <v>43539</v>
      </c>
      <c r="L983" s="113">
        <v>71</v>
      </c>
      <c r="M983" s="113" t="s">
        <v>1213</v>
      </c>
      <c r="N983" s="351"/>
    </row>
    <row r="984" spans="1:14">
      <c r="A984" s="113" t="s">
        <v>1214</v>
      </c>
      <c r="B984" s="113" t="s">
        <v>383</v>
      </c>
      <c r="C984" s="113">
        <v>44.8</v>
      </c>
      <c r="D984" s="113">
        <v>45</v>
      </c>
      <c r="E984" s="113">
        <v>43.6</v>
      </c>
      <c r="F984" s="113">
        <v>43.9</v>
      </c>
      <c r="G984" s="113">
        <v>44</v>
      </c>
      <c r="H984" s="113">
        <v>44</v>
      </c>
      <c r="I984" s="113">
        <v>20023</v>
      </c>
      <c r="J984" s="113">
        <v>881462.2</v>
      </c>
      <c r="K984" s="115">
        <v>43539</v>
      </c>
      <c r="L984" s="113">
        <v>96</v>
      </c>
      <c r="M984" s="113" t="s">
        <v>1215</v>
      </c>
      <c r="N984" s="351"/>
    </row>
    <row r="985" spans="1:14">
      <c r="A985" s="113" t="s">
        <v>1216</v>
      </c>
      <c r="B985" s="113" t="s">
        <v>383</v>
      </c>
      <c r="C985" s="113">
        <v>38</v>
      </c>
      <c r="D985" s="113">
        <v>40.9</v>
      </c>
      <c r="E985" s="113">
        <v>38</v>
      </c>
      <c r="F985" s="113">
        <v>39.25</v>
      </c>
      <c r="G985" s="113">
        <v>39.6</v>
      </c>
      <c r="H985" s="113">
        <v>38.6</v>
      </c>
      <c r="I985" s="113">
        <v>3426</v>
      </c>
      <c r="J985" s="113">
        <v>133723.79999999999</v>
      </c>
      <c r="K985" s="115">
        <v>43539</v>
      </c>
      <c r="L985" s="113">
        <v>56</v>
      </c>
      <c r="M985" s="113" t="s">
        <v>1217</v>
      </c>
      <c r="N985" s="351"/>
    </row>
    <row r="986" spans="1:14">
      <c r="A986" s="113" t="s">
        <v>1218</v>
      </c>
      <c r="B986" s="113" t="s">
        <v>383</v>
      </c>
      <c r="C986" s="113">
        <v>91.8</v>
      </c>
      <c r="D986" s="113">
        <v>92.5</v>
      </c>
      <c r="E986" s="113">
        <v>87.8</v>
      </c>
      <c r="F986" s="113">
        <v>90.95</v>
      </c>
      <c r="G986" s="113">
        <v>87.8</v>
      </c>
      <c r="H986" s="113">
        <v>91.8</v>
      </c>
      <c r="I986" s="113">
        <v>15129</v>
      </c>
      <c r="J986" s="113">
        <v>1388707.2</v>
      </c>
      <c r="K986" s="115">
        <v>43539</v>
      </c>
      <c r="L986" s="113">
        <v>296</v>
      </c>
      <c r="M986" s="113" t="s">
        <v>1219</v>
      </c>
      <c r="N986" s="351"/>
    </row>
    <row r="987" spans="1:14">
      <c r="A987" s="113" t="s">
        <v>373</v>
      </c>
      <c r="B987" s="113" t="s">
        <v>383</v>
      </c>
      <c r="C987" s="113">
        <v>578.5</v>
      </c>
      <c r="D987" s="113">
        <v>590</v>
      </c>
      <c r="E987" s="113">
        <v>578.5</v>
      </c>
      <c r="F987" s="113">
        <v>587.95000000000005</v>
      </c>
      <c r="G987" s="113">
        <v>588.5</v>
      </c>
      <c r="H987" s="113">
        <v>575.79999999999995</v>
      </c>
      <c r="I987" s="113">
        <v>265760</v>
      </c>
      <c r="J987" s="113">
        <v>155230879.90000001</v>
      </c>
      <c r="K987" s="115">
        <v>43539</v>
      </c>
      <c r="L987" s="113">
        <v>8411</v>
      </c>
      <c r="M987" s="113" t="s">
        <v>1220</v>
      </c>
      <c r="N987" s="351"/>
    </row>
    <row r="988" spans="1:14">
      <c r="A988" s="113" t="s">
        <v>1221</v>
      </c>
      <c r="B988" s="113" t="s">
        <v>383</v>
      </c>
      <c r="C988" s="113">
        <v>414.6</v>
      </c>
      <c r="D988" s="113">
        <v>419.75</v>
      </c>
      <c r="E988" s="113">
        <v>408.25</v>
      </c>
      <c r="F988" s="113">
        <v>411.45</v>
      </c>
      <c r="G988" s="113">
        <v>411.5</v>
      </c>
      <c r="H988" s="113">
        <v>408.35</v>
      </c>
      <c r="I988" s="113">
        <v>20654</v>
      </c>
      <c r="J988" s="113">
        <v>8510589.9499999993</v>
      </c>
      <c r="K988" s="115">
        <v>43539</v>
      </c>
      <c r="L988" s="113">
        <v>978</v>
      </c>
      <c r="M988" s="113" t="s">
        <v>1222</v>
      </c>
      <c r="N988" s="351"/>
    </row>
    <row r="989" spans="1:14">
      <c r="A989" s="113" t="s">
        <v>1223</v>
      </c>
      <c r="B989" s="113" t="s">
        <v>383</v>
      </c>
      <c r="C989" s="113">
        <v>53</v>
      </c>
      <c r="D989" s="113">
        <v>55.3</v>
      </c>
      <c r="E989" s="113">
        <v>52.7</v>
      </c>
      <c r="F989" s="113">
        <v>54.7</v>
      </c>
      <c r="G989" s="113">
        <v>54.6</v>
      </c>
      <c r="H989" s="113">
        <v>52.6</v>
      </c>
      <c r="I989" s="113">
        <v>37469203</v>
      </c>
      <c r="J989" s="113">
        <v>2040717516.45</v>
      </c>
      <c r="K989" s="115">
        <v>43539</v>
      </c>
      <c r="L989" s="113">
        <v>30132</v>
      </c>
      <c r="M989" s="113" t="s">
        <v>1224</v>
      </c>
      <c r="N989" s="351"/>
    </row>
    <row r="990" spans="1:14">
      <c r="A990" s="113" t="s">
        <v>3134</v>
      </c>
      <c r="B990" s="113" t="s">
        <v>3173</v>
      </c>
      <c r="C990" s="113">
        <v>5.5</v>
      </c>
      <c r="D990" s="113">
        <v>5.6</v>
      </c>
      <c r="E990" s="113">
        <v>5.2</v>
      </c>
      <c r="F990" s="113">
        <v>5.4</v>
      </c>
      <c r="G990" s="113">
        <v>5.4</v>
      </c>
      <c r="H990" s="113">
        <v>5.4</v>
      </c>
      <c r="I990" s="113">
        <v>9632</v>
      </c>
      <c r="J990" s="113">
        <v>52557.75</v>
      </c>
      <c r="K990" s="115">
        <v>43539</v>
      </c>
      <c r="L990" s="113">
        <v>50</v>
      </c>
      <c r="M990" s="113" t="s">
        <v>3135</v>
      </c>
      <c r="N990" s="351"/>
    </row>
    <row r="991" spans="1:14">
      <c r="A991" s="113" t="s">
        <v>1225</v>
      </c>
      <c r="B991" s="113" t="s">
        <v>383</v>
      </c>
      <c r="C991" s="113">
        <v>1885.3</v>
      </c>
      <c r="D991" s="113">
        <v>1916</v>
      </c>
      <c r="E991" s="113">
        <v>1845</v>
      </c>
      <c r="F991" s="113">
        <v>1867.75</v>
      </c>
      <c r="G991" s="113">
        <v>1850</v>
      </c>
      <c r="H991" s="113">
        <v>1893.35</v>
      </c>
      <c r="I991" s="113">
        <v>369280</v>
      </c>
      <c r="J991" s="113">
        <v>698301480.14999998</v>
      </c>
      <c r="K991" s="115">
        <v>43539</v>
      </c>
      <c r="L991" s="113">
        <v>16208</v>
      </c>
      <c r="M991" s="113" t="s">
        <v>1226</v>
      </c>
      <c r="N991" s="351"/>
    </row>
    <row r="992" spans="1:14">
      <c r="A992" s="113" t="s">
        <v>1227</v>
      </c>
      <c r="B992" s="113" t="s">
        <v>383</v>
      </c>
      <c r="C992" s="113">
        <v>705</v>
      </c>
      <c r="D992" s="113">
        <v>725</v>
      </c>
      <c r="E992" s="113">
        <v>698.75</v>
      </c>
      <c r="F992" s="113">
        <v>707.15</v>
      </c>
      <c r="G992" s="113">
        <v>703</v>
      </c>
      <c r="H992" s="113">
        <v>705.6</v>
      </c>
      <c r="I992" s="113">
        <v>36202</v>
      </c>
      <c r="J992" s="113">
        <v>25823474.850000001</v>
      </c>
      <c r="K992" s="115">
        <v>43539</v>
      </c>
      <c r="L992" s="113">
        <v>2633</v>
      </c>
      <c r="M992" s="113" t="s">
        <v>2108</v>
      </c>
      <c r="N992" s="351"/>
    </row>
    <row r="993" spans="1:14">
      <c r="A993" s="113" t="s">
        <v>1228</v>
      </c>
      <c r="B993" s="113" t="s">
        <v>383</v>
      </c>
      <c r="C993" s="113">
        <v>45</v>
      </c>
      <c r="D993" s="113">
        <v>47.7</v>
      </c>
      <c r="E993" s="113">
        <v>40.1</v>
      </c>
      <c r="F993" s="113">
        <v>42.55</v>
      </c>
      <c r="G993" s="113">
        <v>42.5</v>
      </c>
      <c r="H993" s="113">
        <v>44.75</v>
      </c>
      <c r="I993" s="113">
        <v>4137032</v>
      </c>
      <c r="J993" s="113">
        <v>187498036.84999999</v>
      </c>
      <c r="K993" s="115">
        <v>43539</v>
      </c>
      <c r="L993" s="113">
        <v>16882</v>
      </c>
      <c r="M993" s="113" t="s">
        <v>1229</v>
      </c>
      <c r="N993" s="351"/>
    </row>
    <row r="994" spans="1:14">
      <c r="A994" s="113" t="s">
        <v>1230</v>
      </c>
      <c r="B994" s="113" t="s">
        <v>383</v>
      </c>
      <c r="C994" s="113">
        <v>109.65</v>
      </c>
      <c r="D994" s="113">
        <v>111.45</v>
      </c>
      <c r="E994" s="113">
        <v>108.25</v>
      </c>
      <c r="F994" s="113">
        <v>108.8</v>
      </c>
      <c r="G994" s="113">
        <v>109.2</v>
      </c>
      <c r="H994" s="113">
        <v>110.6</v>
      </c>
      <c r="I994" s="113">
        <v>31312</v>
      </c>
      <c r="J994" s="113">
        <v>3424501.25</v>
      </c>
      <c r="K994" s="115">
        <v>43539</v>
      </c>
      <c r="L994" s="113">
        <v>1140</v>
      </c>
      <c r="M994" s="113" t="s">
        <v>1231</v>
      </c>
      <c r="N994" s="351"/>
    </row>
    <row r="995" spans="1:14">
      <c r="A995" s="113" t="s">
        <v>366</v>
      </c>
      <c r="B995" s="113" t="s">
        <v>383</v>
      </c>
      <c r="C995" s="113">
        <v>65.099999999999994</v>
      </c>
      <c r="D995" s="113">
        <v>66.75</v>
      </c>
      <c r="E995" s="113">
        <v>63.7</v>
      </c>
      <c r="F995" s="113">
        <v>65.75</v>
      </c>
      <c r="G995" s="113">
        <v>66.25</v>
      </c>
      <c r="H995" s="113">
        <v>64.650000000000006</v>
      </c>
      <c r="I995" s="113">
        <v>38080990</v>
      </c>
      <c r="J995" s="113">
        <v>2488641981.5500002</v>
      </c>
      <c r="K995" s="115">
        <v>43539</v>
      </c>
      <c r="L995" s="113">
        <v>71498</v>
      </c>
      <c r="M995" s="113" t="s">
        <v>2562</v>
      </c>
      <c r="N995" s="351"/>
    </row>
    <row r="996" spans="1:14">
      <c r="A996" s="113" t="s">
        <v>2728</v>
      </c>
      <c r="B996" s="113" t="s">
        <v>383</v>
      </c>
      <c r="C996" s="113">
        <v>1114</v>
      </c>
      <c r="D996" s="113">
        <v>1114</v>
      </c>
      <c r="E996" s="113">
        <v>1040</v>
      </c>
      <c r="F996" s="113">
        <v>1102.1500000000001</v>
      </c>
      <c r="G996" s="113">
        <v>1100.7</v>
      </c>
      <c r="H996" s="113">
        <v>1112.95</v>
      </c>
      <c r="I996" s="113">
        <v>1150</v>
      </c>
      <c r="J996" s="113">
        <v>1237759.95</v>
      </c>
      <c r="K996" s="115">
        <v>43539</v>
      </c>
      <c r="L996" s="113">
        <v>186</v>
      </c>
      <c r="M996" s="113" t="s">
        <v>2729</v>
      </c>
      <c r="N996" s="351"/>
    </row>
    <row r="997" spans="1:14">
      <c r="A997" s="113" t="s">
        <v>1232</v>
      </c>
      <c r="B997" s="113" t="s">
        <v>383</v>
      </c>
      <c r="C997" s="113">
        <v>105</v>
      </c>
      <c r="D997" s="113">
        <v>105.35</v>
      </c>
      <c r="E997" s="113">
        <v>101.45</v>
      </c>
      <c r="F997" s="113">
        <v>102.5</v>
      </c>
      <c r="G997" s="113">
        <v>102.2</v>
      </c>
      <c r="H997" s="113">
        <v>104.3</v>
      </c>
      <c r="I997" s="113">
        <v>150642</v>
      </c>
      <c r="J997" s="113">
        <v>15599361.449999999</v>
      </c>
      <c r="K997" s="115">
        <v>43539</v>
      </c>
      <c r="L997" s="113">
        <v>1967</v>
      </c>
      <c r="M997" s="113" t="s">
        <v>1233</v>
      </c>
      <c r="N997" s="351"/>
    </row>
    <row r="998" spans="1:14">
      <c r="A998" s="113" t="s">
        <v>240</v>
      </c>
      <c r="B998" s="113" t="s">
        <v>383</v>
      </c>
      <c r="C998" s="113">
        <v>106.4</v>
      </c>
      <c r="D998" s="113">
        <v>109.15</v>
      </c>
      <c r="E998" s="113">
        <v>105.55</v>
      </c>
      <c r="F998" s="113">
        <v>106.2</v>
      </c>
      <c r="G998" s="113">
        <v>106</v>
      </c>
      <c r="H998" s="113">
        <v>106.2</v>
      </c>
      <c r="I998" s="113">
        <v>10448157</v>
      </c>
      <c r="J998" s="113">
        <v>1120487698.8</v>
      </c>
      <c r="K998" s="115">
        <v>43539</v>
      </c>
      <c r="L998" s="113">
        <v>41866</v>
      </c>
      <c r="M998" s="113" t="s">
        <v>1234</v>
      </c>
      <c r="N998" s="351"/>
    </row>
    <row r="999" spans="1:14">
      <c r="A999" s="113" t="s">
        <v>1235</v>
      </c>
      <c r="B999" s="113" t="s">
        <v>383</v>
      </c>
      <c r="C999" s="113">
        <v>145.9</v>
      </c>
      <c r="D999" s="113">
        <v>146.55000000000001</v>
      </c>
      <c r="E999" s="113">
        <v>141.30000000000001</v>
      </c>
      <c r="F999" s="113">
        <v>142.75</v>
      </c>
      <c r="G999" s="113">
        <v>143.9</v>
      </c>
      <c r="H999" s="113">
        <v>145</v>
      </c>
      <c r="I999" s="113">
        <v>43952</v>
      </c>
      <c r="J999" s="113">
        <v>6312569.7000000002</v>
      </c>
      <c r="K999" s="115">
        <v>43539</v>
      </c>
      <c r="L999" s="113">
        <v>866</v>
      </c>
      <c r="M999" s="113" t="s">
        <v>1236</v>
      </c>
      <c r="N999" s="351"/>
    </row>
    <row r="1000" spans="1:14">
      <c r="A1000" s="113" t="s">
        <v>3149</v>
      </c>
      <c r="B1000" s="113" t="s">
        <v>383</v>
      </c>
      <c r="C1000" s="113">
        <v>798</v>
      </c>
      <c r="D1000" s="113">
        <v>805</v>
      </c>
      <c r="E1000" s="113">
        <v>752</v>
      </c>
      <c r="F1000" s="113">
        <v>762.05</v>
      </c>
      <c r="G1000" s="113">
        <v>752</v>
      </c>
      <c r="H1000" s="113">
        <v>799</v>
      </c>
      <c r="I1000" s="113">
        <v>135</v>
      </c>
      <c r="J1000" s="113">
        <v>103386.7</v>
      </c>
      <c r="K1000" s="115">
        <v>43539</v>
      </c>
      <c r="L1000" s="113">
        <v>51</v>
      </c>
      <c r="M1000" s="113" t="s">
        <v>3150</v>
      </c>
      <c r="N1000" s="351"/>
    </row>
    <row r="1001" spans="1:14">
      <c r="A1001" s="113" t="s">
        <v>375</v>
      </c>
      <c r="B1001" s="113" t="s">
        <v>383</v>
      </c>
      <c r="C1001" s="113">
        <v>54.3</v>
      </c>
      <c r="D1001" s="113">
        <v>55</v>
      </c>
      <c r="E1001" s="113">
        <v>54</v>
      </c>
      <c r="F1001" s="113">
        <v>54.1</v>
      </c>
      <c r="G1001" s="113">
        <v>54.25</v>
      </c>
      <c r="H1001" s="113">
        <v>53.9</v>
      </c>
      <c r="I1001" s="113">
        <v>26072</v>
      </c>
      <c r="J1001" s="113">
        <v>1418664.15</v>
      </c>
      <c r="K1001" s="115">
        <v>43539</v>
      </c>
      <c r="L1001" s="113">
        <v>383</v>
      </c>
      <c r="M1001" s="113" t="s">
        <v>1237</v>
      </c>
      <c r="N1001" s="351"/>
    </row>
    <row r="1002" spans="1:14">
      <c r="A1002" s="113" t="s">
        <v>2294</v>
      </c>
      <c r="B1002" s="113" t="s">
        <v>383</v>
      </c>
      <c r="C1002" s="113">
        <v>35.5</v>
      </c>
      <c r="D1002" s="113">
        <v>35.9</v>
      </c>
      <c r="E1002" s="113">
        <v>35.200000000000003</v>
      </c>
      <c r="F1002" s="113">
        <v>35.450000000000003</v>
      </c>
      <c r="G1002" s="113">
        <v>35.5</v>
      </c>
      <c r="H1002" s="113">
        <v>35.5</v>
      </c>
      <c r="I1002" s="113">
        <v>16839</v>
      </c>
      <c r="J1002" s="113">
        <v>598486.6</v>
      </c>
      <c r="K1002" s="115">
        <v>43539</v>
      </c>
      <c r="L1002" s="113">
        <v>104</v>
      </c>
      <c r="M1002" s="113" t="s">
        <v>2295</v>
      </c>
      <c r="N1002" s="351"/>
    </row>
    <row r="1003" spans="1:14">
      <c r="A1003" s="113" t="s">
        <v>2005</v>
      </c>
      <c r="B1003" s="113" t="s">
        <v>383</v>
      </c>
      <c r="C1003" s="113">
        <v>9</v>
      </c>
      <c r="D1003" s="113">
        <v>9</v>
      </c>
      <c r="E1003" s="113">
        <v>8.75</v>
      </c>
      <c r="F1003" s="113">
        <v>8.75</v>
      </c>
      <c r="G1003" s="113">
        <v>8.75</v>
      </c>
      <c r="H1003" s="113">
        <v>8.8000000000000007</v>
      </c>
      <c r="I1003" s="113">
        <v>7170</v>
      </c>
      <c r="J1003" s="113">
        <v>63790.55</v>
      </c>
      <c r="K1003" s="115">
        <v>43539</v>
      </c>
      <c r="L1003" s="113">
        <v>43</v>
      </c>
      <c r="M1003" s="113" t="s">
        <v>2006</v>
      </c>
      <c r="N1003" s="351"/>
    </row>
    <row r="1004" spans="1:14">
      <c r="A1004" s="113" t="s">
        <v>1238</v>
      </c>
      <c r="B1004" s="113" t="s">
        <v>383</v>
      </c>
      <c r="C1004" s="113">
        <v>19.2</v>
      </c>
      <c r="D1004" s="113">
        <v>19.2</v>
      </c>
      <c r="E1004" s="113">
        <v>18.25</v>
      </c>
      <c r="F1004" s="113">
        <v>18.55</v>
      </c>
      <c r="G1004" s="113">
        <v>18.5</v>
      </c>
      <c r="H1004" s="113">
        <v>18.8</v>
      </c>
      <c r="I1004" s="113">
        <v>101922</v>
      </c>
      <c r="J1004" s="113">
        <v>1911607.45</v>
      </c>
      <c r="K1004" s="115">
        <v>43539</v>
      </c>
      <c r="L1004" s="113">
        <v>538</v>
      </c>
      <c r="M1004" s="113" t="s">
        <v>1239</v>
      </c>
      <c r="N1004" s="351"/>
    </row>
    <row r="1005" spans="1:14">
      <c r="A1005" s="113" t="s">
        <v>3035</v>
      </c>
      <c r="B1005" s="113" t="s">
        <v>383</v>
      </c>
      <c r="C1005" s="113">
        <v>79.55</v>
      </c>
      <c r="D1005" s="113">
        <v>80.8</v>
      </c>
      <c r="E1005" s="113">
        <v>77</v>
      </c>
      <c r="F1005" s="113">
        <v>77.7</v>
      </c>
      <c r="G1005" s="113">
        <v>77.55</v>
      </c>
      <c r="H1005" s="113">
        <v>77.2</v>
      </c>
      <c r="I1005" s="113">
        <v>1031272</v>
      </c>
      <c r="J1005" s="113">
        <v>81056896.25</v>
      </c>
      <c r="K1005" s="115">
        <v>43539</v>
      </c>
      <c r="L1005" s="113">
        <v>9685</v>
      </c>
      <c r="M1005" s="113" t="s">
        <v>3036</v>
      </c>
      <c r="N1005" s="351"/>
    </row>
    <row r="1006" spans="1:14">
      <c r="A1006" s="113" t="s">
        <v>2672</v>
      </c>
      <c r="B1006" s="113" t="s">
        <v>383</v>
      </c>
      <c r="C1006" s="113">
        <v>256.45</v>
      </c>
      <c r="D1006" s="113">
        <v>263</v>
      </c>
      <c r="E1006" s="113">
        <v>251</v>
      </c>
      <c r="F1006" s="113">
        <v>253.45</v>
      </c>
      <c r="G1006" s="113">
        <v>251.1</v>
      </c>
      <c r="H1006" s="113">
        <v>256.45</v>
      </c>
      <c r="I1006" s="113">
        <v>42210</v>
      </c>
      <c r="J1006" s="113">
        <v>10864429.300000001</v>
      </c>
      <c r="K1006" s="115">
        <v>43539</v>
      </c>
      <c r="L1006" s="113">
        <v>1141</v>
      </c>
      <c r="M1006" s="113" t="s">
        <v>2673</v>
      </c>
      <c r="N1006" s="351"/>
    </row>
    <row r="1007" spans="1:14">
      <c r="A1007" s="113" t="s">
        <v>1240</v>
      </c>
      <c r="B1007" s="113" t="s">
        <v>383</v>
      </c>
      <c r="C1007" s="113">
        <v>455.2</v>
      </c>
      <c r="D1007" s="113">
        <v>467</v>
      </c>
      <c r="E1007" s="113">
        <v>453.1</v>
      </c>
      <c r="F1007" s="113">
        <v>463.65</v>
      </c>
      <c r="G1007" s="113">
        <v>463</v>
      </c>
      <c r="H1007" s="113">
        <v>456.6</v>
      </c>
      <c r="I1007" s="113">
        <v>36053</v>
      </c>
      <c r="J1007" s="113">
        <v>16703211.9</v>
      </c>
      <c r="K1007" s="115">
        <v>43539</v>
      </c>
      <c r="L1007" s="113">
        <v>801</v>
      </c>
      <c r="M1007" s="113" t="s">
        <v>2187</v>
      </c>
      <c r="N1007" s="351"/>
    </row>
    <row r="1008" spans="1:14">
      <c r="A1008" s="113" t="s">
        <v>1241</v>
      </c>
      <c r="B1008" s="113" t="s">
        <v>383</v>
      </c>
      <c r="C1008" s="113">
        <v>10701.3</v>
      </c>
      <c r="D1008" s="113">
        <v>10762.05</v>
      </c>
      <c r="E1008" s="113">
        <v>10230.049999999999</v>
      </c>
      <c r="F1008" s="113">
        <v>10289.9</v>
      </c>
      <c r="G1008" s="113">
        <v>10324.4</v>
      </c>
      <c r="H1008" s="113">
        <v>10739.3</v>
      </c>
      <c r="I1008" s="113">
        <v>183452</v>
      </c>
      <c r="J1008" s="113">
        <v>1909018091.25</v>
      </c>
      <c r="K1008" s="115">
        <v>43539</v>
      </c>
      <c r="L1008" s="113">
        <v>48529</v>
      </c>
      <c r="M1008" s="113" t="s">
        <v>3037</v>
      </c>
      <c r="N1008" s="351"/>
    </row>
    <row r="1009" spans="1:14">
      <c r="A1009" s="113" t="s">
        <v>3599</v>
      </c>
      <c r="B1009" s="113" t="s">
        <v>383</v>
      </c>
      <c r="C1009" s="113">
        <v>114.49</v>
      </c>
      <c r="D1009" s="113">
        <v>114.59</v>
      </c>
      <c r="E1009" s="113">
        <v>114.4</v>
      </c>
      <c r="F1009" s="113">
        <v>114.4</v>
      </c>
      <c r="G1009" s="113">
        <v>114.4</v>
      </c>
      <c r="H1009" s="113">
        <v>113.25</v>
      </c>
      <c r="I1009" s="113">
        <v>455</v>
      </c>
      <c r="J1009" s="113">
        <v>52101.65</v>
      </c>
      <c r="K1009" s="115">
        <v>43539</v>
      </c>
      <c r="L1009" s="113">
        <v>5</v>
      </c>
      <c r="M1009" s="113" t="s">
        <v>3600</v>
      </c>
      <c r="N1009" s="351"/>
    </row>
    <row r="1010" spans="1:14">
      <c r="A1010" s="113" t="s">
        <v>1242</v>
      </c>
      <c r="B1010" s="113" t="s">
        <v>383</v>
      </c>
      <c r="C1010" s="113">
        <v>35.799999999999997</v>
      </c>
      <c r="D1010" s="113">
        <v>35.85</v>
      </c>
      <c r="E1010" s="113">
        <v>34.1</v>
      </c>
      <c r="F1010" s="113">
        <v>34.6</v>
      </c>
      <c r="G1010" s="113">
        <v>34.450000000000003</v>
      </c>
      <c r="H1010" s="113">
        <v>35.9</v>
      </c>
      <c r="I1010" s="113">
        <v>377852</v>
      </c>
      <c r="J1010" s="113">
        <v>13237376.75</v>
      </c>
      <c r="K1010" s="115">
        <v>43539</v>
      </c>
      <c r="L1010" s="113">
        <v>1881</v>
      </c>
      <c r="M1010" s="113" t="s">
        <v>1243</v>
      </c>
      <c r="N1010" s="351"/>
    </row>
    <row r="1011" spans="1:14">
      <c r="A1011" s="113" t="s">
        <v>1244</v>
      </c>
      <c r="B1011" s="113" t="s">
        <v>383</v>
      </c>
      <c r="C1011" s="113">
        <v>712.3</v>
      </c>
      <c r="D1011" s="113">
        <v>717.55</v>
      </c>
      <c r="E1011" s="113">
        <v>685.25</v>
      </c>
      <c r="F1011" s="113">
        <v>704.1</v>
      </c>
      <c r="G1011" s="113">
        <v>699</v>
      </c>
      <c r="H1011" s="113">
        <v>699.75</v>
      </c>
      <c r="I1011" s="113">
        <v>18101</v>
      </c>
      <c r="J1011" s="113">
        <v>12773721</v>
      </c>
      <c r="K1011" s="115">
        <v>43539</v>
      </c>
      <c r="L1011" s="113">
        <v>1392</v>
      </c>
      <c r="M1011" s="113" t="s">
        <v>1245</v>
      </c>
      <c r="N1011" s="351"/>
    </row>
    <row r="1012" spans="1:14">
      <c r="A1012" s="113" t="s">
        <v>2343</v>
      </c>
      <c r="B1012" s="113" t="s">
        <v>383</v>
      </c>
      <c r="C1012" s="113">
        <v>305.05</v>
      </c>
      <c r="D1012" s="113">
        <v>308</v>
      </c>
      <c r="E1012" s="113">
        <v>291.05</v>
      </c>
      <c r="F1012" s="113">
        <v>295.05</v>
      </c>
      <c r="G1012" s="113">
        <v>293.95</v>
      </c>
      <c r="H1012" s="113">
        <v>305.14999999999998</v>
      </c>
      <c r="I1012" s="113">
        <v>20200</v>
      </c>
      <c r="J1012" s="113">
        <v>6038215.6500000004</v>
      </c>
      <c r="K1012" s="115">
        <v>43539</v>
      </c>
      <c r="L1012" s="113">
        <v>1096</v>
      </c>
      <c r="M1012" s="113" t="s">
        <v>2346</v>
      </c>
      <c r="N1012" s="351"/>
    </row>
    <row r="1013" spans="1:14">
      <c r="A1013" s="113" t="s">
        <v>2450</v>
      </c>
      <c r="B1013" s="113" t="s">
        <v>3173</v>
      </c>
      <c r="C1013" s="113">
        <v>26.65</v>
      </c>
      <c r="D1013" s="113">
        <v>26.7</v>
      </c>
      <c r="E1013" s="113">
        <v>26.65</v>
      </c>
      <c r="F1013" s="113">
        <v>26.65</v>
      </c>
      <c r="G1013" s="113">
        <v>26.65</v>
      </c>
      <c r="H1013" s="113">
        <v>26.65</v>
      </c>
      <c r="I1013" s="113">
        <v>653236</v>
      </c>
      <c r="J1013" s="113">
        <v>17408946.149999999</v>
      </c>
      <c r="K1013" s="115">
        <v>43539</v>
      </c>
      <c r="L1013" s="113">
        <v>60</v>
      </c>
      <c r="M1013" s="113" t="s">
        <v>2451</v>
      </c>
      <c r="N1013" s="351"/>
    </row>
    <row r="1014" spans="1:14">
      <c r="A1014" s="113" t="s">
        <v>1247</v>
      </c>
      <c r="B1014" s="113" t="s">
        <v>383</v>
      </c>
      <c r="C1014" s="113">
        <v>35.200000000000003</v>
      </c>
      <c r="D1014" s="113">
        <v>36.1</v>
      </c>
      <c r="E1014" s="113">
        <v>35.1</v>
      </c>
      <c r="F1014" s="113">
        <v>35.4</v>
      </c>
      <c r="G1014" s="113">
        <v>35.299999999999997</v>
      </c>
      <c r="H1014" s="113">
        <v>35.5</v>
      </c>
      <c r="I1014" s="113">
        <v>496676</v>
      </c>
      <c r="J1014" s="113">
        <v>17742759.899999999</v>
      </c>
      <c r="K1014" s="115">
        <v>43539</v>
      </c>
      <c r="L1014" s="113">
        <v>2328</v>
      </c>
      <c r="M1014" s="113" t="s">
        <v>1248</v>
      </c>
      <c r="N1014" s="351"/>
    </row>
    <row r="1015" spans="1:14">
      <c r="A1015" s="113" t="s">
        <v>1249</v>
      </c>
      <c r="B1015" s="113" t="s">
        <v>383</v>
      </c>
      <c r="C1015" s="113">
        <v>222.05</v>
      </c>
      <c r="D1015" s="113">
        <v>225.25</v>
      </c>
      <c r="E1015" s="113">
        <v>219.35</v>
      </c>
      <c r="F1015" s="113">
        <v>223.85</v>
      </c>
      <c r="G1015" s="113">
        <v>225.25</v>
      </c>
      <c r="H1015" s="113">
        <v>223.7</v>
      </c>
      <c r="I1015" s="113">
        <v>95477</v>
      </c>
      <c r="J1015" s="113">
        <v>21295162.050000001</v>
      </c>
      <c r="K1015" s="115">
        <v>43539</v>
      </c>
      <c r="L1015" s="113">
        <v>628</v>
      </c>
      <c r="M1015" s="113" t="s">
        <v>1250</v>
      </c>
      <c r="N1015" s="351"/>
    </row>
    <row r="1016" spans="1:14">
      <c r="A1016" s="113" t="s">
        <v>120</v>
      </c>
      <c r="B1016" s="113" t="s">
        <v>383</v>
      </c>
      <c r="C1016" s="113">
        <v>25.05</v>
      </c>
      <c r="D1016" s="113">
        <v>25.3</v>
      </c>
      <c r="E1016" s="113">
        <v>24.8</v>
      </c>
      <c r="F1016" s="113">
        <v>25.15</v>
      </c>
      <c r="G1016" s="113">
        <v>25.25</v>
      </c>
      <c r="H1016" s="113">
        <v>24.75</v>
      </c>
      <c r="I1016" s="113">
        <v>9759475</v>
      </c>
      <c r="J1016" s="113">
        <v>245143604.30000001</v>
      </c>
      <c r="K1016" s="115">
        <v>43539</v>
      </c>
      <c r="L1016" s="113">
        <v>11829</v>
      </c>
      <c r="M1016" s="113" t="s">
        <v>1251</v>
      </c>
      <c r="N1016" s="351"/>
    </row>
    <row r="1017" spans="1:14">
      <c r="A1017" s="113" t="s">
        <v>2264</v>
      </c>
      <c r="B1017" s="113" t="s">
        <v>383</v>
      </c>
      <c r="C1017" s="113">
        <v>192.6</v>
      </c>
      <c r="D1017" s="113">
        <v>199</v>
      </c>
      <c r="E1017" s="113">
        <v>192.6</v>
      </c>
      <c r="F1017" s="113">
        <v>195.7</v>
      </c>
      <c r="G1017" s="113">
        <v>196.45</v>
      </c>
      <c r="H1017" s="113">
        <v>196.05</v>
      </c>
      <c r="I1017" s="113">
        <v>85309</v>
      </c>
      <c r="J1017" s="113">
        <v>16686188.5</v>
      </c>
      <c r="K1017" s="115">
        <v>43539</v>
      </c>
      <c r="L1017" s="113">
        <v>3856</v>
      </c>
      <c r="M1017" s="113" t="s">
        <v>2265</v>
      </c>
      <c r="N1017" s="351"/>
    </row>
    <row r="1018" spans="1:14">
      <c r="A1018" s="113" t="s">
        <v>3328</v>
      </c>
      <c r="B1018" s="113" t="s">
        <v>383</v>
      </c>
      <c r="C1018" s="113">
        <v>20</v>
      </c>
      <c r="D1018" s="113">
        <v>20.8</v>
      </c>
      <c r="E1018" s="113">
        <v>20</v>
      </c>
      <c r="F1018" s="113">
        <v>20</v>
      </c>
      <c r="G1018" s="113">
        <v>20</v>
      </c>
      <c r="H1018" s="113">
        <v>20</v>
      </c>
      <c r="I1018" s="113">
        <v>489</v>
      </c>
      <c r="J1018" s="113">
        <v>9825.7999999999993</v>
      </c>
      <c r="K1018" s="115">
        <v>43539</v>
      </c>
      <c r="L1018" s="113">
        <v>9</v>
      </c>
      <c r="M1018" s="113" t="s">
        <v>3329</v>
      </c>
      <c r="N1018" s="351"/>
    </row>
    <row r="1019" spans="1:14">
      <c r="A1019" s="113" t="s">
        <v>3038</v>
      </c>
      <c r="B1019" s="113" t="s">
        <v>383</v>
      </c>
      <c r="C1019" s="113">
        <v>1187.26</v>
      </c>
      <c r="D1019" s="113">
        <v>1203.5</v>
      </c>
      <c r="E1019" s="113">
        <v>1187.26</v>
      </c>
      <c r="F1019" s="113">
        <v>1198.8699999999999</v>
      </c>
      <c r="G1019" s="113">
        <v>1197.0999999999999</v>
      </c>
      <c r="H1019" s="113">
        <v>1187.26</v>
      </c>
      <c r="I1019" s="113">
        <v>76897</v>
      </c>
      <c r="J1019" s="113">
        <v>91974969.269999996</v>
      </c>
      <c r="K1019" s="115">
        <v>43539</v>
      </c>
      <c r="L1019" s="113">
        <v>1760</v>
      </c>
      <c r="M1019" s="113" t="s">
        <v>3039</v>
      </c>
      <c r="N1019" s="351"/>
    </row>
    <row r="1020" spans="1:14">
      <c r="A1020" s="113" t="s">
        <v>3556</v>
      </c>
      <c r="B1020" s="113" t="s">
        <v>383</v>
      </c>
      <c r="C1020" s="113">
        <v>13600</v>
      </c>
      <c r="D1020" s="113">
        <v>14200</v>
      </c>
      <c r="E1020" s="113">
        <v>12930</v>
      </c>
      <c r="F1020" s="113">
        <v>13500</v>
      </c>
      <c r="G1020" s="113">
        <v>13500</v>
      </c>
      <c r="H1020" s="113">
        <v>13225</v>
      </c>
      <c r="I1020" s="113">
        <v>21</v>
      </c>
      <c r="J1020" s="113">
        <v>282148.01</v>
      </c>
      <c r="K1020" s="115">
        <v>43539</v>
      </c>
      <c r="L1020" s="113">
        <v>14</v>
      </c>
      <c r="M1020" s="113" t="s">
        <v>3557</v>
      </c>
      <c r="N1020" s="351"/>
    </row>
    <row r="1021" spans="1:14">
      <c r="A1021" s="113" t="s">
        <v>1252</v>
      </c>
      <c r="B1021" s="113" t="s">
        <v>383</v>
      </c>
      <c r="C1021" s="113">
        <v>92.1</v>
      </c>
      <c r="D1021" s="113">
        <v>92.75</v>
      </c>
      <c r="E1021" s="113">
        <v>87.45</v>
      </c>
      <c r="F1021" s="113">
        <v>88.95</v>
      </c>
      <c r="G1021" s="113">
        <v>88.3</v>
      </c>
      <c r="H1021" s="113">
        <v>92</v>
      </c>
      <c r="I1021" s="113">
        <v>1582921</v>
      </c>
      <c r="J1021" s="113">
        <v>142974120.25</v>
      </c>
      <c r="K1021" s="115">
        <v>43539</v>
      </c>
      <c r="L1021" s="113">
        <v>7882</v>
      </c>
      <c r="M1021" s="113" t="s">
        <v>1253</v>
      </c>
      <c r="N1021" s="351"/>
    </row>
    <row r="1022" spans="1:14">
      <c r="A1022" s="113" t="s">
        <v>1254</v>
      </c>
      <c r="B1022" s="113" t="s">
        <v>383</v>
      </c>
      <c r="C1022" s="113">
        <v>1325</v>
      </c>
      <c r="D1022" s="113">
        <v>1349</v>
      </c>
      <c r="E1022" s="113">
        <v>1322.45</v>
      </c>
      <c r="F1022" s="113">
        <v>1336.65</v>
      </c>
      <c r="G1022" s="113">
        <v>1331.05</v>
      </c>
      <c r="H1022" s="113">
        <v>1320.15</v>
      </c>
      <c r="I1022" s="113">
        <v>1669463</v>
      </c>
      <c r="J1022" s="113">
        <v>2232584232.8000002</v>
      </c>
      <c r="K1022" s="115">
        <v>43539</v>
      </c>
      <c r="L1022" s="113">
        <v>38803</v>
      </c>
      <c r="M1022" s="113" t="s">
        <v>1255</v>
      </c>
      <c r="N1022" s="351"/>
    </row>
    <row r="1023" spans="1:14">
      <c r="A1023" s="113" t="s">
        <v>1256</v>
      </c>
      <c r="B1023" s="113" t="s">
        <v>383</v>
      </c>
      <c r="C1023" s="113">
        <v>9.1</v>
      </c>
      <c r="D1023" s="113">
        <v>9.4</v>
      </c>
      <c r="E1023" s="113">
        <v>8.6</v>
      </c>
      <c r="F1023" s="113">
        <v>9.0500000000000007</v>
      </c>
      <c r="G1023" s="113">
        <v>9</v>
      </c>
      <c r="H1023" s="113">
        <v>9.25</v>
      </c>
      <c r="I1023" s="113">
        <v>1130831</v>
      </c>
      <c r="J1023" s="113">
        <v>10298775.15</v>
      </c>
      <c r="K1023" s="115">
        <v>43539</v>
      </c>
      <c r="L1023" s="113">
        <v>1804</v>
      </c>
      <c r="M1023" s="113" t="s">
        <v>1257</v>
      </c>
      <c r="N1023" s="351"/>
    </row>
    <row r="1024" spans="1:14">
      <c r="A1024" s="113" t="s">
        <v>3330</v>
      </c>
      <c r="B1024" s="113" t="s">
        <v>383</v>
      </c>
      <c r="C1024" s="113">
        <v>2.6</v>
      </c>
      <c r="D1024" s="113">
        <v>2.6</v>
      </c>
      <c r="E1024" s="113">
        <v>2.5499999999999998</v>
      </c>
      <c r="F1024" s="113">
        <v>2.6</v>
      </c>
      <c r="G1024" s="113">
        <v>2.6</v>
      </c>
      <c r="H1024" s="113">
        <v>2.5</v>
      </c>
      <c r="I1024" s="113">
        <v>140851</v>
      </c>
      <c r="J1024" s="113">
        <v>366139.65</v>
      </c>
      <c r="K1024" s="115">
        <v>43539</v>
      </c>
      <c r="L1024" s="113">
        <v>69</v>
      </c>
      <c r="M1024" s="113" t="s">
        <v>3331</v>
      </c>
      <c r="N1024" s="351"/>
    </row>
    <row r="1025" spans="1:14">
      <c r="A1025" s="113" t="s">
        <v>1258</v>
      </c>
      <c r="B1025" s="113" t="s">
        <v>383</v>
      </c>
      <c r="C1025" s="113">
        <v>1387.1</v>
      </c>
      <c r="D1025" s="113">
        <v>1409.85</v>
      </c>
      <c r="E1025" s="113">
        <v>1348.15</v>
      </c>
      <c r="F1025" s="113">
        <v>1381.05</v>
      </c>
      <c r="G1025" s="113">
        <v>1389</v>
      </c>
      <c r="H1025" s="113">
        <v>1387.1</v>
      </c>
      <c r="I1025" s="113">
        <v>28826</v>
      </c>
      <c r="J1025" s="113">
        <v>39703104</v>
      </c>
      <c r="K1025" s="115">
        <v>43539</v>
      </c>
      <c r="L1025" s="113">
        <v>3422</v>
      </c>
      <c r="M1025" s="113" t="s">
        <v>1259</v>
      </c>
      <c r="N1025" s="351"/>
    </row>
    <row r="1026" spans="1:14">
      <c r="A1026" s="113" t="s">
        <v>1260</v>
      </c>
      <c r="B1026" s="113" t="s">
        <v>383</v>
      </c>
      <c r="C1026" s="113">
        <v>715.35</v>
      </c>
      <c r="D1026" s="113">
        <v>725.05</v>
      </c>
      <c r="E1026" s="113">
        <v>709.8</v>
      </c>
      <c r="F1026" s="113">
        <v>711.15</v>
      </c>
      <c r="G1026" s="113">
        <v>709.8</v>
      </c>
      <c r="H1026" s="113">
        <v>714.3</v>
      </c>
      <c r="I1026" s="113">
        <v>635</v>
      </c>
      <c r="J1026" s="113">
        <v>454105.45</v>
      </c>
      <c r="K1026" s="115">
        <v>43539</v>
      </c>
      <c r="L1026" s="113">
        <v>64</v>
      </c>
      <c r="M1026" s="113" t="s">
        <v>1261</v>
      </c>
      <c r="N1026" s="351"/>
    </row>
    <row r="1027" spans="1:14">
      <c r="A1027" s="113" t="s">
        <v>1262</v>
      </c>
      <c r="B1027" s="113" t="s">
        <v>383</v>
      </c>
      <c r="C1027" s="113">
        <v>41.55</v>
      </c>
      <c r="D1027" s="113">
        <v>41.75</v>
      </c>
      <c r="E1027" s="113">
        <v>39.200000000000003</v>
      </c>
      <c r="F1027" s="113">
        <v>39.5</v>
      </c>
      <c r="G1027" s="113">
        <v>39.35</v>
      </c>
      <c r="H1027" s="113">
        <v>41.35</v>
      </c>
      <c r="I1027" s="113">
        <v>269354</v>
      </c>
      <c r="J1027" s="113">
        <v>10767239.1</v>
      </c>
      <c r="K1027" s="115">
        <v>43539</v>
      </c>
      <c r="L1027" s="113">
        <v>2481</v>
      </c>
      <c r="M1027" s="113" t="s">
        <v>1263</v>
      </c>
      <c r="N1027" s="351"/>
    </row>
    <row r="1028" spans="1:14">
      <c r="A1028" s="113" t="s">
        <v>2590</v>
      </c>
      <c r="B1028" s="113" t="s">
        <v>383</v>
      </c>
      <c r="C1028" s="113">
        <v>5.9</v>
      </c>
      <c r="D1028" s="113">
        <v>6.7</v>
      </c>
      <c r="E1028" s="113">
        <v>5.8</v>
      </c>
      <c r="F1028" s="113">
        <v>6.3</v>
      </c>
      <c r="G1028" s="113">
        <v>6.3</v>
      </c>
      <c r="H1028" s="113">
        <v>5.75</v>
      </c>
      <c r="I1028" s="113">
        <v>593369</v>
      </c>
      <c r="J1028" s="113">
        <v>3756266.45</v>
      </c>
      <c r="K1028" s="115">
        <v>43539</v>
      </c>
      <c r="L1028" s="113">
        <v>842</v>
      </c>
      <c r="M1028" s="113" t="s">
        <v>2591</v>
      </c>
      <c r="N1028" s="351"/>
    </row>
    <row r="1029" spans="1:14">
      <c r="A1029" s="113" t="s">
        <v>3248</v>
      </c>
      <c r="B1029" s="113" t="s">
        <v>383</v>
      </c>
      <c r="C1029" s="113">
        <v>1.65</v>
      </c>
      <c r="D1029" s="113">
        <v>1.65</v>
      </c>
      <c r="E1029" s="113">
        <v>1.65</v>
      </c>
      <c r="F1029" s="113">
        <v>1.65</v>
      </c>
      <c r="G1029" s="113">
        <v>1.65</v>
      </c>
      <c r="H1029" s="113">
        <v>1.7</v>
      </c>
      <c r="I1029" s="113">
        <v>21359</v>
      </c>
      <c r="J1029" s="113">
        <v>35242.35</v>
      </c>
      <c r="K1029" s="115">
        <v>43539</v>
      </c>
      <c r="L1029" s="113">
        <v>25</v>
      </c>
      <c r="M1029" s="113" t="s">
        <v>3249</v>
      </c>
      <c r="N1029" s="351"/>
    </row>
    <row r="1030" spans="1:14">
      <c r="A1030" s="113" t="s">
        <v>1264</v>
      </c>
      <c r="B1030" s="113" t="s">
        <v>383</v>
      </c>
      <c r="C1030" s="113">
        <v>83</v>
      </c>
      <c r="D1030" s="113">
        <v>84.2</v>
      </c>
      <c r="E1030" s="113">
        <v>82.25</v>
      </c>
      <c r="F1030" s="113">
        <v>83.9</v>
      </c>
      <c r="G1030" s="113">
        <v>84</v>
      </c>
      <c r="H1030" s="113">
        <v>83.2</v>
      </c>
      <c r="I1030" s="113">
        <v>23860</v>
      </c>
      <c r="J1030" s="113">
        <v>1999070.8</v>
      </c>
      <c r="K1030" s="115">
        <v>43539</v>
      </c>
      <c r="L1030" s="113">
        <v>289</v>
      </c>
      <c r="M1030" s="113" t="s">
        <v>1265</v>
      </c>
      <c r="N1030" s="351"/>
    </row>
    <row r="1031" spans="1:14">
      <c r="A1031" s="113" t="s">
        <v>3814</v>
      </c>
      <c r="B1031" s="113" t="s">
        <v>383</v>
      </c>
      <c r="C1031" s="113">
        <v>43</v>
      </c>
      <c r="D1031" s="113">
        <v>43</v>
      </c>
      <c r="E1031" s="113">
        <v>40.15</v>
      </c>
      <c r="F1031" s="113">
        <v>40.6</v>
      </c>
      <c r="G1031" s="113">
        <v>40.6</v>
      </c>
      <c r="H1031" s="113">
        <v>40.299999999999997</v>
      </c>
      <c r="I1031" s="113">
        <v>2806</v>
      </c>
      <c r="J1031" s="113">
        <v>114272.2</v>
      </c>
      <c r="K1031" s="115">
        <v>43539</v>
      </c>
      <c r="L1031" s="113">
        <v>23</v>
      </c>
      <c r="M1031" s="113" t="s">
        <v>3815</v>
      </c>
      <c r="N1031" s="351"/>
    </row>
    <row r="1032" spans="1:14">
      <c r="A1032" s="113" t="s">
        <v>1856</v>
      </c>
      <c r="B1032" s="113" t="s">
        <v>383</v>
      </c>
      <c r="C1032" s="113">
        <v>73.849999999999994</v>
      </c>
      <c r="D1032" s="113">
        <v>80.7</v>
      </c>
      <c r="E1032" s="113">
        <v>72.7</v>
      </c>
      <c r="F1032" s="113">
        <v>78.650000000000006</v>
      </c>
      <c r="G1032" s="113">
        <v>79.900000000000006</v>
      </c>
      <c r="H1032" s="113">
        <v>73</v>
      </c>
      <c r="I1032" s="113">
        <v>2280325</v>
      </c>
      <c r="J1032" s="113">
        <v>177133823.05000001</v>
      </c>
      <c r="K1032" s="115">
        <v>43539</v>
      </c>
      <c r="L1032" s="113">
        <v>12472</v>
      </c>
      <c r="M1032" s="113" t="s">
        <v>1246</v>
      </c>
      <c r="N1032" s="351"/>
    </row>
    <row r="1033" spans="1:14">
      <c r="A1033" s="113" t="s">
        <v>121</v>
      </c>
      <c r="B1033" s="113" t="s">
        <v>383</v>
      </c>
      <c r="C1033" s="113">
        <v>115.45</v>
      </c>
      <c r="D1033" s="113">
        <v>115.45</v>
      </c>
      <c r="E1033" s="113">
        <v>113.85</v>
      </c>
      <c r="F1033" s="113">
        <v>114.6</v>
      </c>
      <c r="G1033" s="113">
        <v>114.9</v>
      </c>
      <c r="H1033" s="113">
        <v>114.25</v>
      </c>
      <c r="I1033" s="113">
        <v>3868490</v>
      </c>
      <c r="J1033" s="113">
        <v>442578508.10000002</v>
      </c>
      <c r="K1033" s="115">
        <v>43539</v>
      </c>
      <c r="L1033" s="113">
        <v>20581</v>
      </c>
      <c r="M1033" s="113" t="s">
        <v>1266</v>
      </c>
      <c r="N1033" s="351"/>
    </row>
    <row r="1034" spans="1:14">
      <c r="A1034" s="113" t="s">
        <v>1267</v>
      </c>
      <c r="B1034" s="113" t="s">
        <v>383</v>
      </c>
      <c r="C1034" s="113">
        <v>142.75</v>
      </c>
      <c r="D1034" s="113">
        <v>150.5</v>
      </c>
      <c r="E1034" s="113">
        <v>142.75</v>
      </c>
      <c r="F1034" s="113">
        <v>144.55000000000001</v>
      </c>
      <c r="G1034" s="113">
        <v>143.5</v>
      </c>
      <c r="H1034" s="113">
        <v>142.4</v>
      </c>
      <c r="I1034" s="113">
        <v>2405124</v>
      </c>
      <c r="J1034" s="113">
        <v>354518763.64999998</v>
      </c>
      <c r="K1034" s="115">
        <v>43539</v>
      </c>
      <c r="L1034" s="113">
        <v>20659</v>
      </c>
      <c r="M1034" s="113" t="s">
        <v>1268</v>
      </c>
      <c r="N1034" s="351"/>
    </row>
    <row r="1035" spans="1:14">
      <c r="A1035" s="113" t="s">
        <v>3040</v>
      </c>
      <c r="B1035" s="113" t="s">
        <v>383</v>
      </c>
      <c r="C1035" s="113">
        <v>5.6</v>
      </c>
      <c r="D1035" s="113">
        <v>5.75</v>
      </c>
      <c r="E1035" s="113">
        <v>5.55</v>
      </c>
      <c r="F1035" s="113">
        <v>5.6</v>
      </c>
      <c r="G1035" s="113">
        <v>5.55</v>
      </c>
      <c r="H1035" s="113">
        <v>5.6</v>
      </c>
      <c r="I1035" s="113">
        <v>38694</v>
      </c>
      <c r="J1035" s="113">
        <v>217700.65</v>
      </c>
      <c r="K1035" s="115">
        <v>43539</v>
      </c>
      <c r="L1035" s="113">
        <v>105</v>
      </c>
      <c r="M1035" s="113" t="s">
        <v>3041</v>
      </c>
      <c r="N1035" s="351"/>
    </row>
    <row r="1036" spans="1:14">
      <c r="A1036" s="113" t="s">
        <v>3816</v>
      </c>
      <c r="B1036" s="113" t="s">
        <v>383</v>
      </c>
      <c r="C1036" s="113">
        <v>5.2</v>
      </c>
      <c r="D1036" s="113">
        <v>5.2</v>
      </c>
      <c r="E1036" s="113">
        <v>5.2</v>
      </c>
      <c r="F1036" s="113">
        <v>5.2</v>
      </c>
      <c r="G1036" s="113">
        <v>5.2</v>
      </c>
      <c r="H1036" s="113">
        <v>5.3</v>
      </c>
      <c r="I1036" s="113">
        <v>500</v>
      </c>
      <c r="J1036" s="113">
        <v>2600</v>
      </c>
      <c r="K1036" s="115">
        <v>43539</v>
      </c>
      <c r="L1036" s="113">
        <v>4</v>
      </c>
      <c r="M1036" s="113" t="s">
        <v>3817</v>
      </c>
      <c r="N1036" s="351"/>
    </row>
    <row r="1037" spans="1:14">
      <c r="A1037" s="113" t="s">
        <v>2025</v>
      </c>
      <c r="B1037" s="113" t="s">
        <v>383</v>
      </c>
      <c r="C1037" s="113">
        <v>343.9</v>
      </c>
      <c r="D1037" s="113">
        <v>347</v>
      </c>
      <c r="E1037" s="113">
        <v>333</v>
      </c>
      <c r="F1037" s="113">
        <v>333.65</v>
      </c>
      <c r="G1037" s="113">
        <v>333</v>
      </c>
      <c r="H1037" s="113">
        <v>340.45</v>
      </c>
      <c r="I1037" s="113">
        <v>78081</v>
      </c>
      <c r="J1037" s="113">
        <v>26476493.699999999</v>
      </c>
      <c r="K1037" s="115">
        <v>43539</v>
      </c>
      <c r="L1037" s="113">
        <v>192</v>
      </c>
      <c r="M1037" s="113" t="s">
        <v>2026</v>
      </c>
      <c r="N1037" s="351"/>
    </row>
    <row r="1038" spans="1:14">
      <c r="A1038" s="113" t="s">
        <v>1269</v>
      </c>
      <c r="B1038" s="113" t="s">
        <v>383</v>
      </c>
      <c r="C1038" s="113">
        <v>196.1</v>
      </c>
      <c r="D1038" s="113">
        <v>198.9</v>
      </c>
      <c r="E1038" s="113">
        <v>193.2</v>
      </c>
      <c r="F1038" s="113">
        <v>194.7</v>
      </c>
      <c r="G1038" s="113">
        <v>194.4</v>
      </c>
      <c r="H1038" s="113">
        <v>197.55</v>
      </c>
      <c r="I1038" s="113">
        <v>79466</v>
      </c>
      <c r="J1038" s="113">
        <v>15654454.1</v>
      </c>
      <c r="K1038" s="115">
        <v>43539</v>
      </c>
      <c r="L1038" s="113">
        <v>1264</v>
      </c>
      <c r="M1038" s="113" t="s">
        <v>1270</v>
      </c>
      <c r="N1038" s="351"/>
    </row>
    <row r="1039" spans="1:14">
      <c r="A1039" s="113" t="s">
        <v>3326</v>
      </c>
      <c r="B1039" s="113" t="s">
        <v>383</v>
      </c>
      <c r="C1039" s="113">
        <v>959.95</v>
      </c>
      <c r="D1039" s="113">
        <v>980.05</v>
      </c>
      <c r="E1039" s="113">
        <v>939.95</v>
      </c>
      <c r="F1039" s="113">
        <v>946.1</v>
      </c>
      <c r="G1039" s="113">
        <v>946.1</v>
      </c>
      <c r="H1039" s="113">
        <v>956.1</v>
      </c>
      <c r="I1039" s="113">
        <v>1228</v>
      </c>
      <c r="J1039" s="113">
        <v>1169180.8500000001</v>
      </c>
      <c r="K1039" s="115">
        <v>43539</v>
      </c>
      <c r="L1039" s="113">
        <v>179</v>
      </c>
      <c r="M1039" s="113" t="s">
        <v>3327</v>
      </c>
      <c r="N1039" s="351"/>
    </row>
    <row r="1040" spans="1:14">
      <c r="A1040" s="113" t="s">
        <v>122</v>
      </c>
      <c r="B1040" s="113" t="s">
        <v>383</v>
      </c>
      <c r="C1040" s="113">
        <v>154.6</v>
      </c>
      <c r="D1040" s="113">
        <v>159.25</v>
      </c>
      <c r="E1040" s="113">
        <v>152.65</v>
      </c>
      <c r="F1040" s="113">
        <v>158.05000000000001</v>
      </c>
      <c r="G1040" s="113">
        <v>156.75</v>
      </c>
      <c r="H1040" s="113">
        <v>153.65</v>
      </c>
      <c r="I1040" s="113">
        <v>16963953</v>
      </c>
      <c r="J1040" s="113">
        <v>2659278769.5500002</v>
      </c>
      <c r="K1040" s="115">
        <v>43539</v>
      </c>
      <c r="L1040" s="113">
        <v>74325</v>
      </c>
      <c r="M1040" s="113" t="s">
        <v>1271</v>
      </c>
      <c r="N1040" s="351"/>
    </row>
    <row r="1041" spans="1:14">
      <c r="A1041" s="113" t="s">
        <v>1272</v>
      </c>
      <c r="B1041" s="113" t="s">
        <v>383</v>
      </c>
      <c r="C1041" s="113">
        <v>353.35</v>
      </c>
      <c r="D1041" s="113">
        <v>367</v>
      </c>
      <c r="E1041" s="113">
        <v>353.35</v>
      </c>
      <c r="F1041" s="113">
        <v>363.45</v>
      </c>
      <c r="G1041" s="113">
        <v>362.55</v>
      </c>
      <c r="H1041" s="113">
        <v>354.9</v>
      </c>
      <c r="I1041" s="113">
        <v>17680</v>
      </c>
      <c r="J1041" s="113">
        <v>6360427.7999999998</v>
      </c>
      <c r="K1041" s="115">
        <v>43539</v>
      </c>
      <c r="L1041" s="113">
        <v>841</v>
      </c>
      <c r="M1041" s="113" t="s">
        <v>1273</v>
      </c>
      <c r="N1041" s="351"/>
    </row>
    <row r="1042" spans="1:14">
      <c r="A1042" s="113" t="s">
        <v>2211</v>
      </c>
      <c r="B1042" s="113" t="s">
        <v>383</v>
      </c>
      <c r="C1042" s="113">
        <v>0.3</v>
      </c>
      <c r="D1042" s="113">
        <v>0.3</v>
      </c>
      <c r="E1042" s="113">
        <v>0.25</v>
      </c>
      <c r="F1042" s="113">
        <v>0.3</v>
      </c>
      <c r="G1042" s="113">
        <v>0.3</v>
      </c>
      <c r="H1042" s="113">
        <v>0.3</v>
      </c>
      <c r="I1042" s="113">
        <v>22881</v>
      </c>
      <c r="J1042" s="113">
        <v>6748.3</v>
      </c>
      <c r="K1042" s="115">
        <v>43539</v>
      </c>
      <c r="L1042" s="113">
        <v>11</v>
      </c>
      <c r="M1042" s="113" t="s">
        <v>2212</v>
      </c>
      <c r="N1042" s="351"/>
    </row>
    <row r="1043" spans="1:14">
      <c r="A1043" s="113" t="s">
        <v>1274</v>
      </c>
      <c r="B1043" s="113" t="s">
        <v>383</v>
      </c>
      <c r="C1043" s="113">
        <v>481.95</v>
      </c>
      <c r="D1043" s="113">
        <v>491.1</v>
      </c>
      <c r="E1043" s="113">
        <v>480.95</v>
      </c>
      <c r="F1043" s="113">
        <v>487.5</v>
      </c>
      <c r="G1043" s="113">
        <v>487.25</v>
      </c>
      <c r="H1043" s="113">
        <v>478.35</v>
      </c>
      <c r="I1043" s="113">
        <v>307080</v>
      </c>
      <c r="J1043" s="113">
        <v>149146327.69999999</v>
      </c>
      <c r="K1043" s="115">
        <v>43539</v>
      </c>
      <c r="L1043" s="113">
        <v>13552</v>
      </c>
      <c r="M1043" s="113" t="s">
        <v>1275</v>
      </c>
      <c r="N1043" s="351"/>
    </row>
    <row r="1044" spans="1:14">
      <c r="A1044" s="113" t="s">
        <v>1276</v>
      </c>
      <c r="B1044" s="113" t="s">
        <v>383</v>
      </c>
      <c r="C1044" s="113">
        <v>1139.9000000000001</v>
      </c>
      <c r="D1044" s="113">
        <v>1140</v>
      </c>
      <c r="E1044" s="113">
        <v>1133.05</v>
      </c>
      <c r="F1044" s="113">
        <v>1139.95</v>
      </c>
      <c r="G1044" s="113">
        <v>1140</v>
      </c>
      <c r="H1044" s="113">
        <v>1139.9000000000001</v>
      </c>
      <c r="I1044" s="113">
        <v>7137</v>
      </c>
      <c r="J1044" s="113">
        <v>8132876.7000000002</v>
      </c>
      <c r="K1044" s="115">
        <v>43539</v>
      </c>
      <c r="L1044" s="113">
        <v>1418</v>
      </c>
      <c r="M1044" s="113" t="s">
        <v>1277</v>
      </c>
      <c r="N1044" s="351"/>
    </row>
    <row r="1045" spans="1:14">
      <c r="A1045" s="113" t="s">
        <v>123</v>
      </c>
      <c r="B1045" s="113" t="s">
        <v>383</v>
      </c>
      <c r="C1045" s="113">
        <v>3394.9</v>
      </c>
      <c r="D1045" s="113">
        <v>3420</v>
      </c>
      <c r="E1045" s="113">
        <v>3335.5</v>
      </c>
      <c r="F1045" s="113">
        <v>3356.15</v>
      </c>
      <c r="G1045" s="113">
        <v>3351</v>
      </c>
      <c r="H1045" s="113">
        <v>3380.5</v>
      </c>
      <c r="I1045" s="113">
        <v>80572</v>
      </c>
      <c r="J1045" s="113">
        <v>271289607</v>
      </c>
      <c r="K1045" s="115">
        <v>43539</v>
      </c>
      <c r="L1045" s="113">
        <v>10155</v>
      </c>
      <c r="M1045" s="113" t="s">
        <v>1278</v>
      </c>
      <c r="N1045" s="351"/>
    </row>
    <row r="1046" spans="1:14">
      <c r="A1046" s="113" t="s">
        <v>204</v>
      </c>
      <c r="B1046" s="113" t="s">
        <v>383</v>
      </c>
      <c r="C1046" s="113">
        <v>179.45</v>
      </c>
      <c r="D1046" s="113">
        <v>179.45</v>
      </c>
      <c r="E1046" s="113">
        <v>177.3</v>
      </c>
      <c r="F1046" s="113">
        <v>178.5</v>
      </c>
      <c r="G1046" s="113">
        <v>178.1</v>
      </c>
      <c r="H1046" s="113">
        <v>178.65</v>
      </c>
      <c r="I1046" s="113">
        <v>852790</v>
      </c>
      <c r="J1046" s="113">
        <v>152023682.44999999</v>
      </c>
      <c r="K1046" s="115">
        <v>43539</v>
      </c>
      <c r="L1046" s="113">
        <v>9121</v>
      </c>
      <c r="M1046" s="113" t="s">
        <v>1279</v>
      </c>
      <c r="N1046" s="351"/>
    </row>
    <row r="1047" spans="1:14">
      <c r="A1047" s="113" t="s">
        <v>3042</v>
      </c>
      <c r="B1047" s="113" t="s">
        <v>383</v>
      </c>
      <c r="C1047" s="113">
        <v>15</v>
      </c>
      <c r="D1047" s="113">
        <v>15.25</v>
      </c>
      <c r="E1047" s="113">
        <v>14.5</v>
      </c>
      <c r="F1047" s="113">
        <v>14.65</v>
      </c>
      <c r="G1047" s="113">
        <v>14.7</v>
      </c>
      <c r="H1047" s="113">
        <v>14.75</v>
      </c>
      <c r="I1047" s="113">
        <v>17923</v>
      </c>
      <c r="J1047" s="113">
        <v>264603.05</v>
      </c>
      <c r="K1047" s="115">
        <v>43539</v>
      </c>
      <c r="L1047" s="113">
        <v>124</v>
      </c>
      <c r="M1047" s="113" t="s">
        <v>3043</v>
      </c>
      <c r="N1047" s="351"/>
    </row>
    <row r="1048" spans="1:14">
      <c r="A1048" s="113" t="s">
        <v>2748</v>
      </c>
      <c r="B1048" s="113" t="s">
        <v>383</v>
      </c>
      <c r="C1048" s="113">
        <v>252</v>
      </c>
      <c r="D1048" s="113">
        <v>257.5</v>
      </c>
      <c r="E1048" s="113">
        <v>250</v>
      </c>
      <c r="F1048" s="113">
        <v>252.45</v>
      </c>
      <c r="G1048" s="113">
        <v>250.3</v>
      </c>
      <c r="H1048" s="113">
        <v>250.65</v>
      </c>
      <c r="I1048" s="113">
        <v>78067</v>
      </c>
      <c r="J1048" s="113">
        <v>19729075.899999999</v>
      </c>
      <c r="K1048" s="115">
        <v>43539</v>
      </c>
      <c r="L1048" s="113">
        <v>1688</v>
      </c>
      <c r="M1048" s="113" t="s">
        <v>2281</v>
      </c>
      <c r="N1048" s="351"/>
    </row>
    <row r="1049" spans="1:14">
      <c r="A1049" s="113" t="s">
        <v>2674</v>
      </c>
      <c r="B1049" s="113" t="s">
        <v>383</v>
      </c>
      <c r="C1049" s="113">
        <v>89.15</v>
      </c>
      <c r="D1049" s="113">
        <v>90.1</v>
      </c>
      <c r="E1049" s="113">
        <v>87</v>
      </c>
      <c r="F1049" s="113">
        <v>87.55</v>
      </c>
      <c r="G1049" s="113">
        <v>87</v>
      </c>
      <c r="H1049" s="113">
        <v>86.5</v>
      </c>
      <c r="I1049" s="113">
        <v>7624</v>
      </c>
      <c r="J1049" s="113">
        <v>675628.75</v>
      </c>
      <c r="K1049" s="115">
        <v>43539</v>
      </c>
      <c r="L1049" s="113">
        <v>147</v>
      </c>
      <c r="M1049" s="113" t="s">
        <v>2675</v>
      </c>
      <c r="N1049" s="351"/>
    </row>
    <row r="1050" spans="1:14">
      <c r="A1050" s="113" t="s">
        <v>1280</v>
      </c>
      <c r="B1050" s="113" t="s">
        <v>383</v>
      </c>
      <c r="C1050" s="113">
        <v>208.4</v>
      </c>
      <c r="D1050" s="113">
        <v>210.45</v>
      </c>
      <c r="E1050" s="113">
        <v>205.95</v>
      </c>
      <c r="F1050" s="113">
        <v>206.7</v>
      </c>
      <c r="G1050" s="113">
        <v>206</v>
      </c>
      <c r="H1050" s="113">
        <v>208.5</v>
      </c>
      <c r="I1050" s="113">
        <v>334317</v>
      </c>
      <c r="J1050" s="113">
        <v>69425183.5</v>
      </c>
      <c r="K1050" s="115">
        <v>43539</v>
      </c>
      <c r="L1050" s="113">
        <v>4144</v>
      </c>
      <c r="M1050" s="113" t="s">
        <v>1281</v>
      </c>
      <c r="N1050" s="351"/>
    </row>
    <row r="1051" spans="1:14">
      <c r="A1051" s="113" t="s">
        <v>2085</v>
      </c>
      <c r="B1051" s="113" t="s">
        <v>3173</v>
      </c>
      <c r="C1051" s="113">
        <v>17.55</v>
      </c>
      <c r="D1051" s="113">
        <v>19.25</v>
      </c>
      <c r="E1051" s="113">
        <v>17.55</v>
      </c>
      <c r="F1051" s="113">
        <v>18.3</v>
      </c>
      <c r="G1051" s="113">
        <v>18</v>
      </c>
      <c r="H1051" s="113">
        <v>18.399999999999999</v>
      </c>
      <c r="I1051" s="113">
        <v>19120</v>
      </c>
      <c r="J1051" s="113">
        <v>354659.45</v>
      </c>
      <c r="K1051" s="115">
        <v>43539</v>
      </c>
      <c r="L1051" s="113">
        <v>71</v>
      </c>
      <c r="M1051" s="113" t="s">
        <v>2086</v>
      </c>
      <c r="N1051" s="351"/>
    </row>
    <row r="1052" spans="1:14">
      <c r="A1052" s="113" t="s">
        <v>1282</v>
      </c>
      <c r="B1052" s="113" t="s">
        <v>383</v>
      </c>
      <c r="C1052" s="113">
        <v>33.299999999999997</v>
      </c>
      <c r="D1052" s="113">
        <v>35.15</v>
      </c>
      <c r="E1052" s="113">
        <v>32.549999999999997</v>
      </c>
      <c r="F1052" s="113">
        <v>33.1</v>
      </c>
      <c r="G1052" s="113">
        <v>33.25</v>
      </c>
      <c r="H1052" s="113">
        <v>33.200000000000003</v>
      </c>
      <c r="I1052" s="113">
        <v>107955</v>
      </c>
      <c r="J1052" s="113">
        <v>3641715.2</v>
      </c>
      <c r="K1052" s="115">
        <v>43539</v>
      </c>
      <c r="L1052" s="113">
        <v>730</v>
      </c>
      <c r="M1052" s="113" t="s">
        <v>1283</v>
      </c>
      <c r="N1052" s="351"/>
    </row>
    <row r="1053" spans="1:14">
      <c r="A1053" s="113" t="s">
        <v>3346</v>
      </c>
      <c r="B1053" s="113" t="s">
        <v>3173</v>
      </c>
      <c r="C1053" s="113">
        <v>13.15</v>
      </c>
      <c r="D1053" s="113">
        <v>13.15</v>
      </c>
      <c r="E1053" s="113">
        <v>13</v>
      </c>
      <c r="F1053" s="113">
        <v>13</v>
      </c>
      <c r="G1053" s="113">
        <v>13</v>
      </c>
      <c r="H1053" s="113">
        <v>12.55</v>
      </c>
      <c r="I1053" s="113">
        <v>501</v>
      </c>
      <c r="J1053" s="113">
        <v>6513.15</v>
      </c>
      <c r="K1053" s="115">
        <v>43539</v>
      </c>
      <c r="L1053" s="113">
        <v>2</v>
      </c>
      <c r="M1053" s="113" t="s">
        <v>3347</v>
      </c>
      <c r="N1053" s="351"/>
    </row>
    <row r="1054" spans="1:14">
      <c r="A1054" s="113" t="s">
        <v>124</v>
      </c>
      <c r="B1054" s="113" t="s">
        <v>383</v>
      </c>
      <c r="C1054" s="113">
        <v>151.9</v>
      </c>
      <c r="D1054" s="113">
        <v>157.44999999999999</v>
      </c>
      <c r="E1054" s="113">
        <v>151.19999999999999</v>
      </c>
      <c r="F1054" s="113">
        <v>156</v>
      </c>
      <c r="G1054" s="113">
        <v>154.1</v>
      </c>
      <c r="H1054" s="113">
        <v>151.05000000000001</v>
      </c>
      <c r="I1054" s="113">
        <v>15483879</v>
      </c>
      <c r="J1054" s="113">
        <v>2397259151.5500002</v>
      </c>
      <c r="K1054" s="115">
        <v>43539</v>
      </c>
      <c r="L1054" s="113">
        <v>57615</v>
      </c>
      <c r="M1054" s="113" t="s">
        <v>1284</v>
      </c>
      <c r="N1054" s="351"/>
    </row>
    <row r="1055" spans="1:14">
      <c r="A1055" s="113" t="s">
        <v>1285</v>
      </c>
      <c r="B1055" s="113" t="s">
        <v>383</v>
      </c>
      <c r="C1055" s="113">
        <v>34.75</v>
      </c>
      <c r="D1055" s="113">
        <v>34.75</v>
      </c>
      <c r="E1055" s="113">
        <v>34.25</v>
      </c>
      <c r="F1055" s="113">
        <v>34.299999999999997</v>
      </c>
      <c r="G1055" s="113">
        <v>34.25</v>
      </c>
      <c r="H1055" s="113">
        <v>34.25</v>
      </c>
      <c r="I1055" s="113">
        <v>176167</v>
      </c>
      <c r="J1055" s="113">
        <v>6041325.5999999996</v>
      </c>
      <c r="K1055" s="115">
        <v>43539</v>
      </c>
      <c r="L1055" s="113">
        <v>375</v>
      </c>
      <c r="M1055" s="113" t="s">
        <v>1286</v>
      </c>
      <c r="N1055" s="351"/>
    </row>
    <row r="1056" spans="1:14">
      <c r="A1056" s="113" t="s">
        <v>3044</v>
      </c>
      <c r="B1056" s="113" t="s">
        <v>383</v>
      </c>
      <c r="C1056" s="113">
        <v>60.85</v>
      </c>
      <c r="D1056" s="113">
        <v>60.85</v>
      </c>
      <c r="E1056" s="113">
        <v>58.6</v>
      </c>
      <c r="F1056" s="113">
        <v>59.45</v>
      </c>
      <c r="G1056" s="113">
        <v>59</v>
      </c>
      <c r="H1056" s="113">
        <v>59.55</v>
      </c>
      <c r="I1056" s="113">
        <v>4369</v>
      </c>
      <c r="J1056" s="113">
        <v>262556.79999999999</v>
      </c>
      <c r="K1056" s="115">
        <v>43539</v>
      </c>
      <c r="L1056" s="113">
        <v>56</v>
      </c>
      <c r="M1056" s="113" t="s">
        <v>3045</v>
      </c>
      <c r="N1056" s="351"/>
    </row>
    <row r="1057" spans="1:14">
      <c r="A1057" s="113" t="s">
        <v>2592</v>
      </c>
      <c r="B1057" s="113" t="s">
        <v>383</v>
      </c>
      <c r="C1057" s="113">
        <v>99.75</v>
      </c>
      <c r="D1057" s="113">
        <v>101.35</v>
      </c>
      <c r="E1057" s="113">
        <v>98.7</v>
      </c>
      <c r="F1057" s="113">
        <v>100.95</v>
      </c>
      <c r="G1057" s="113">
        <v>100.8</v>
      </c>
      <c r="H1057" s="113">
        <v>98.95</v>
      </c>
      <c r="I1057" s="113">
        <v>99192</v>
      </c>
      <c r="J1057" s="113">
        <v>9914743.5500000007</v>
      </c>
      <c r="K1057" s="115">
        <v>43539</v>
      </c>
      <c r="L1057" s="113">
        <v>515</v>
      </c>
      <c r="M1057" s="113" t="s">
        <v>2593</v>
      </c>
      <c r="N1057" s="351"/>
    </row>
    <row r="1058" spans="1:14">
      <c r="A1058" s="113" t="s">
        <v>2452</v>
      </c>
      <c r="B1058" s="113" t="s">
        <v>383</v>
      </c>
      <c r="C1058" s="113">
        <v>8.5500000000000007</v>
      </c>
      <c r="D1058" s="113">
        <v>9.1</v>
      </c>
      <c r="E1058" s="113">
        <v>8.5500000000000007</v>
      </c>
      <c r="F1058" s="113">
        <v>8.75</v>
      </c>
      <c r="G1058" s="113">
        <v>8.75</v>
      </c>
      <c r="H1058" s="113">
        <v>8.5500000000000007</v>
      </c>
      <c r="I1058" s="113">
        <v>396426</v>
      </c>
      <c r="J1058" s="113">
        <v>3496589.05</v>
      </c>
      <c r="K1058" s="115">
        <v>43539</v>
      </c>
      <c r="L1058" s="113">
        <v>582</v>
      </c>
      <c r="M1058" s="113" t="s">
        <v>2453</v>
      </c>
      <c r="N1058" s="351"/>
    </row>
    <row r="1059" spans="1:14">
      <c r="A1059" s="113" t="s">
        <v>1287</v>
      </c>
      <c r="B1059" s="113" t="s">
        <v>383</v>
      </c>
      <c r="C1059" s="113">
        <v>124.75</v>
      </c>
      <c r="D1059" s="113">
        <v>124.75</v>
      </c>
      <c r="E1059" s="113">
        <v>97.4</v>
      </c>
      <c r="F1059" s="113">
        <v>98.25</v>
      </c>
      <c r="G1059" s="113">
        <v>104</v>
      </c>
      <c r="H1059" s="113">
        <v>121.75</v>
      </c>
      <c r="I1059" s="113">
        <v>240160</v>
      </c>
      <c r="J1059" s="113">
        <v>24392325.399999999</v>
      </c>
      <c r="K1059" s="115">
        <v>43539</v>
      </c>
      <c r="L1059" s="113">
        <v>1614</v>
      </c>
      <c r="M1059" s="113" t="s">
        <v>1288</v>
      </c>
      <c r="N1059" s="351"/>
    </row>
    <row r="1060" spans="1:14">
      <c r="A1060" s="113" t="s">
        <v>1289</v>
      </c>
      <c r="B1060" s="113" t="s">
        <v>383</v>
      </c>
      <c r="C1060" s="113">
        <v>30.75</v>
      </c>
      <c r="D1060" s="113">
        <v>31.25</v>
      </c>
      <c r="E1060" s="113">
        <v>30.1</v>
      </c>
      <c r="F1060" s="113">
        <v>30.4</v>
      </c>
      <c r="G1060" s="113">
        <v>30.3</v>
      </c>
      <c r="H1060" s="113">
        <v>30.65</v>
      </c>
      <c r="I1060" s="113">
        <v>22322</v>
      </c>
      <c r="J1060" s="113">
        <v>683070.05</v>
      </c>
      <c r="K1060" s="115">
        <v>43539</v>
      </c>
      <c r="L1060" s="113">
        <v>219</v>
      </c>
      <c r="M1060" s="113" t="s">
        <v>1290</v>
      </c>
      <c r="N1060" s="351"/>
    </row>
    <row r="1061" spans="1:14">
      <c r="A1061" s="113" t="s">
        <v>3046</v>
      </c>
      <c r="B1061" s="113" t="s">
        <v>383</v>
      </c>
      <c r="C1061" s="113">
        <v>25.65</v>
      </c>
      <c r="D1061" s="113">
        <v>26.9</v>
      </c>
      <c r="E1061" s="113">
        <v>25.1</v>
      </c>
      <c r="F1061" s="113">
        <v>26.2</v>
      </c>
      <c r="G1061" s="113">
        <v>26.1</v>
      </c>
      <c r="H1061" s="113">
        <v>25.1</v>
      </c>
      <c r="I1061" s="113">
        <v>31042</v>
      </c>
      <c r="J1061" s="113">
        <v>805216.25</v>
      </c>
      <c r="K1061" s="115">
        <v>43539</v>
      </c>
      <c r="L1061" s="113">
        <v>207</v>
      </c>
      <c r="M1061" s="113" t="s">
        <v>3047</v>
      </c>
      <c r="N1061" s="351"/>
    </row>
    <row r="1062" spans="1:14">
      <c r="A1062" s="113" t="s">
        <v>2454</v>
      </c>
      <c r="B1062" s="113" t="s">
        <v>383</v>
      </c>
      <c r="C1062" s="113">
        <v>13.9</v>
      </c>
      <c r="D1062" s="113">
        <v>13.9</v>
      </c>
      <c r="E1062" s="113">
        <v>13.25</v>
      </c>
      <c r="F1062" s="113">
        <v>13.65</v>
      </c>
      <c r="G1062" s="113">
        <v>13.75</v>
      </c>
      <c r="H1062" s="113">
        <v>13.75</v>
      </c>
      <c r="I1062" s="113">
        <v>19873</v>
      </c>
      <c r="J1062" s="113">
        <v>270154.45</v>
      </c>
      <c r="K1062" s="115">
        <v>43539</v>
      </c>
      <c r="L1062" s="113">
        <v>129</v>
      </c>
      <c r="M1062" s="113" t="s">
        <v>2455</v>
      </c>
      <c r="N1062" s="351"/>
    </row>
    <row r="1063" spans="1:14">
      <c r="A1063" s="113" t="s">
        <v>125</v>
      </c>
      <c r="B1063" s="113" t="s">
        <v>383</v>
      </c>
      <c r="C1063" s="113">
        <v>100.3</v>
      </c>
      <c r="D1063" s="113">
        <v>102.5</v>
      </c>
      <c r="E1063" s="113">
        <v>98.7</v>
      </c>
      <c r="F1063" s="113">
        <v>99.3</v>
      </c>
      <c r="G1063" s="113">
        <v>98.7</v>
      </c>
      <c r="H1063" s="113">
        <v>99.7</v>
      </c>
      <c r="I1063" s="113">
        <v>7813680</v>
      </c>
      <c r="J1063" s="113">
        <v>785403663.04999995</v>
      </c>
      <c r="K1063" s="115">
        <v>43539</v>
      </c>
      <c r="L1063" s="113">
        <v>28130</v>
      </c>
      <c r="M1063" s="113" t="s">
        <v>1291</v>
      </c>
      <c r="N1063" s="351"/>
    </row>
    <row r="1064" spans="1:14">
      <c r="A1064" s="113" t="s">
        <v>3048</v>
      </c>
      <c r="B1064" s="113" t="s">
        <v>383</v>
      </c>
      <c r="C1064" s="113">
        <v>174.95</v>
      </c>
      <c r="D1064" s="113">
        <v>178</v>
      </c>
      <c r="E1064" s="113">
        <v>171.15</v>
      </c>
      <c r="F1064" s="113">
        <v>173.4</v>
      </c>
      <c r="G1064" s="113">
        <v>172</v>
      </c>
      <c r="H1064" s="113">
        <v>175.3</v>
      </c>
      <c r="I1064" s="113">
        <v>8681</v>
      </c>
      <c r="J1064" s="113">
        <v>1515099.05</v>
      </c>
      <c r="K1064" s="115">
        <v>43539</v>
      </c>
      <c r="L1064" s="113">
        <v>360</v>
      </c>
      <c r="M1064" s="113" t="s">
        <v>3049</v>
      </c>
      <c r="N1064" s="351"/>
    </row>
    <row r="1065" spans="1:14">
      <c r="A1065" s="113" t="s">
        <v>313</v>
      </c>
      <c r="B1065" s="113" t="s">
        <v>383</v>
      </c>
      <c r="C1065" s="113">
        <v>86.6</v>
      </c>
      <c r="D1065" s="113">
        <v>88.5</v>
      </c>
      <c r="E1065" s="113">
        <v>85.25</v>
      </c>
      <c r="F1065" s="113">
        <v>87.2</v>
      </c>
      <c r="G1065" s="113">
        <v>88.5</v>
      </c>
      <c r="H1065" s="113">
        <v>87.2</v>
      </c>
      <c r="I1065" s="113">
        <v>45363</v>
      </c>
      <c r="J1065" s="113">
        <v>3931212.05</v>
      </c>
      <c r="K1065" s="115">
        <v>43539</v>
      </c>
      <c r="L1065" s="113">
        <v>843</v>
      </c>
      <c r="M1065" s="113" t="s">
        <v>1292</v>
      </c>
      <c r="N1065" s="351"/>
    </row>
    <row r="1066" spans="1:14">
      <c r="A1066" s="113" t="s">
        <v>2698</v>
      </c>
      <c r="B1066" s="113" t="s">
        <v>383</v>
      </c>
      <c r="C1066" s="113">
        <v>148.94999999999999</v>
      </c>
      <c r="D1066" s="113">
        <v>150.9</v>
      </c>
      <c r="E1066" s="113">
        <v>148.05000000000001</v>
      </c>
      <c r="F1066" s="113">
        <v>149.5</v>
      </c>
      <c r="G1066" s="113">
        <v>150.4</v>
      </c>
      <c r="H1066" s="113">
        <v>148.69999999999999</v>
      </c>
      <c r="I1066" s="113">
        <v>159583</v>
      </c>
      <c r="J1066" s="113">
        <v>23838313.25</v>
      </c>
      <c r="K1066" s="115">
        <v>43539</v>
      </c>
      <c r="L1066" s="113">
        <v>2074</v>
      </c>
      <c r="M1066" s="113" t="s">
        <v>2699</v>
      </c>
      <c r="N1066" s="351"/>
    </row>
    <row r="1067" spans="1:14">
      <c r="A1067" s="113" t="s">
        <v>1293</v>
      </c>
      <c r="B1067" s="113" t="s">
        <v>383</v>
      </c>
      <c r="C1067" s="113">
        <v>44.15</v>
      </c>
      <c r="D1067" s="113">
        <v>44.5</v>
      </c>
      <c r="E1067" s="113">
        <v>43.5</v>
      </c>
      <c r="F1067" s="113">
        <v>44</v>
      </c>
      <c r="G1067" s="113">
        <v>44.35</v>
      </c>
      <c r="H1067" s="113">
        <v>44.05</v>
      </c>
      <c r="I1067" s="113">
        <v>84409</v>
      </c>
      <c r="J1067" s="113">
        <v>3710786.8</v>
      </c>
      <c r="K1067" s="115">
        <v>43539</v>
      </c>
      <c r="L1067" s="113">
        <v>341</v>
      </c>
      <c r="M1067" s="113" t="s">
        <v>1294</v>
      </c>
      <c r="N1067" s="351"/>
    </row>
    <row r="1068" spans="1:14">
      <c r="A1068" s="113" t="s">
        <v>3415</v>
      </c>
      <c r="B1068" s="113" t="s">
        <v>383</v>
      </c>
      <c r="C1068" s="113">
        <v>155.80000000000001</v>
      </c>
      <c r="D1068" s="113">
        <v>155.80000000000001</v>
      </c>
      <c r="E1068" s="113">
        <v>141.25</v>
      </c>
      <c r="F1068" s="113">
        <v>142.69999999999999</v>
      </c>
      <c r="G1068" s="113">
        <v>141.55000000000001</v>
      </c>
      <c r="H1068" s="113">
        <v>148.85</v>
      </c>
      <c r="I1068" s="113">
        <v>624</v>
      </c>
      <c r="J1068" s="113">
        <v>91079.8</v>
      </c>
      <c r="K1068" s="115">
        <v>43539</v>
      </c>
      <c r="L1068" s="113">
        <v>45</v>
      </c>
      <c r="M1068" s="113" t="s">
        <v>3416</v>
      </c>
      <c r="N1068" s="351"/>
    </row>
    <row r="1069" spans="1:14">
      <c r="A1069" s="113" t="s">
        <v>2341</v>
      </c>
      <c r="B1069" s="113" t="s">
        <v>383</v>
      </c>
      <c r="C1069" s="113">
        <v>35.799999999999997</v>
      </c>
      <c r="D1069" s="113">
        <v>36.700000000000003</v>
      </c>
      <c r="E1069" s="113">
        <v>34.85</v>
      </c>
      <c r="F1069" s="113">
        <v>35.450000000000003</v>
      </c>
      <c r="G1069" s="113">
        <v>35.4</v>
      </c>
      <c r="H1069" s="113">
        <v>35.75</v>
      </c>
      <c r="I1069" s="113">
        <v>1092439</v>
      </c>
      <c r="J1069" s="113">
        <v>39183829.950000003</v>
      </c>
      <c r="K1069" s="115">
        <v>43539</v>
      </c>
      <c r="L1069" s="113">
        <v>4636</v>
      </c>
      <c r="M1069" s="113" t="s">
        <v>2342</v>
      </c>
      <c r="N1069" s="351"/>
    </row>
    <row r="1070" spans="1:14">
      <c r="A1070" s="113" t="s">
        <v>1295</v>
      </c>
      <c r="B1070" s="113" t="s">
        <v>383</v>
      </c>
      <c r="C1070" s="113">
        <v>238</v>
      </c>
      <c r="D1070" s="113">
        <v>242</v>
      </c>
      <c r="E1070" s="113">
        <v>235.5</v>
      </c>
      <c r="F1070" s="113">
        <v>236.8</v>
      </c>
      <c r="G1070" s="113">
        <v>236</v>
      </c>
      <c r="H1070" s="113">
        <v>235.9</v>
      </c>
      <c r="I1070" s="113">
        <v>16029</v>
      </c>
      <c r="J1070" s="113">
        <v>3832917.8</v>
      </c>
      <c r="K1070" s="115">
        <v>43539</v>
      </c>
      <c r="L1070" s="113">
        <v>651</v>
      </c>
      <c r="M1070" s="113" t="s">
        <v>1296</v>
      </c>
      <c r="N1070" s="351"/>
    </row>
    <row r="1071" spans="1:14">
      <c r="A1071" s="113" t="s">
        <v>1297</v>
      </c>
      <c r="B1071" s="113" t="s">
        <v>383</v>
      </c>
      <c r="C1071" s="113">
        <v>895</v>
      </c>
      <c r="D1071" s="113">
        <v>904.7</v>
      </c>
      <c r="E1071" s="113">
        <v>865</v>
      </c>
      <c r="F1071" s="113">
        <v>872.15</v>
      </c>
      <c r="G1071" s="113">
        <v>870.95</v>
      </c>
      <c r="H1071" s="113">
        <v>892.25</v>
      </c>
      <c r="I1071" s="113">
        <v>10114</v>
      </c>
      <c r="J1071" s="113">
        <v>8952295.5</v>
      </c>
      <c r="K1071" s="115">
        <v>43539</v>
      </c>
      <c r="L1071" s="113">
        <v>943</v>
      </c>
      <c r="M1071" s="113" t="s">
        <v>1298</v>
      </c>
      <c r="N1071" s="351"/>
    </row>
    <row r="1072" spans="1:14">
      <c r="A1072" s="113" t="s">
        <v>1967</v>
      </c>
      <c r="B1072" s="113" t="s">
        <v>3173</v>
      </c>
      <c r="C1072" s="113">
        <v>4.0999999999999996</v>
      </c>
      <c r="D1072" s="113">
        <v>4.3499999999999996</v>
      </c>
      <c r="E1072" s="113">
        <v>4</v>
      </c>
      <c r="F1072" s="113">
        <v>4.0999999999999996</v>
      </c>
      <c r="G1072" s="113">
        <v>4.0999999999999996</v>
      </c>
      <c r="H1072" s="113">
        <v>4.1500000000000004</v>
      </c>
      <c r="I1072" s="113">
        <v>1375</v>
      </c>
      <c r="J1072" s="113">
        <v>5545</v>
      </c>
      <c r="K1072" s="115">
        <v>43539</v>
      </c>
      <c r="L1072" s="113">
        <v>6</v>
      </c>
      <c r="M1072" s="113" t="s">
        <v>1968</v>
      </c>
      <c r="N1072" s="351"/>
    </row>
    <row r="1073" spans="1:14">
      <c r="A1073" s="113" t="s">
        <v>2456</v>
      </c>
      <c r="B1073" s="113" t="s">
        <v>383</v>
      </c>
      <c r="C1073" s="113">
        <v>14.8</v>
      </c>
      <c r="D1073" s="113">
        <v>15.2</v>
      </c>
      <c r="E1073" s="113">
        <v>14.1</v>
      </c>
      <c r="F1073" s="113">
        <v>14.2</v>
      </c>
      <c r="G1073" s="113">
        <v>14.15</v>
      </c>
      <c r="H1073" s="113">
        <v>14.7</v>
      </c>
      <c r="I1073" s="113">
        <v>9111</v>
      </c>
      <c r="J1073" s="113">
        <v>132372.5</v>
      </c>
      <c r="K1073" s="115">
        <v>43539</v>
      </c>
      <c r="L1073" s="113">
        <v>136</v>
      </c>
      <c r="M1073" s="113" t="s">
        <v>2457</v>
      </c>
      <c r="N1073" s="351"/>
    </row>
    <row r="1074" spans="1:14">
      <c r="A1074" s="113" t="s">
        <v>2594</v>
      </c>
      <c r="B1074" s="113" t="s">
        <v>383</v>
      </c>
      <c r="C1074" s="113">
        <v>8.6999999999999993</v>
      </c>
      <c r="D1074" s="113">
        <v>8.6999999999999993</v>
      </c>
      <c r="E1074" s="113">
        <v>8.1</v>
      </c>
      <c r="F1074" s="113">
        <v>8.25</v>
      </c>
      <c r="G1074" s="113">
        <v>8.35</v>
      </c>
      <c r="H1074" s="113">
        <v>8.4</v>
      </c>
      <c r="I1074" s="113">
        <v>15319</v>
      </c>
      <c r="J1074" s="113">
        <v>127980</v>
      </c>
      <c r="K1074" s="115">
        <v>43539</v>
      </c>
      <c r="L1074" s="113">
        <v>91</v>
      </c>
      <c r="M1074" s="113" t="s">
        <v>2595</v>
      </c>
      <c r="N1074" s="351"/>
    </row>
    <row r="1075" spans="1:14">
      <c r="A1075" s="113" t="s">
        <v>228</v>
      </c>
      <c r="B1075" s="113" t="s">
        <v>383</v>
      </c>
      <c r="C1075" s="113">
        <v>23878.65</v>
      </c>
      <c r="D1075" s="113">
        <v>23990</v>
      </c>
      <c r="E1075" s="113">
        <v>23529.7</v>
      </c>
      <c r="F1075" s="113">
        <v>23675.3</v>
      </c>
      <c r="G1075" s="113">
        <v>23556</v>
      </c>
      <c r="H1075" s="113">
        <v>23697.9</v>
      </c>
      <c r="I1075" s="113">
        <v>20790</v>
      </c>
      <c r="J1075" s="113">
        <v>494724906.35000002</v>
      </c>
      <c r="K1075" s="115">
        <v>43539</v>
      </c>
      <c r="L1075" s="113">
        <v>8827</v>
      </c>
      <c r="M1075" s="113" t="s">
        <v>1299</v>
      </c>
      <c r="N1075" s="351"/>
    </row>
    <row r="1076" spans="1:14">
      <c r="A1076" s="113" t="s">
        <v>2340</v>
      </c>
      <c r="B1076" s="113" t="s">
        <v>383</v>
      </c>
      <c r="C1076" s="113">
        <v>297.10000000000002</v>
      </c>
      <c r="D1076" s="113">
        <v>304.85000000000002</v>
      </c>
      <c r="E1076" s="113">
        <v>297.10000000000002</v>
      </c>
      <c r="F1076" s="113">
        <v>298</v>
      </c>
      <c r="G1076" s="113">
        <v>298</v>
      </c>
      <c r="H1076" s="113">
        <v>299.39999999999998</v>
      </c>
      <c r="I1076" s="113">
        <v>79</v>
      </c>
      <c r="J1076" s="113">
        <v>23749.3</v>
      </c>
      <c r="K1076" s="115">
        <v>43539</v>
      </c>
      <c r="L1076" s="113">
        <v>9</v>
      </c>
      <c r="M1076" s="113" t="s">
        <v>1869</v>
      </c>
      <c r="N1076" s="351"/>
    </row>
    <row r="1077" spans="1:14">
      <c r="A1077" s="113" t="s">
        <v>3389</v>
      </c>
      <c r="B1077" s="113" t="s">
        <v>383</v>
      </c>
      <c r="C1077" s="113">
        <v>39.299999999999997</v>
      </c>
      <c r="D1077" s="113">
        <v>40.700000000000003</v>
      </c>
      <c r="E1077" s="113">
        <v>39.299999999999997</v>
      </c>
      <c r="F1077" s="113">
        <v>40.700000000000003</v>
      </c>
      <c r="G1077" s="113">
        <v>40.700000000000003</v>
      </c>
      <c r="H1077" s="113">
        <v>40.700000000000003</v>
      </c>
      <c r="I1077" s="113">
        <v>196</v>
      </c>
      <c r="J1077" s="113">
        <v>7742.8</v>
      </c>
      <c r="K1077" s="115">
        <v>43539</v>
      </c>
      <c r="L1077" s="113">
        <v>5</v>
      </c>
      <c r="M1077" s="113" t="s">
        <v>3390</v>
      </c>
      <c r="N1077" s="351"/>
    </row>
    <row r="1078" spans="1:14">
      <c r="A1078" s="113" t="s">
        <v>2069</v>
      </c>
      <c r="B1078" s="113" t="s">
        <v>383</v>
      </c>
      <c r="C1078" s="113">
        <v>30.45</v>
      </c>
      <c r="D1078" s="113">
        <v>30.5</v>
      </c>
      <c r="E1078" s="113">
        <v>29.35</v>
      </c>
      <c r="F1078" s="113">
        <v>29.8</v>
      </c>
      <c r="G1078" s="113">
        <v>29.95</v>
      </c>
      <c r="H1078" s="113">
        <v>29.3</v>
      </c>
      <c r="I1078" s="113">
        <v>12570</v>
      </c>
      <c r="J1078" s="113">
        <v>375651.7</v>
      </c>
      <c r="K1078" s="115">
        <v>43539</v>
      </c>
      <c r="L1078" s="113">
        <v>377</v>
      </c>
      <c r="M1078" s="113" t="s">
        <v>2070</v>
      </c>
      <c r="N1078" s="351"/>
    </row>
    <row r="1079" spans="1:14">
      <c r="A1079" s="113" t="s">
        <v>1300</v>
      </c>
      <c r="B1079" s="113" t="s">
        <v>383</v>
      </c>
      <c r="C1079" s="113">
        <v>194</v>
      </c>
      <c r="D1079" s="113">
        <v>202</v>
      </c>
      <c r="E1079" s="113">
        <v>194</v>
      </c>
      <c r="F1079" s="113">
        <v>197.95</v>
      </c>
      <c r="G1079" s="113">
        <v>197.55</v>
      </c>
      <c r="H1079" s="113">
        <v>195.15</v>
      </c>
      <c r="I1079" s="113">
        <v>47687</v>
      </c>
      <c r="J1079" s="113">
        <v>9461331.5</v>
      </c>
      <c r="K1079" s="115">
        <v>43539</v>
      </c>
      <c r="L1079" s="113">
        <v>1105</v>
      </c>
      <c r="M1079" s="113" t="s">
        <v>1301</v>
      </c>
      <c r="N1079" s="351"/>
    </row>
    <row r="1080" spans="1:14">
      <c r="A1080" s="113" t="s">
        <v>1302</v>
      </c>
      <c r="B1080" s="113" t="s">
        <v>383</v>
      </c>
      <c r="C1080" s="113">
        <v>130.1</v>
      </c>
      <c r="D1080" s="113">
        <v>132.85</v>
      </c>
      <c r="E1080" s="113">
        <v>126</v>
      </c>
      <c r="F1080" s="113">
        <v>128.15</v>
      </c>
      <c r="G1080" s="113">
        <v>126.5</v>
      </c>
      <c r="H1080" s="113">
        <v>128.94999999999999</v>
      </c>
      <c r="I1080" s="113">
        <v>35248</v>
      </c>
      <c r="J1080" s="113">
        <v>4602604.5</v>
      </c>
      <c r="K1080" s="115">
        <v>43539</v>
      </c>
      <c r="L1080" s="113">
        <v>501</v>
      </c>
      <c r="M1080" s="113" t="s">
        <v>1303</v>
      </c>
      <c r="N1080" s="351"/>
    </row>
    <row r="1081" spans="1:14">
      <c r="A1081" s="113" t="s">
        <v>1304</v>
      </c>
      <c r="B1081" s="113" t="s">
        <v>383</v>
      </c>
      <c r="C1081" s="113">
        <v>204.5</v>
      </c>
      <c r="D1081" s="113">
        <v>206.35</v>
      </c>
      <c r="E1081" s="113">
        <v>199</v>
      </c>
      <c r="F1081" s="113">
        <v>200.5</v>
      </c>
      <c r="G1081" s="113">
        <v>199</v>
      </c>
      <c r="H1081" s="113">
        <v>204.45</v>
      </c>
      <c r="I1081" s="113">
        <v>6489</v>
      </c>
      <c r="J1081" s="113">
        <v>1318740.95</v>
      </c>
      <c r="K1081" s="115">
        <v>43539</v>
      </c>
      <c r="L1081" s="113">
        <v>286</v>
      </c>
      <c r="M1081" s="113" t="s">
        <v>1305</v>
      </c>
      <c r="N1081" s="351"/>
    </row>
    <row r="1082" spans="1:14">
      <c r="A1082" s="113" t="s">
        <v>3402</v>
      </c>
      <c r="B1082" s="113" t="s">
        <v>3173</v>
      </c>
      <c r="C1082" s="113">
        <v>1.7</v>
      </c>
      <c r="D1082" s="113">
        <v>1.75</v>
      </c>
      <c r="E1082" s="113">
        <v>1.7</v>
      </c>
      <c r="F1082" s="113">
        <v>1.7</v>
      </c>
      <c r="G1082" s="113">
        <v>1.7</v>
      </c>
      <c r="H1082" s="113">
        <v>1.7</v>
      </c>
      <c r="I1082" s="113">
        <v>10003</v>
      </c>
      <c r="J1082" s="113">
        <v>17005.599999999999</v>
      </c>
      <c r="K1082" s="115">
        <v>43539</v>
      </c>
      <c r="L1082" s="113">
        <v>22</v>
      </c>
      <c r="M1082" s="113" t="s">
        <v>3403</v>
      </c>
      <c r="N1082" s="351"/>
    </row>
    <row r="1083" spans="1:14">
      <c r="A1083" s="113" t="s">
        <v>2802</v>
      </c>
      <c r="B1083" s="113" t="s">
        <v>383</v>
      </c>
      <c r="C1083" s="113">
        <v>11.6</v>
      </c>
      <c r="D1083" s="113">
        <v>12.2</v>
      </c>
      <c r="E1083" s="113">
        <v>11.6</v>
      </c>
      <c r="F1083" s="113">
        <v>12</v>
      </c>
      <c r="G1083" s="113">
        <v>12</v>
      </c>
      <c r="H1083" s="113">
        <v>11.7</v>
      </c>
      <c r="I1083" s="113">
        <v>119111</v>
      </c>
      <c r="J1083" s="113">
        <v>1425209.15</v>
      </c>
      <c r="K1083" s="115">
        <v>43539</v>
      </c>
      <c r="L1083" s="113">
        <v>251</v>
      </c>
      <c r="M1083" s="113" t="s">
        <v>2803</v>
      </c>
      <c r="N1083" s="351"/>
    </row>
    <row r="1084" spans="1:14">
      <c r="A1084" s="113" t="s">
        <v>1306</v>
      </c>
      <c r="B1084" s="113" t="s">
        <v>383</v>
      </c>
      <c r="C1084" s="113">
        <v>257</v>
      </c>
      <c r="D1084" s="113">
        <v>259</v>
      </c>
      <c r="E1084" s="113">
        <v>254.8</v>
      </c>
      <c r="F1084" s="113">
        <v>255.85</v>
      </c>
      <c r="G1084" s="113">
        <v>256</v>
      </c>
      <c r="H1084" s="113">
        <v>256.25</v>
      </c>
      <c r="I1084" s="113">
        <v>173978</v>
      </c>
      <c r="J1084" s="113">
        <v>44564201.100000001</v>
      </c>
      <c r="K1084" s="115">
        <v>43539</v>
      </c>
      <c r="L1084" s="113">
        <v>4742</v>
      </c>
      <c r="M1084" s="113" t="s">
        <v>3050</v>
      </c>
      <c r="N1084" s="351"/>
    </row>
    <row r="1085" spans="1:14">
      <c r="A1085" s="113" t="s">
        <v>3051</v>
      </c>
      <c r="B1085" s="113" t="s">
        <v>383</v>
      </c>
      <c r="C1085" s="113">
        <v>6.1</v>
      </c>
      <c r="D1085" s="113">
        <v>6.6</v>
      </c>
      <c r="E1085" s="113">
        <v>6.1</v>
      </c>
      <c r="F1085" s="113">
        <v>6.1</v>
      </c>
      <c r="G1085" s="113">
        <v>6.1</v>
      </c>
      <c r="H1085" s="113">
        <v>5.9</v>
      </c>
      <c r="I1085" s="113">
        <v>143118</v>
      </c>
      <c r="J1085" s="113">
        <v>887875.85</v>
      </c>
      <c r="K1085" s="115">
        <v>43539</v>
      </c>
      <c r="L1085" s="113">
        <v>301</v>
      </c>
      <c r="M1085" s="113" t="s">
        <v>3052</v>
      </c>
      <c r="N1085" s="351"/>
    </row>
    <row r="1086" spans="1:14">
      <c r="A1086" s="113" t="s">
        <v>2804</v>
      </c>
      <c r="B1086" s="113" t="s">
        <v>383</v>
      </c>
      <c r="C1086" s="113">
        <v>29.4</v>
      </c>
      <c r="D1086" s="113">
        <v>29.9</v>
      </c>
      <c r="E1086" s="113">
        <v>28.05</v>
      </c>
      <c r="F1086" s="113">
        <v>28.7</v>
      </c>
      <c r="G1086" s="113">
        <v>28.35</v>
      </c>
      <c r="H1086" s="113">
        <v>28.95</v>
      </c>
      <c r="I1086" s="113">
        <v>308103</v>
      </c>
      <c r="J1086" s="113">
        <v>8937794.0500000007</v>
      </c>
      <c r="K1086" s="115">
        <v>43539</v>
      </c>
      <c r="L1086" s="113">
        <v>1319</v>
      </c>
      <c r="M1086" s="113" t="s">
        <v>2805</v>
      </c>
      <c r="N1086" s="351"/>
    </row>
    <row r="1087" spans="1:14">
      <c r="A1087" s="113" t="s">
        <v>3053</v>
      </c>
      <c r="B1087" s="113" t="s">
        <v>383</v>
      </c>
      <c r="C1087" s="113">
        <v>49</v>
      </c>
      <c r="D1087" s="113">
        <v>50.45</v>
      </c>
      <c r="E1087" s="113">
        <v>47.25</v>
      </c>
      <c r="F1087" s="113">
        <v>47.95</v>
      </c>
      <c r="G1087" s="113">
        <v>47.85</v>
      </c>
      <c r="H1087" s="113">
        <v>49.25</v>
      </c>
      <c r="I1087" s="113">
        <v>42137</v>
      </c>
      <c r="J1087" s="113">
        <v>2063087</v>
      </c>
      <c r="K1087" s="115">
        <v>43539</v>
      </c>
      <c r="L1087" s="113">
        <v>610</v>
      </c>
      <c r="M1087" s="113" t="s">
        <v>3054</v>
      </c>
      <c r="N1087" s="351"/>
    </row>
    <row r="1088" spans="1:14">
      <c r="A1088" s="113" t="s">
        <v>1965</v>
      </c>
      <c r="B1088" s="113" t="s">
        <v>383</v>
      </c>
      <c r="C1088" s="113">
        <v>11</v>
      </c>
      <c r="D1088" s="113">
        <v>11.8</v>
      </c>
      <c r="E1088" s="113">
        <v>11</v>
      </c>
      <c r="F1088" s="113">
        <v>11.25</v>
      </c>
      <c r="G1088" s="113">
        <v>11.55</v>
      </c>
      <c r="H1088" s="113">
        <v>11.2</v>
      </c>
      <c r="I1088" s="113">
        <v>2543</v>
      </c>
      <c r="J1088" s="113">
        <v>28992.85</v>
      </c>
      <c r="K1088" s="115">
        <v>43539</v>
      </c>
      <c r="L1088" s="113">
        <v>64</v>
      </c>
      <c r="M1088" s="113" t="s">
        <v>1966</v>
      </c>
      <c r="N1088" s="351"/>
    </row>
    <row r="1089" spans="1:14">
      <c r="A1089" s="113" t="s">
        <v>348</v>
      </c>
      <c r="B1089" s="113" t="s">
        <v>383</v>
      </c>
      <c r="C1089" s="113">
        <v>86.9</v>
      </c>
      <c r="D1089" s="113">
        <v>87</v>
      </c>
      <c r="E1089" s="113">
        <v>82.15</v>
      </c>
      <c r="F1089" s="113">
        <v>83</v>
      </c>
      <c r="G1089" s="113">
        <v>82.3</v>
      </c>
      <c r="H1089" s="113">
        <v>86.25</v>
      </c>
      <c r="I1089" s="113">
        <v>13384888</v>
      </c>
      <c r="J1089" s="113">
        <v>1128104731.6500001</v>
      </c>
      <c r="K1089" s="115">
        <v>43539</v>
      </c>
      <c r="L1089" s="113">
        <v>48509</v>
      </c>
      <c r="M1089" s="113" t="s">
        <v>1307</v>
      </c>
      <c r="N1089" s="351"/>
    </row>
    <row r="1090" spans="1:14">
      <c r="A1090" s="113" t="s">
        <v>1870</v>
      </c>
      <c r="B1090" s="113" t="s">
        <v>383</v>
      </c>
      <c r="C1090" s="113">
        <v>19.350000000000001</v>
      </c>
      <c r="D1090" s="113">
        <v>19.850000000000001</v>
      </c>
      <c r="E1090" s="113">
        <v>19.149999999999999</v>
      </c>
      <c r="F1090" s="113">
        <v>19.350000000000001</v>
      </c>
      <c r="G1090" s="113">
        <v>19.25</v>
      </c>
      <c r="H1090" s="113">
        <v>19.2</v>
      </c>
      <c r="I1090" s="113">
        <v>26590</v>
      </c>
      <c r="J1090" s="113">
        <v>517498.45</v>
      </c>
      <c r="K1090" s="115">
        <v>43539</v>
      </c>
      <c r="L1090" s="113">
        <v>503</v>
      </c>
      <c r="M1090" s="113" t="s">
        <v>1871</v>
      </c>
      <c r="N1090" s="351"/>
    </row>
    <row r="1091" spans="1:14">
      <c r="A1091" s="113" t="s">
        <v>2458</v>
      </c>
      <c r="B1091" s="113" t="s">
        <v>3173</v>
      </c>
      <c r="C1091" s="113">
        <v>8.65</v>
      </c>
      <c r="D1091" s="113">
        <v>8.65</v>
      </c>
      <c r="E1091" s="113">
        <v>8.65</v>
      </c>
      <c r="F1091" s="113">
        <v>8.65</v>
      </c>
      <c r="G1091" s="113">
        <v>8.65</v>
      </c>
      <c r="H1091" s="113">
        <v>8.65</v>
      </c>
      <c r="I1091" s="113">
        <v>1284</v>
      </c>
      <c r="J1091" s="113">
        <v>11106.6</v>
      </c>
      <c r="K1091" s="115">
        <v>43539</v>
      </c>
      <c r="L1091" s="113">
        <v>4</v>
      </c>
      <c r="M1091" s="113" t="s">
        <v>2459</v>
      </c>
      <c r="N1091" s="351"/>
    </row>
    <row r="1092" spans="1:14">
      <c r="A1092" s="113" t="s">
        <v>3165</v>
      </c>
      <c r="B1092" s="113" t="s">
        <v>383</v>
      </c>
      <c r="C1092" s="113">
        <v>265</v>
      </c>
      <c r="D1092" s="113">
        <v>266</v>
      </c>
      <c r="E1092" s="113">
        <v>264</v>
      </c>
      <c r="F1092" s="113">
        <v>264</v>
      </c>
      <c r="G1092" s="113">
        <v>264</v>
      </c>
      <c r="H1092" s="113">
        <v>263.25</v>
      </c>
      <c r="I1092" s="113">
        <v>565</v>
      </c>
      <c r="J1092" s="113">
        <v>149324.25</v>
      </c>
      <c r="K1092" s="115">
        <v>43539</v>
      </c>
      <c r="L1092" s="113">
        <v>10</v>
      </c>
      <c r="M1092" s="113" t="s">
        <v>3166</v>
      </c>
      <c r="N1092" s="351"/>
    </row>
    <row r="1093" spans="1:14">
      <c r="A1093" s="113" t="s">
        <v>2596</v>
      </c>
      <c r="B1093" s="113" t="s">
        <v>383</v>
      </c>
      <c r="C1093" s="113">
        <v>13.85</v>
      </c>
      <c r="D1093" s="113">
        <v>13.85</v>
      </c>
      <c r="E1093" s="113">
        <v>13.35</v>
      </c>
      <c r="F1093" s="113">
        <v>13.35</v>
      </c>
      <c r="G1093" s="113">
        <v>13.35</v>
      </c>
      <c r="H1093" s="113">
        <v>13.75</v>
      </c>
      <c r="I1093" s="113">
        <v>1867</v>
      </c>
      <c r="J1093" s="113">
        <v>25202.15</v>
      </c>
      <c r="K1093" s="115">
        <v>43539</v>
      </c>
      <c r="L1093" s="113">
        <v>17</v>
      </c>
      <c r="M1093" s="113" t="s">
        <v>2597</v>
      </c>
      <c r="N1093" s="351"/>
    </row>
    <row r="1094" spans="1:14">
      <c r="A1094" s="113" t="s">
        <v>206</v>
      </c>
      <c r="B1094" s="113" t="s">
        <v>383</v>
      </c>
      <c r="C1094" s="113">
        <v>2651</v>
      </c>
      <c r="D1094" s="113">
        <v>2684</v>
      </c>
      <c r="E1094" s="113">
        <v>2627</v>
      </c>
      <c r="F1094" s="113">
        <v>2643.9</v>
      </c>
      <c r="G1094" s="113">
        <v>2636.95</v>
      </c>
      <c r="H1094" s="113">
        <v>2651.55</v>
      </c>
      <c r="I1094" s="113">
        <v>524233</v>
      </c>
      <c r="J1094" s="113">
        <v>1393455672.55</v>
      </c>
      <c r="K1094" s="115">
        <v>43539</v>
      </c>
      <c r="L1094" s="113">
        <v>23460</v>
      </c>
      <c r="M1094" s="113" t="s">
        <v>1309</v>
      </c>
      <c r="N1094" s="351"/>
    </row>
    <row r="1095" spans="1:14">
      <c r="A1095" s="113" t="s">
        <v>1310</v>
      </c>
      <c r="B1095" s="113" t="s">
        <v>383</v>
      </c>
      <c r="C1095" s="113">
        <v>38.4</v>
      </c>
      <c r="D1095" s="113">
        <v>39.65</v>
      </c>
      <c r="E1095" s="113">
        <v>38.299999999999997</v>
      </c>
      <c r="F1095" s="113">
        <v>38.5</v>
      </c>
      <c r="G1095" s="113">
        <v>38.65</v>
      </c>
      <c r="H1095" s="113">
        <v>38.549999999999997</v>
      </c>
      <c r="I1095" s="113">
        <v>93240</v>
      </c>
      <c r="J1095" s="113">
        <v>3618658.55</v>
      </c>
      <c r="K1095" s="115">
        <v>43539</v>
      </c>
      <c r="L1095" s="113">
        <v>3739</v>
      </c>
      <c r="M1095" s="113" t="s">
        <v>1311</v>
      </c>
      <c r="N1095" s="351"/>
    </row>
    <row r="1096" spans="1:14">
      <c r="A1096" s="113" t="s">
        <v>1312</v>
      </c>
      <c r="B1096" s="113" t="s">
        <v>383</v>
      </c>
      <c r="C1096" s="113">
        <v>8.9</v>
      </c>
      <c r="D1096" s="113">
        <v>9</v>
      </c>
      <c r="E1096" s="113">
        <v>8.6999999999999993</v>
      </c>
      <c r="F1096" s="113">
        <v>8.6999999999999993</v>
      </c>
      <c r="G1096" s="113">
        <v>8.6999999999999993</v>
      </c>
      <c r="H1096" s="113">
        <v>8.9</v>
      </c>
      <c r="I1096" s="113">
        <v>217353</v>
      </c>
      <c r="J1096" s="113">
        <v>1914318.35</v>
      </c>
      <c r="K1096" s="115">
        <v>43539</v>
      </c>
      <c r="L1096" s="113">
        <v>512</v>
      </c>
      <c r="M1096" s="113" t="s">
        <v>1313</v>
      </c>
      <c r="N1096" s="351"/>
    </row>
    <row r="1097" spans="1:14">
      <c r="A1097" s="113" t="s">
        <v>2806</v>
      </c>
      <c r="B1097" s="113" t="s">
        <v>383</v>
      </c>
      <c r="C1097" s="113">
        <v>59.2</v>
      </c>
      <c r="D1097" s="113">
        <v>61.8</v>
      </c>
      <c r="E1097" s="113">
        <v>58.55</v>
      </c>
      <c r="F1097" s="113">
        <v>60</v>
      </c>
      <c r="G1097" s="113">
        <v>59.65</v>
      </c>
      <c r="H1097" s="113">
        <v>60</v>
      </c>
      <c r="I1097" s="113">
        <v>45527</v>
      </c>
      <c r="J1097" s="113">
        <v>2735739.5</v>
      </c>
      <c r="K1097" s="115">
        <v>43539</v>
      </c>
      <c r="L1097" s="113">
        <v>351</v>
      </c>
      <c r="M1097" s="113" t="s">
        <v>2807</v>
      </c>
      <c r="N1097" s="351"/>
    </row>
    <row r="1098" spans="1:14">
      <c r="A1098" s="113" t="s">
        <v>1314</v>
      </c>
      <c r="B1098" s="113" t="s">
        <v>383</v>
      </c>
      <c r="C1098" s="113">
        <v>679</v>
      </c>
      <c r="D1098" s="113">
        <v>694</v>
      </c>
      <c r="E1098" s="113">
        <v>655.1</v>
      </c>
      <c r="F1098" s="113">
        <v>667.9</v>
      </c>
      <c r="G1098" s="113">
        <v>660</v>
      </c>
      <c r="H1098" s="113">
        <v>672.95</v>
      </c>
      <c r="I1098" s="113">
        <v>414754</v>
      </c>
      <c r="J1098" s="113">
        <v>281751965.10000002</v>
      </c>
      <c r="K1098" s="115">
        <v>43539</v>
      </c>
      <c r="L1098" s="113">
        <v>20490</v>
      </c>
      <c r="M1098" s="113" t="s">
        <v>3055</v>
      </c>
      <c r="N1098" s="351"/>
    </row>
    <row r="1099" spans="1:14">
      <c r="A1099" s="113" t="s">
        <v>3250</v>
      </c>
      <c r="B1099" s="113" t="s">
        <v>383</v>
      </c>
      <c r="C1099" s="113">
        <v>20.100000000000001</v>
      </c>
      <c r="D1099" s="113">
        <v>20.9</v>
      </c>
      <c r="E1099" s="113">
        <v>19.149999999999999</v>
      </c>
      <c r="F1099" s="113">
        <v>20.8</v>
      </c>
      <c r="G1099" s="113">
        <v>20.9</v>
      </c>
      <c r="H1099" s="113">
        <v>19.95</v>
      </c>
      <c r="I1099" s="113">
        <v>9787</v>
      </c>
      <c r="J1099" s="113">
        <v>200702.2</v>
      </c>
      <c r="K1099" s="115">
        <v>43539</v>
      </c>
      <c r="L1099" s="113">
        <v>91</v>
      </c>
      <c r="M1099" s="113" t="s">
        <v>3251</v>
      </c>
      <c r="N1099" s="351"/>
    </row>
    <row r="1100" spans="1:14">
      <c r="A1100" s="113" t="s">
        <v>126</v>
      </c>
      <c r="B1100" s="113" t="s">
        <v>383</v>
      </c>
      <c r="C1100" s="113">
        <v>238.4</v>
      </c>
      <c r="D1100" s="113">
        <v>244.3</v>
      </c>
      <c r="E1100" s="113">
        <v>235.2</v>
      </c>
      <c r="F1100" s="113">
        <v>236.55</v>
      </c>
      <c r="G1100" s="113">
        <v>236.05</v>
      </c>
      <c r="H1100" s="113">
        <v>237.55</v>
      </c>
      <c r="I1100" s="113">
        <v>7184644</v>
      </c>
      <c r="J1100" s="113">
        <v>1709245723</v>
      </c>
      <c r="K1100" s="115">
        <v>43539</v>
      </c>
      <c r="L1100" s="113">
        <v>59489</v>
      </c>
      <c r="M1100" s="113" t="s">
        <v>1315</v>
      </c>
      <c r="N1100" s="351"/>
    </row>
    <row r="1101" spans="1:14">
      <c r="A1101" s="113" t="s">
        <v>127</v>
      </c>
      <c r="B1101" s="113" t="s">
        <v>383</v>
      </c>
      <c r="C1101" s="113">
        <v>111</v>
      </c>
      <c r="D1101" s="113">
        <v>112.8</v>
      </c>
      <c r="E1101" s="113">
        <v>110.1</v>
      </c>
      <c r="F1101" s="113">
        <v>111.9</v>
      </c>
      <c r="G1101" s="113">
        <v>111.5</v>
      </c>
      <c r="H1101" s="113">
        <v>111.2</v>
      </c>
      <c r="I1101" s="113">
        <v>7501440</v>
      </c>
      <c r="J1101" s="113">
        <v>837587497.10000002</v>
      </c>
      <c r="K1101" s="115">
        <v>43539</v>
      </c>
      <c r="L1101" s="113">
        <v>23445</v>
      </c>
      <c r="M1101" s="113" t="s">
        <v>1316</v>
      </c>
      <c r="N1101" s="351"/>
    </row>
    <row r="1102" spans="1:14">
      <c r="A1102" s="113" t="s">
        <v>1317</v>
      </c>
      <c r="B1102" s="113" t="s">
        <v>383</v>
      </c>
      <c r="C1102" s="113">
        <v>3148.9</v>
      </c>
      <c r="D1102" s="113">
        <v>3223.85</v>
      </c>
      <c r="E1102" s="113">
        <v>3121.1</v>
      </c>
      <c r="F1102" s="113">
        <v>3199.95</v>
      </c>
      <c r="G1102" s="113">
        <v>3206.2</v>
      </c>
      <c r="H1102" s="113">
        <v>3150.25</v>
      </c>
      <c r="I1102" s="113">
        <v>13329</v>
      </c>
      <c r="J1102" s="113">
        <v>42325141.649999999</v>
      </c>
      <c r="K1102" s="115">
        <v>43539</v>
      </c>
      <c r="L1102" s="113">
        <v>2433</v>
      </c>
      <c r="M1102" s="113" t="s">
        <v>1318</v>
      </c>
      <c r="N1102" s="351"/>
    </row>
    <row r="1103" spans="1:14">
      <c r="A1103" s="113" t="s">
        <v>2808</v>
      </c>
      <c r="B1103" s="113" t="s">
        <v>383</v>
      </c>
      <c r="C1103" s="113">
        <v>69.75</v>
      </c>
      <c r="D1103" s="113">
        <v>70.7</v>
      </c>
      <c r="E1103" s="113">
        <v>68</v>
      </c>
      <c r="F1103" s="113">
        <v>68.3</v>
      </c>
      <c r="G1103" s="113">
        <v>68</v>
      </c>
      <c r="H1103" s="113">
        <v>69.8</v>
      </c>
      <c r="I1103" s="113">
        <v>7807</v>
      </c>
      <c r="J1103" s="113">
        <v>538122.6</v>
      </c>
      <c r="K1103" s="115">
        <v>43539</v>
      </c>
      <c r="L1103" s="113">
        <v>526</v>
      </c>
      <c r="M1103" s="113" t="s">
        <v>2809</v>
      </c>
      <c r="N1103" s="351"/>
    </row>
    <row r="1104" spans="1:14">
      <c r="A1104" s="113" t="s">
        <v>315</v>
      </c>
      <c r="B1104" s="113" t="s">
        <v>383</v>
      </c>
      <c r="C1104" s="113">
        <v>15.95</v>
      </c>
      <c r="D1104" s="113">
        <v>16.600000000000001</v>
      </c>
      <c r="E1104" s="113">
        <v>15.8</v>
      </c>
      <c r="F1104" s="113">
        <v>15.95</v>
      </c>
      <c r="G1104" s="113">
        <v>16</v>
      </c>
      <c r="H1104" s="113">
        <v>15.8</v>
      </c>
      <c r="I1104" s="113">
        <v>1010005</v>
      </c>
      <c r="J1104" s="113">
        <v>16276786.15</v>
      </c>
      <c r="K1104" s="115">
        <v>43539</v>
      </c>
      <c r="L1104" s="113">
        <v>3667</v>
      </c>
      <c r="M1104" s="113" t="s">
        <v>3056</v>
      </c>
      <c r="N1104" s="351"/>
    </row>
    <row r="1105" spans="1:14">
      <c r="A1105" s="113" t="s">
        <v>1319</v>
      </c>
      <c r="B1105" s="113" t="s">
        <v>383</v>
      </c>
      <c r="C1105" s="113">
        <v>80.05</v>
      </c>
      <c r="D1105" s="113">
        <v>81.900000000000006</v>
      </c>
      <c r="E1105" s="113">
        <v>77.349999999999994</v>
      </c>
      <c r="F1105" s="113">
        <v>78.3</v>
      </c>
      <c r="G1105" s="113">
        <v>78</v>
      </c>
      <c r="H1105" s="113">
        <v>79.8</v>
      </c>
      <c r="I1105" s="113">
        <v>69614</v>
      </c>
      <c r="J1105" s="113">
        <v>5544443.4000000004</v>
      </c>
      <c r="K1105" s="115">
        <v>43539</v>
      </c>
      <c r="L1105" s="113">
        <v>947</v>
      </c>
      <c r="M1105" s="113" t="s">
        <v>1320</v>
      </c>
      <c r="N1105" s="351"/>
    </row>
    <row r="1106" spans="1:14">
      <c r="A1106" s="113" t="s">
        <v>207</v>
      </c>
      <c r="B1106" s="113" t="s">
        <v>383</v>
      </c>
      <c r="C1106" s="113">
        <v>10250</v>
      </c>
      <c r="D1106" s="113">
        <v>10579.95</v>
      </c>
      <c r="E1106" s="113">
        <v>10205.549999999999</v>
      </c>
      <c r="F1106" s="113">
        <v>10268.799999999999</v>
      </c>
      <c r="G1106" s="113">
        <v>10205.549999999999</v>
      </c>
      <c r="H1106" s="113">
        <v>10294.9</v>
      </c>
      <c r="I1106" s="113">
        <v>7428</v>
      </c>
      <c r="J1106" s="113">
        <v>77106308.049999997</v>
      </c>
      <c r="K1106" s="115">
        <v>43539</v>
      </c>
      <c r="L1106" s="113">
        <v>972</v>
      </c>
      <c r="M1106" s="113" t="s">
        <v>1321</v>
      </c>
      <c r="N1106" s="351"/>
    </row>
    <row r="1107" spans="1:14">
      <c r="A1107" s="113" t="s">
        <v>1322</v>
      </c>
      <c r="B1107" s="113" t="s">
        <v>383</v>
      </c>
      <c r="C1107" s="113">
        <v>165</v>
      </c>
      <c r="D1107" s="113">
        <v>191</v>
      </c>
      <c r="E1107" s="113">
        <v>164</v>
      </c>
      <c r="F1107" s="113">
        <v>181.55</v>
      </c>
      <c r="G1107" s="113">
        <v>180.25</v>
      </c>
      <c r="H1107" s="113">
        <v>163.44999999999999</v>
      </c>
      <c r="I1107" s="113">
        <v>162349</v>
      </c>
      <c r="J1107" s="113">
        <v>29653266.300000001</v>
      </c>
      <c r="K1107" s="115">
        <v>43539</v>
      </c>
      <c r="L1107" s="113">
        <v>2817</v>
      </c>
      <c r="M1107" s="113" t="s">
        <v>1323</v>
      </c>
      <c r="N1107" s="351"/>
    </row>
    <row r="1108" spans="1:14">
      <c r="A1108" s="113" t="s">
        <v>1324</v>
      </c>
      <c r="B1108" s="113" t="s">
        <v>383</v>
      </c>
      <c r="C1108" s="113">
        <v>178.95</v>
      </c>
      <c r="D1108" s="113">
        <v>179.9</v>
      </c>
      <c r="E1108" s="113">
        <v>170.9</v>
      </c>
      <c r="F1108" s="113">
        <v>172.75</v>
      </c>
      <c r="G1108" s="113">
        <v>172.3</v>
      </c>
      <c r="H1108" s="113">
        <v>178.45</v>
      </c>
      <c r="I1108" s="113">
        <v>565217</v>
      </c>
      <c r="J1108" s="113">
        <v>99317225.349999994</v>
      </c>
      <c r="K1108" s="115">
        <v>43539</v>
      </c>
      <c r="L1108" s="113">
        <v>7573</v>
      </c>
      <c r="M1108" s="113" t="s">
        <v>2558</v>
      </c>
      <c r="N1108" s="351"/>
    </row>
    <row r="1109" spans="1:14">
      <c r="A1109" s="113" t="s">
        <v>1325</v>
      </c>
      <c r="B1109" s="113" t="s">
        <v>383</v>
      </c>
      <c r="C1109" s="113">
        <v>668.9</v>
      </c>
      <c r="D1109" s="113">
        <v>681.75</v>
      </c>
      <c r="E1109" s="113">
        <v>655.55</v>
      </c>
      <c r="F1109" s="113">
        <v>679.3</v>
      </c>
      <c r="G1109" s="113">
        <v>665</v>
      </c>
      <c r="H1109" s="113">
        <v>663.6</v>
      </c>
      <c r="I1109" s="113">
        <v>58199</v>
      </c>
      <c r="J1109" s="113">
        <v>39322976</v>
      </c>
      <c r="K1109" s="115">
        <v>43539</v>
      </c>
      <c r="L1109" s="113">
        <v>3634</v>
      </c>
      <c r="M1109" s="113" t="s">
        <v>1326</v>
      </c>
      <c r="N1109" s="351"/>
    </row>
    <row r="1110" spans="1:14">
      <c r="A1110" s="113" t="s">
        <v>205</v>
      </c>
      <c r="B1110" s="113" t="s">
        <v>383</v>
      </c>
      <c r="C1110" s="113">
        <v>1171</v>
      </c>
      <c r="D1110" s="113">
        <v>1193.8499999999999</v>
      </c>
      <c r="E1110" s="113">
        <v>1160</v>
      </c>
      <c r="F1110" s="113">
        <v>1165.45</v>
      </c>
      <c r="G1110" s="113">
        <v>1165</v>
      </c>
      <c r="H1110" s="113">
        <v>1169.95</v>
      </c>
      <c r="I1110" s="113">
        <v>718477</v>
      </c>
      <c r="J1110" s="113">
        <v>845087374.89999998</v>
      </c>
      <c r="K1110" s="115">
        <v>43539</v>
      </c>
      <c r="L1110" s="113">
        <v>30875</v>
      </c>
      <c r="M1110" s="113" t="s">
        <v>1327</v>
      </c>
      <c r="N1110" s="351"/>
    </row>
    <row r="1111" spans="1:14">
      <c r="A1111" s="113" t="s">
        <v>1328</v>
      </c>
      <c r="B1111" s="113" t="s">
        <v>383</v>
      </c>
      <c r="C1111" s="113">
        <v>1011.4</v>
      </c>
      <c r="D1111" s="113">
        <v>1030</v>
      </c>
      <c r="E1111" s="113">
        <v>998.9</v>
      </c>
      <c r="F1111" s="113">
        <v>1013.3</v>
      </c>
      <c r="G1111" s="113">
        <v>1015</v>
      </c>
      <c r="H1111" s="113">
        <v>1011.4</v>
      </c>
      <c r="I1111" s="113">
        <v>150366</v>
      </c>
      <c r="J1111" s="113">
        <v>152248508.34999999</v>
      </c>
      <c r="K1111" s="115">
        <v>43539</v>
      </c>
      <c r="L1111" s="113">
        <v>5800</v>
      </c>
      <c r="M1111" s="113" t="s">
        <v>1329</v>
      </c>
      <c r="N1111" s="351"/>
    </row>
    <row r="1112" spans="1:14">
      <c r="A1112" s="113" t="s">
        <v>3252</v>
      </c>
      <c r="B1112" s="113" t="s">
        <v>383</v>
      </c>
      <c r="C1112" s="113">
        <v>2180</v>
      </c>
      <c r="D1112" s="113">
        <v>2239.9499999999998</v>
      </c>
      <c r="E1112" s="113">
        <v>2140</v>
      </c>
      <c r="F1112" s="113">
        <v>2188.75</v>
      </c>
      <c r="G1112" s="113">
        <v>2197</v>
      </c>
      <c r="H1112" s="113">
        <v>2170.3000000000002</v>
      </c>
      <c r="I1112" s="113">
        <v>2597</v>
      </c>
      <c r="J1112" s="113">
        <v>5651973.9500000002</v>
      </c>
      <c r="K1112" s="115">
        <v>43539</v>
      </c>
      <c r="L1112" s="113">
        <v>142</v>
      </c>
      <c r="M1112" s="113" t="s">
        <v>3253</v>
      </c>
      <c r="N1112" s="351"/>
    </row>
    <row r="1113" spans="1:14">
      <c r="A1113" s="113" t="s">
        <v>3057</v>
      </c>
      <c r="B1113" s="113" t="s">
        <v>3173</v>
      </c>
      <c r="C1113" s="113">
        <v>6.6</v>
      </c>
      <c r="D1113" s="113">
        <v>6.65</v>
      </c>
      <c r="E1113" s="113">
        <v>6.4</v>
      </c>
      <c r="F1113" s="113">
        <v>6.55</v>
      </c>
      <c r="G1113" s="113">
        <v>6.6</v>
      </c>
      <c r="H1113" s="113">
        <v>6.6</v>
      </c>
      <c r="I1113" s="113">
        <v>7850</v>
      </c>
      <c r="J1113" s="113">
        <v>51254.400000000001</v>
      </c>
      <c r="K1113" s="115">
        <v>43539</v>
      </c>
      <c r="L1113" s="113">
        <v>26</v>
      </c>
      <c r="M1113" s="113" t="s">
        <v>3058</v>
      </c>
      <c r="N1113" s="351"/>
    </row>
    <row r="1114" spans="1:14">
      <c r="A1114" s="113" t="s">
        <v>2160</v>
      </c>
      <c r="B1114" s="113" t="s">
        <v>383</v>
      </c>
      <c r="C1114" s="113">
        <v>153.94999999999999</v>
      </c>
      <c r="D1114" s="113">
        <v>157.44999999999999</v>
      </c>
      <c r="E1114" s="113">
        <v>151.5</v>
      </c>
      <c r="F1114" s="113">
        <v>153.5</v>
      </c>
      <c r="G1114" s="113">
        <v>154.5</v>
      </c>
      <c r="H1114" s="113">
        <v>154.15</v>
      </c>
      <c r="I1114" s="113">
        <v>7688</v>
      </c>
      <c r="J1114" s="113">
        <v>1185518.3999999999</v>
      </c>
      <c r="K1114" s="115">
        <v>43539</v>
      </c>
      <c r="L1114" s="113">
        <v>170</v>
      </c>
      <c r="M1114" s="113" t="s">
        <v>2161</v>
      </c>
      <c r="N1114" s="351"/>
    </row>
    <row r="1115" spans="1:14">
      <c r="A1115" s="113" t="s">
        <v>1330</v>
      </c>
      <c r="B1115" s="113" t="s">
        <v>3173</v>
      </c>
      <c r="C1115" s="113">
        <v>27.05</v>
      </c>
      <c r="D1115" s="113">
        <v>27.65</v>
      </c>
      <c r="E1115" s="113">
        <v>27.05</v>
      </c>
      <c r="F1115" s="113">
        <v>27.05</v>
      </c>
      <c r="G1115" s="113">
        <v>27.05</v>
      </c>
      <c r="H1115" s="113">
        <v>28.45</v>
      </c>
      <c r="I1115" s="113">
        <v>4404</v>
      </c>
      <c r="J1115" s="113">
        <v>119478.2</v>
      </c>
      <c r="K1115" s="115">
        <v>43539</v>
      </c>
      <c r="L1115" s="113">
        <v>23</v>
      </c>
      <c r="M1115" s="113" t="s">
        <v>1331</v>
      </c>
      <c r="N1115" s="351"/>
    </row>
    <row r="1116" spans="1:14">
      <c r="A1116" s="113" t="s">
        <v>3254</v>
      </c>
      <c r="B1116" s="113" t="s">
        <v>3173</v>
      </c>
      <c r="C1116" s="113">
        <v>36</v>
      </c>
      <c r="D1116" s="113">
        <v>36</v>
      </c>
      <c r="E1116" s="113">
        <v>34.799999999999997</v>
      </c>
      <c r="F1116" s="113">
        <v>34.85</v>
      </c>
      <c r="G1116" s="113">
        <v>34.85</v>
      </c>
      <c r="H1116" s="113">
        <v>35.25</v>
      </c>
      <c r="I1116" s="113">
        <v>9804</v>
      </c>
      <c r="J1116" s="113">
        <v>344160.45</v>
      </c>
      <c r="K1116" s="115">
        <v>43539</v>
      </c>
      <c r="L1116" s="113">
        <v>26</v>
      </c>
      <c r="M1116" s="113" t="s">
        <v>3255</v>
      </c>
      <c r="N1116" s="351"/>
    </row>
    <row r="1117" spans="1:14">
      <c r="A1117" s="113" t="s">
        <v>2709</v>
      </c>
      <c r="B1117" s="113" t="s">
        <v>383</v>
      </c>
      <c r="C1117" s="113">
        <v>55.9</v>
      </c>
      <c r="D1117" s="113">
        <v>56</v>
      </c>
      <c r="E1117" s="113">
        <v>53.25</v>
      </c>
      <c r="F1117" s="113">
        <v>53.65</v>
      </c>
      <c r="G1117" s="113">
        <v>53.5</v>
      </c>
      <c r="H1117" s="113">
        <v>55.05</v>
      </c>
      <c r="I1117" s="113">
        <v>39973</v>
      </c>
      <c r="J1117" s="113">
        <v>2183915.1</v>
      </c>
      <c r="K1117" s="115">
        <v>43539</v>
      </c>
      <c r="L1117" s="113">
        <v>1192</v>
      </c>
      <c r="M1117" s="113" t="s">
        <v>1332</v>
      </c>
      <c r="N1117" s="351"/>
    </row>
    <row r="1118" spans="1:14">
      <c r="A1118" s="113" t="s">
        <v>3396</v>
      </c>
      <c r="B1118" s="113" t="s">
        <v>3173</v>
      </c>
      <c r="C1118" s="113">
        <v>176.95</v>
      </c>
      <c r="D1118" s="113">
        <v>177</v>
      </c>
      <c r="E1118" s="113">
        <v>172.05</v>
      </c>
      <c r="F1118" s="113">
        <v>172.05</v>
      </c>
      <c r="G1118" s="113">
        <v>172.05</v>
      </c>
      <c r="H1118" s="113">
        <v>177.95</v>
      </c>
      <c r="I1118" s="113">
        <v>1592</v>
      </c>
      <c r="J1118" s="113">
        <v>274323.34999999998</v>
      </c>
      <c r="K1118" s="115">
        <v>43539</v>
      </c>
      <c r="L1118" s="113">
        <v>13</v>
      </c>
      <c r="M1118" s="113" t="s">
        <v>3397</v>
      </c>
      <c r="N1118" s="351"/>
    </row>
    <row r="1119" spans="1:14">
      <c r="A1119" s="113" t="s">
        <v>2843</v>
      </c>
      <c r="B1119" s="113" t="s">
        <v>383</v>
      </c>
      <c r="C1119" s="113">
        <v>194.55</v>
      </c>
      <c r="D1119" s="113">
        <v>196</v>
      </c>
      <c r="E1119" s="113">
        <v>193</v>
      </c>
      <c r="F1119" s="113">
        <v>193.95</v>
      </c>
      <c r="G1119" s="113">
        <v>193</v>
      </c>
      <c r="H1119" s="113">
        <v>195.8</v>
      </c>
      <c r="I1119" s="113">
        <v>4488</v>
      </c>
      <c r="J1119" s="113">
        <v>873142.05</v>
      </c>
      <c r="K1119" s="115">
        <v>43539</v>
      </c>
      <c r="L1119" s="113">
        <v>70</v>
      </c>
      <c r="M1119" s="113" t="s">
        <v>2844</v>
      </c>
      <c r="N1119" s="351"/>
    </row>
    <row r="1120" spans="1:14">
      <c r="A1120" s="113" t="s">
        <v>128</v>
      </c>
      <c r="B1120" s="113" t="s">
        <v>383</v>
      </c>
      <c r="C1120" s="113">
        <v>85.3</v>
      </c>
      <c r="D1120" s="113">
        <v>87.3</v>
      </c>
      <c r="E1120" s="113">
        <v>85.1</v>
      </c>
      <c r="F1120" s="113">
        <v>86.05</v>
      </c>
      <c r="G1120" s="113">
        <v>85.5</v>
      </c>
      <c r="H1120" s="113">
        <v>84.45</v>
      </c>
      <c r="I1120" s="113">
        <v>47765635</v>
      </c>
      <c r="J1120" s="113">
        <v>4123085419.8000002</v>
      </c>
      <c r="K1120" s="115">
        <v>43539</v>
      </c>
      <c r="L1120" s="113">
        <v>109788</v>
      </c>
      <c r="M1120" s="113" t="s">
        <v>3059</v>
      </c>
      <c r="N1120" s="351"/>
    </row>
    <row r="1121" spans="1:14">
      <c r="A1121" s="113" t="s">
        <v>1333</v>
      </c>
      <c r="B1121" s="113" t="s">
        <v>383</v>
      </c>
      <c r="C1121" s="113">
        <v>31.4</v>
      </c>
      <c r="D1121" s="113">
        <v>32.299999999999997</v>
      </c>
      <c r="E1121" s="113">
        <v>30.9</v>
      </c>
      <c r="F1121" s="113">
        <v>31</v>
      </c>
      <c r="G1121" s="113">
        <v>30.95</v>
      </c>
      <c r="H1121" s="113">
        <v>31.4</v>
      </c>
      <c r="I1121" s="113">
        <v>176547</v>
      </c>
      <c r="J1121" s="113">
        <v>5564054.0499999998</v>
      </c>
      <c r="K1121" s="115">
        <v>43539</v>
      </c>
      <c r="L1121" s="113">
        <v>720</v>
      </c>
      <c r="M1121" s="113" t="s">
        <v>1334</v>
      </c>
      <c r="N1121" s="351"/>
    </row>
    <row r="1122" spans="1:14">
      <c r="A1122" s="113" t="s">
        <v>1916</v>
      </c>
      <c r="B1122" s="113" t="s">
        <v>383</v>
      </c>
      <c r="C1122" s="113">
        <v>895</v>
      </c>
      <c r="D1122" s="113">
        <v>900.9</v>
      </c>
      <c r="E1122" s="113">
        <v>871.1</v>
      </c>
      <c r="F1122" s="113">
        <v>875.95</v>
      </c>
      <c r="G1122" s="113">
        <v>876</v>
      </c>
      <c r="H1122" s="113">
        <v>887.75</v>
      </c>
      <c r="I1122" s="113">
        <v>435742</v>
      </c>
      <c r="J1122" s="113">
        <v>386275961.14999998</v>
      </c>
      <c r="K1122" s="115">
        <v>43539</v>
      </c>
      <c r="L1122" s="113">
        <v>20121</v>
      </c>
      <c r="M1122" s="113" t="s">
        <v>1917</v>
      </c>
      <c r="N1122" s="351"/>
    </row>
    <row r="1123" spans="1:14">
      <c r="A1123" s="113" t="s">
        <v>3130</v>
      </c>
      <c r="B1123" s="113" t="s">
        <v>383</v>
      </c>
      <c r="C1123" s="113">
        <v>19.75</v>
      </c>
      <c r="D1123" s="113">
        <v>19.75</v>
      </c>
      <c r="E1123" s="113">
        <v>18.75</v>
      </c>
      <c r="F1123" s="113">
        <v>19.100000000000001</v>
      </c>
      <c r="G1123" s="113">
        <v>18.75</v>
      </c>
      <c r="H1123" s="113">
        <v>19.05</v>
      </c>
      <c r="I1123" s="113">
        <v>2409</v>
      </c>
      <c r="J1123" s="113">
        <v>45855.65</v>
      </c>
      <c r="K1123" s="115">
        <v>43539</v>
      </c>
      <c r="L1123" s="113">
        <v>25</v>
      </c>
      <c r="M1123" s="113" t="s">
        <v>3131</v>
      </c>
      <c r="N1123" s="351"/>
    </row>
    <row r="1124" spans="1:14">
      <c r="A1124" s="113" t="s">
        <v>1335</v>
      </c>
      <c r="B1124" s="113" t="s">
        <v>383</v>
      </c>
      <c r="C1124" s="113">
        <v>160</v>
      </c>
      <c r="D1124" s="113">
        <v>160.94999999999999</v>
      </c>
      <c r="E1124" s="113">
        <v>158.25</v>
      </c>
      <c r="F1124" s="113">
        <v>160</v>
      </c>
      <c r="G1124" s="113">
        <v>160.5</v>
      </c>
      <c r="H1124" s="113">
        <v>159.85</v>
      </c>
      <c r="I1124" s="113">
        <v>481656</v>
      </c>
      <c r="J1124" s="113">
        <v>76588561.150000006</v>
      </c>
      <c r="K1124" s="115">
        <v>43539</v>
      </c>
      <c r="L1124" s="113">
        <v>2677</v>
      </c>
      <c r="M1124" s="113" t="s">
        <v>1865</v>
      </c>
      <c r="N1124" s="351"/>
    </row>
    <row r="1125" spans="1:14">
      <c r="A1125" s="113" t="s">
        <v>3155</v>
      </c>
      <c r="B1125" s="113" t="s">
        <v>383</v>
      </c>
      <c r="C1125" s="113">
        <v>502</v>
      </c>
      <c r="D1125" s="113">
        <v>503.95</v>
      </c>
      <c r="E1125" s="113">
        <v>495</v>
      </c>
      <c r="F1125" s="113">
        <v>498.5</v>
      </c>
      <c r="G1125" s="113">
        <v>498</v>
      </c>
      <c r="H1125" s="113">
        <v>503.2</v>
      </c>
      <c r="I1125" s="113">
        <v>677</v>
      </c>
      <c r="J1125" s="113">
        <v>339543.4</v>
      </c>
      <c r="K1125" s="115">
        <v>43539</v>
      </c>
      <c r="L1125" s="113">
        <v>26</v>
      </c>
      <c r="M1125" s="113" t="s">
        <v>3156</v>
      </c>
      <c r="N1125" s="351"/>
    </row>
    <row r="1126" spans="1:14">
      <c r="A1126" s="113" t="s">
        <v>1925</v>
      </c>
      <c r="B1126" s="113" t="s">
        <v>383</v>
      </c>
      <c r="C1126" s="113">
        <v>191.75</v>
      </c>
      <c r="D1126" s="113">
        <v>191.75</v>
      </c>
      <c r="E1126" s="113">
        <v>184.3</v>
      </c>
      <c r="F1126" s="113">
        <v>186.1</v>
      </c>
      <c r="G1126" s="113">
        <v>187.7</v>
      </c>
      <c r="H1126" s="113">
        <v>188.05</v>
      </c>
      <c r="I1126" s="113">
        <v>513</v>
      </c>
      <c r="J1126" s="113">
        <v>95663.3</v>
      </c>
      <c r="K1126" s="115">
        <v>43539</v>
      </c>
      <c r="L1126" s="113">
        <v>35</v>
      </c>
      <c r="M1126" s="113" t="s">
        <v>1926</v>
      </c>
      <c r="N1126" s="351"/>
    </row>
    <row r="1127" spans="1:14">
      <c r="A1127" s="113" t="s">
        <v>1843</v>
      </c>
      <c r="B1127" s="113" t="s">
        <v>383</v>
      </c>
      <c r="C1127" s="113">
        <v>174.75</v>
      </c>
      <c r="D1127" s="113">
        <v>175</v>
      </c>
      <c r="E1127" s="113">
        <v>172.3</v>
      </c>
      <c r="F1127" s="113">
        <v>172.9</v>
      </c>
      <c r="G1127" s="113">
        <v>172.8</v>
      </c>
      <c r="H1127" s="113">
        <v>172.55</v>
      </c>
      <c r="I1127" s="113">
        <v>12377</v>
      </c>
      <c r="J1127" s="113">
        <v>2147900.25</v>
      </c>
      <c r="K1127" s="115">
        <v>43539</v>
      </c>
      <c r="L1127" s="113">
        <v>852</v>
      </c>
      <c r="M1127" s="113" t="s">
        <v>2237</v>
      </c>
      <c r="N1127" s="351"/>
    </row>
    <row r="1128" spans="1:14">
      <c r="A1128" s="113" t="s">
        <v>1336</v>
      </c>
      <c r="B1128" s="113" t="s">
        <v>383</v>
      </c>
      <c r="C1128" s="113">
        <v>219</v>
      </c>
      <c r="D1128" s="113">
        <v>219.55</v>
      </c>
      <c r="E1128" s="113">
        <v>215</v>
      </c>
      <c r="F1128" s="113">
        <v>215.4</v>
      </c>
      <c r="G1128" s="113">
        <v>215.25</v>
      </c>
      <c r="H1128" s="113">
        <v>216.8</v>
      </c>
      <c r="I1128" s="113">
        <v>6543</v>
      </c>
      <c r="J1128" s="113">
        <v>1412562.8</v>
      </c>
      <c r="K1128" s="115">
        <v>43539</v>
      </c>
      <c r="L1128" s="113">
        <v>281</v>
      </c>
      <c r="M1128" s="113" t="s">
        <v>1337</v>
      </c>
      <c r="N1128" s="351"/>
    </row>
    <row r="1129" spans="1:14">
      <c r="A1129" s="113" t="s">
        <v>1338</v>
      </c>
      <c r="B1129" s="113" t="s">
        <v>383</v>
      </c>
      <c r="C1129" s="113">
        <v>520.75</v>
      </c>
      <c r="D1129" s="113">
        <v>525</v>
      </c>
      <c r="E1129" s="113">
        <v>513.20000000000005</v>
      </c>
      <c r="F1129" s="113">
        <v>518.54999999999995</v>
      </c>
      <c r="G1129" s="113">
        <v>525</v>
      </c>
      <c r="H1129" s="113">
        <v>520.75</v>
      </c>
      <c r="I1129" s="113">
        <v>17228</v>
      </c>
      <c r="J1129" s="113">
        <v>8923419.5999999996</v>
      </c>
      <c r="K1129" s="115">
        <v>43539</v>
      </c>
      <c r="L1129" s="113">
        <v>769</v>
      </c>
      <c r="M1129" s="113" t="s">
        <v>1339</v>
      </c>
      <c r="N1129" s="351"/>
    </row>
    <row r="1130" spans="1:14">
      <c r="A1130" s="113" t="s">
        <v>2810</v>
      </c>
      <c r="B1130" s="113" t="s">
        <v>383</v>
      </c>
      <c r="C1130" s="113">
        <v>136.9</v>
      </c>
      <c r="D1130" s="113">
        <v>136.9</v>
      </c>
      <c r="E1130" s="113">
        <v>135.1</v>
      </c>
      <c r="F1130" s="113">
        <v>135.1</v>
      </c>
      <c r="G1130" s="113">
        <v>135.1</v>
      </c>
      <c r="H1130" s="113">
        <v>135.05000000000001</v>
      </c>
      <c r="I1130" s="113">
        <v>57</v>
      </c>
      <c r="J1130" s="113">
        <v>7767.65</v>
      </c>
      <c r="K1130" s="115">
        <v>43539</v>
      </c>
      <c r="L1130" s="113">
        <v>6</v>
      </c>
      <c r="M1130" s="113" t="s">
        <v>2811</v>
      </c>
      <c r="N1130" s="351"/>
    </row>
    <row r="1131" spans="1:14">
      <c r="A1131" s="113" t="s">
        <v>129</v>
      </c>
      <c r="B1131" s="113" t="s">
        <v>383</v>
      </c>
      <c r="C1131" s="113">
        <v>187.1</v>
      </c>
      <c r="D1131" s="113">
        <v>194.2</v>
      </c>
      <c r="E1131" s="113">
        <v>187.1</v>
      </c>
      <c r="F1131" s="113">
        <v>193.25</v>
      </c>
      <c r="G1131" s="113">
        <v>193</v>
      </c>
      <c r="H1131" s="113">
        <v>187.6</v>
      </c>
      <c r="I1131" s="113">
        <v>8044829</v>
      </c>
      <c r="J1131" s="113">
        <v>1548976694.5999999</v>
      </c>
      <c r="K1131" s="115">
        <v>43539</v>
      </c>
      <c r="L1131" s="113">
        <v>57717</v>
      </c>
      <c r="M1131" s="113" t="s">
        <v>3060</v>
      </c>
      <c r="N1131" s="351"/>
    </row>
    <row r="1132" spans="1:14">
      <c r="A1132" s="113" t="s">
        <v>1340</v>
      </c>
      <c r="B1132" s="113" t="s">
        <v>383</v>
      </c>
      <c r="C1132" s="113">
        <v>995.4</v>
      </c>
      <c r="D1132" s="113">
        <v>997</v>
      </c>
      <c r="E1132" s="113">
        <v>944.4</v>
      </c>
      <c r="F1132" s="113">
        <v>950.55</v>
      </c>
      <c r="G1132" s="113">
        <v>950</v>
      </c>
      <c r="H1132" s="113">
        <v>997.25</v>
      </c>
      <c r="I1132" s="113">
        <v>57707</v>
      </c>
      <c r="J1132" s="113">
        <v>55425362.600000001</v>
      </c>
      <c r="K1132" s="115">
        <v>43539</v>
      </c>
      <c r="L1132" s="113">
        <v>821</v>
      </c>
      <c r="M1132" s="113" t="s">
        <v>1341</v>
      </c>
      <c r="N1132" s="351"/>
    </row>
    <row r="1133" spans="1:14">
      <c r="A1133" s="113" t="s">
        <v>1342</v>
      </c>
      <c r="B1133" s="113" t="s">
        <v>383</v>
      </c>
      <c r="C1133" s="113">
        <v>338.95</v>
      </c>
      <c r="D1133" s="113">
        <v>338.95</v>
      </c>
      <c r="E1133" s="113">
        <v>330</v>
      </c>
      <c r="F1133" s="113">
        <v>331</v>
      </c>
      <c r="G1133" s="113">
        <v>331</v>
      </c>
      <c r="H1133" s="113">
        <v>334.9</v>
      </c>
      <c r="I1133" s="113">
        <v>5655</v>
      </c>
      <c r="J1133" s="113">
        <v>1880216.15</v>
      </c>
      <c r="K1133" s="115">
        <v>43539</v>
      </c>
      <c r="L1133" s="113">
        <v>427</v>
      </c>
      <c r="M1133" s="113" t="s">
        <v>1343</v>
      </c>
      <c r="N1133" s="351"/>
    </row>
    <row r="1134" spans="1:14">
      <c r="A1134" s="113" t="s">
        <v>1344</v>
      </c>
      <c r="B1134" s="113" t="s">
        <v>383</v>
      </c>
      <c r="C1134" s="113">
        <v>62.45</v>
      </c>
      <c r="D1134" s="113">
        <v>65.650000000000006</v>
      </c>
      <c r="E1134" s="113">
        <v>62.35</v>
      </c>
      <c r="F1134" s="113">
        <v>65.650000000000006</v>
      </c>
      <c r="G1134" s="113">
        <v>65.650000000000006</v>
      </c>
      <c r="H1134" s="113">
        <v>62.55</v>
      </c>
      <c r="I1134" s="113">
        <v>262297</v>
      </c>
      <c r="J1134" s="113">
        <v>17041626.649999999</v>
      </c>
      <c r="K1134" s="115">
        <v>43539</v>
      </c>
      <c r="L1134" s="113">
        <v>1565</v>
      </c>
      <c r="M1134" s="113" t="s">
        <v>1345</v>
      </c>
      <c r="N1134" s="351"/>
    </row>
    <row r="1135" spans="1:14">
      <c r="A1135" s="113" t="s">
        <v>3627</v>
      </c>
      <c r="B1135" s="113" t="s">
        <v>3173</v>
      </c>
      <c r="C1135" s="113">
        <v>1.25</v>
      </c>
      <c r="D1135" s="113">
        <v>1.25</v>
      </c>
      <c r="E1135" s="113">
        <v>1.2</v>
      </c>
      <c r="F1135" s="113">
        <v>1.2</v>
      </c>
      <c r="G1135" s="113">
        <v>1.2</v>
      </c>
      <c r="H1135" s="113">
        <v>1.25</v>
      </c>
      <c r="I1135" s="113">
        <v>100</v>
      </c>
      <c r="J1135" s="113">
        <v>122</v>
      </c>
      <c r="K1135" s="115">
        <v>43539</v>
      </c>
      <c r="L1135" s="113">
        <v>2</v>
      </c>
      <c r="M1135" s="113" t="s">
        <v>3628</v>
      </c>
      <c r="N1135" s="351"/>
    </row>
    <row r="1136" spans="1:14">
      <c r="A1136" s="113" t="s">
        <v>2007</v>
      </c>
      <c r="B1136" s="113" t="s">
        <v>383</v>
      </c>
      <c r="C1136" s="113">
        <v>8.5500000000000007</v>
      </c>
      <c r="D1136" s="113">
        <v>8.75</v>
      </c>
      <c r="E1136" s="113">
        <v>8.35</v>
      </c>
      <c r="F1136" s="113">
        <v>8.6</v>
      </c>
      <c r="G1136" s="113">
        <v>8.6</v>
      </c>
      <c r="H1136" s="113">
        <v>8.4</v>
      </c>
      <c r="I1136" s="113">
        <v>4867</v>
      </c>
      <c r="J1136" s="113">
        <v>41079.4</v>
      </c>
      <c r="K1136" s="115">
        <v>43539</v>
      </c>
      <c r="L1136" s="113">
        <v>24</v>
      </c>
      <c r="M1136" s="113" t="s">
        <v>2008</v>
      </c>
      <c r="N1136" s="351"/>
    </row>
    <row r="1137" spans="1:14">
      <c r="A1137" s="113" t="s">
        <v>1346</v>
      </c>
      <c r="B1137" s="113" t="s">
        <v>383</v>
      </c>
      <c r="C1137" s="113">
        <v>158.15</v>
      </c>
      <c r="D1137" s="113">
        <v>159.05000000000001</v>
      </c>
      <c r="E1137" s="113">
        <v>150.1</v>
      </c>
      <c r="F1137" s="113">
        <v>152.65</v>
      </c>
      <c r="G1137" s="113">
        <v>153.4</v>
      </c>
      <c r="H1137" s="113">
        <v>157.4</v>
      </c>
      <c r="I1137" s="113">
        <v>1840215</v>
      </c>
      <c r="J1137" s="113">
        <v>284692959.89999998</v>
      </c>
      <c r="K1137" s="115">
        <v>43539</v>
      </c>
      <c r="L1137" s="113">
        <v>13843</v>
      </c>
      <c r="M1137" s="113" t="s">
        <v>1347</v>
      </c>
      <c r="N1137" s="351"/>
    </row>
    <row r="1138" spans="1:14">
      <c r="A1138" s="113" t="s">
        <v>2125</v>
      </c>
      <c r="B1138" s="113" t="s">
        <v>383</v>
      </c>
      <c r="C1138" s="113">
        <v>89.55</v>
      </c>
      <c r="D1138" s="113">
        <v>92.4</v>
      </c>
      <c r="E1138" s="113">
        <v>89</v>
      </c>
      <c r="F1138" s="113">
        <v>91.15</v>
      </c>
      <c r="G1138" s="113">
        <v>91.55</v>
      </c>
      <c r="H1138" s="113">
        <v>89.05</v>
      </c>
      <c r="I1138" s="113">
        <v>1023519</v>
      </c>
      <c r="J1138" s="113">
        <v>92912748.599999994</v>
      </c>
      <c r="K1138" s="115">
        <v>43539</v>
      </c>
      <c r="L1138" s="113">
        <v>8935</v>
      </c>
      <c r="M1138" s="113" t="s">
        <v>2126</v>
      </c>
      <c r="N1138" s="351"/>
    </row>
    <row r="1139" spans="1:14">
      <c r="A1139" s="113" t="s">
        <v>1348</v>
      </c>
      <c r="B1139" s="113" t="s">
        <v>383</v>
      </c>
      <c r="C1139" s="113">
        <v>4.1500000000000004</v>
      </c>
      <c r="D1139" s="113">
        <v>4.3499999999999996</v>
      </c>
      <c r="E1139" s="113">
        <v>4.0999999999999996</v>
      </c>
      <c r="F1139" s="113">
        <v>4.1500000000000004</v>
      </c>
      <c r="G1139" s="113">
        <v>4.2</v>
      </c>
      <c r="H1139" s="113">
        <v>4.2</v>
      </c>
      <c r="I1139" s="113">
        <v>54205</v>
      </c>
      <c r="J1139" s="113">
        <v>227345.4</v>
      </c>
      <c r="K1139" s="115">
        <v>43539</v>
      </c>
      <c r="L1139" s="113">
        <v>77</v>
      </c>
      <c r="M1139" s="113" t="s">
        <v>1349</v>
      </c>
      <c r="N1139" s="351"/>
    </row>
    <row r="1140" spans="1:14">
      <c r="A1140" s="113" t="s">
        <v>3256</v>
      </c>
      <c r="B1140" s="113" t="s">
        <v>383</v>
      </c>
      <c r="C1140" s="113">
        <v>0.3</v>
      </c>
      <c r="D1140" s="113">
        <v>0.35</v>
      </c>
      <c r="E1140" s="113">
        <v>0.3</v>
      </c>
      <c r="F1140" s="113">
        <v>0.35</v>
      </c>
      <c r="G1140" s="113">
        <v>0.35</v>
      </c>
      <c r="H1140" s="113">
        <v>0.3</v>
      </c>
      <c r="I1140" s="113">
        <v>28103</v>
      </c>
      <c r="J1140" s="113">
        <v>9765.4500000000007</v>
      </c>
      <c r="K1140" s="115">
        <v>43539</v>
      </c>
      <c r="L1140" s="113">
        <v>19</v>
      </c>
      <c r="M1140" s="113" t="s">
        <v>3257</v>
      </c>
      <c r="N1140" s="351"/>
    </row>
    <row r="1141" spans="1:14">
      <c r="A1141" s="113" t="s">
        <v>2676</v>
      </c>
      <c r="B1141" s="113" t="s">
        <v>383</v>
      </c>
      <c r="C1141" s="113">
        <v>184.9</v>
      </c>
      <c r="D1141" s="113">
        <v>185</v>
      </c>
      <c r="E1141" s="113">
        <v>177</v>
      </c>
      <c r="F1141" s="113">
        <v>180.35</v>
      </c>
      <c r="G1141" s="113">
        <v>179.95</v>
      </c>
      <c r="H1141" s="113">
        <v>183.3</v>
      </c>
      <c r="I1141" s="113">
        <v>40180</v>
      </c>
      <c r="J1141" s="113">
        <v>7244083</v>
      </c>
      <c r="K1141" s="115">
        <v>43539</v>
      </c>
      <c r="L1141" s="113">
        <v>855</v>
      </c>
      <c r="M1141" s="113" t="s">
        <v>2677</v>
      </c>
      <c r="N1141" s="351"/>
    </row>
    <row r="1142" spans="1:14">
      <c r="A1142" s="113" t="s">
        <v>1350</v>
      </c>
      <c r="B1142" s="113" t="s">
        <v>383</v>
      </c>
      <c r="C1142" s="113">
        <v>59</v>
      </c>
      <c r="D1142" s="113">
        <v>59.95</v>
      </c>
      <c r="E1142" s="113">
        <v>58.05</v>
      </c>
      <c r="F1142" s="113">
        <v>58.95</v>
      </c>
      <c r="G1142" s="113">
        <v>58.95</v>
      </c>
      <c r="H1142" s="113">
        <v>59.1</v>
      </c>
      <c r="I1142" s="113">
        <v>24497</v>
      </c>
      <c r="J1142" s="113">
        <v>1443525.45</v>
      </c>
      <c r="K1142" s="115">
        <v>43539</v>
      </c>
      <c r="L1142" s="113">
        <v>259</v>
      </c>
      <c r="M1142" s="113" t="s">
        <v>1351</v>
      </c>
      <c r="N1142" s="351"/>
    </row>
    <row r="1143" spans="1:14">
      <c r="A1143" s="113" t="s">
        <v>3258</v>
      </c>
      <c r="B1143" s="113" t="s">
        <v>383</v>
      </c>
      <c r="C1143" s="113">
        <v>48.35</v>
      </c>
      <c r="D1143" s="113">
        <v>51.95</v>
      </c>
      <c r="E1143" s="113">
        <v>48.05</v>
      </c>
      <c r="F1143" s="113">
        <v>48.05</v>
      </c>
      <c r="G1143" s="113">
        <v>48.05</v>
      </c>
      <c r="H1143" s="113">
        <v>49.8</v>
      </c>
      <c r="I1143" s="113">
        <v>2316</v>
      </c>
      <c r="J1143" s="113">
        <v>114668.95</v>
      </c>
      <c r="K1143" s="115">
        <v>43539</v>
      </c>
      <c r="L1143" s="113">
        <v>32</v>
      </c>
      <c r="M1143" s="113" t="s">
        <v>3259</v>
      </c>
      <c r="N1143" s="351"/>
    </row>
    <row r="1144" spans="1:14">
      <c r="A1144" s="113" t="s">
        <v>1352</v>
      </c>
      <c r="B1144" s="113" t="s">
        <v>383</v>
      </c>
      <c r="C1144" s="113">
        <v>211.75</v>
      </c>
      <c r="D1144" s="113">
        <v>215.9</v>
      </c>
      <c r="E1144" s="113">
        <v>208</v>
      </c>
      <c r="F1144" s="113">
        <v>210.15</v>
      </c>
      <c r="G1144" s="113">
        <v>210.2</v>
      </c>
      <c r="H1144" s="113">
        <v>213.9</v>
      </c>
      <c r="I1144" s="113">
        <v>4017</v>
      </c>
      <c r="J1144" s="113">
        <v>851868.2</v>
      </c>
      <c r="K1144" s="115">
        <v>43539</v>
      </c>
      <c r="L1144" s="113">
        <v>272</v>
      </c>
      <c r="M1144" s="113" t="s">
        <v>1353</v>
      </c>
      <c r="N1144" s="351"/>
    </row>
    <row r="1145" spans="1:14">
      <c r="A1145" s="113" t="s">
        <v>1823</v>
      </c>
      <c r="B1145" s="113" t="s">
        <v>383</v>
      </c>
      <c r="C1145" s="113">
        <v>252.35</v>
      </c>
      <c r="D1145" s="113">
        <v>258.95</v>
      </c>
      <c r="E1145" s="113">
        <v>248.05</v>
      </c>
      <c r="F1145" s="113">
        <v>248.75</v>
      </c>
      <c r="G1145" s="113">
        <v>248.3</v>
      </c>
      <c r="H1145" s="113">
        <v>251.85</v>
      </c>
      <c r="I1145" s="113">
        <v>8698</v>
      </c>
      <c r="J1145" s="113">
        <v>2194713.6000000001</v>
      </c>
      <c r="K1145" s="115">
        <v>43539</v>
      </c>
      <c r="L1145" s="113">
        <v>333</v>
      </c>
      <c r="M1145" s="113" t="s">
        <v>1824</v>
      </c>
      <c r="N1145" s="351"/>
    </row>
    <row r="1146" spans="1:14">
      <c r="A1146" s="113" t="s">
        <v>1354</v>
      </c>
      <c r="B1146" s="113" t="s">
        <v>383</v>
      </c>
      <c r="C1146" s="113">
        <v>7.9</v>
      </c>
      <c r="D1146" s="113">
        <v>7.9</v>
      </c>
      <c r="E1146" s="113">
        <v>7.3</v>
      </c>
      <c r="F1146" s="113">
        <v>7.65</v>
      </c>
      <c r="G1146" s="113">
        <v>7.65</v>
      </c>
      <c r="H1146" s="113">
        <v>7.65</v>
      </c>
      <c r="I1146" s="113">
        <v>3134</v>
      </c>
      <c r="J1146" s="113">
        <v>23632.35</v>
      </c>
      <c r="K1146" s="115">
        <v>43539</v>
      </c>
      <c r="L1146" s="113">
        <v>32</v>
      </c>
      <c r="M1146" s="113" t="s">
        <v>1355</v>
      </c>
      <c r="N1146" s="351"/>
    </row>
    <row r="1147" spans="1:14">
      <c r="A1147" s="113" t="s">
        <v>2702</v>
      </c>
      <c r="B1147" s="113" t="s">
        <v>383</v>
      </c>
      <c r="C1147" s="113">
        <v>24.7</v>
      </c>
      <c r="D1147" s="113">
        <v>24.75</v>
      </c>
      <c r="E1147" s="113">
        <v>24.7</v>
      </c>
      <c r="F1147" s="113">
        <v>24.75</v>
      </c>
      <c r="G1147" s="113">
        <v>24.7</v>
      </c>
      <c r="H1147" s="113">
        <v>24.7</v>
      </c>
      <c r="I1147" s="113">
        <v>245</v>
      </c>
      <c r="J1147" s="113">
        <v>6056.5</v>
      </c>
      <c r="K1147" s="115">
        <v>43539</v>
      </c>
      <c r="L1147" s="113">
        <v>9</v>
      </c>
      <c r="M1147" s="113" t="s">
        <v>2703</v>
      </c>
      <c r="N1147" s="351"/>
    </row>
    <row r="1148" spans="1:14">
      <c r="A1148" s="113" t="s">
        <v>1356</v>
      </c>
      <c r="B1148" s="113" t="s">
        <v>383</v>
      </c>
      <c r="C1148" s="113">
        <v>33.5</v>
      </c>
      <c r="D1148" s="113">
        <v>34.4</v>
      </c>
      <c r="E1148" s="113">
        <v>31.5</v>
      </c>
      <c r="F1148" s="113">
        <v>32.4</v>
      </c>
      <c r="G1148" s="113">
        <v>32.1</v>
      </c>
      <c r="H1148" s="113">
        <v>32.799999999999997</v>
      </c>
      <c r="I1148" s="113">
        <v>20799</v>
      </c>
      <c r="J1148" s="113">
        <v>683121</v>
      </c>
      <c r="K1148" s="115">
        <v>43539</v>
      </c>
      <c r="L1148" s="113">
        <v>211</v>
      </c>
      <c r="M1148" s="113" t="s">
        <v>1357</v>
      </c>
      <c r="N1148" s="351"/>
    </row>
    <row r="1149" spans="1:14">
      <c r="A1149" s="113" t="s">
        <v>1358</v>
      </c>
      <c r="B1149" s="113" t="s">
        <v>383</v>
      </c>
      <c r="C1149" s="113">
        <v>214.5</v>
      </c>
      <c r="D1149" s="113">
        <v>221</v>
      </c>
      <c r="E1149" s="113">
        <v>211.8</v>
      </c>
      <c r="F1149" s="113">
        <v>215.6</v>
      </c>
      <c r="G1149" s="113">
        <v>217</v>
      </c>
      <c r="H1149" s="113">
        <v>211.5</v>
      </c>
      <c r="I1149" s="113">
        <v>844890</v>
      </c>
      <c r="J1149" s="113">
        <v>182200215.09999999</v>
      </c>
      <c r="K1149" s="115">
        <v>43539</v>
      </c>
      <c r="L1149" s="113">
        <v>23620</v>
      </c>
      <c r="M1149" s="113" t="s">
        <v>1359</v>
      </c>
      <c r="N1149" s="351"/>
    </row>
    <row r="1150" spans="1:14">
      <c r="A1150" s="113" t="s">
        <v>1995</v>
      </c>
      <c r="B1150" s="113" t="s">
        <v>383</v>
      </c>
      <c r="C1150" s="113">
        <v>40</v>
      </c>
      <c r="D1150" s="113">
        <v>40.5</v>
      </c>
      <c r="E1150" s="113">
        <v>38.700000000000003</v>
      </c>
      <c r="F1150" s="113">
        <v>39.1</v>
      </c>
      <c r="G1150" s="113">
        <v>39.200000000000003</v>
      </c>
      <c r="H1150" s="113">
        <v>40</v>
      </c>
      <c r="I1150" s="113">
        <v>121167</v>
      </c>
      <c r="J1150" s="113">
        <v>4812577.7</v>
      </c>
      <c r="K1150" s="115">
        <v>43539</v>
      </c>
      <c r="L1150" s="113">
        <v>804</v>
      </c>
      <c r="M1150" s="113" t="s">
        <v>1996</v>
      </c>
      <c r="N1150" s="351"/>
    </row>
    <row r="1151" spans="1:14">
      <c r="A1151" s="113" t="s">
        <v>1959</v>
      </c>
      <c r="B1151" s="113" t="s">
        <v>383</v>
      </c>
      <c r="C1151" s="113">
        <v>41.45</v>
      </c>
      <c r="D1151" s="113">
        <v>42.2</v>
      </c>
      <c r="E1151" s="113">
        <v>40.549999999999997</v>
      </c>
      <c r="F1151" s="113">
        <v>41.9</v>
      </c>
      <c r="G1151" s="113">
        <v>42.1</v>
      </c>
      <c r="H1151" s="113">
        <v>40.75</v>
      </c>
      <c r="I1151" s="113">
        <v>23776</v>
      </c>
      <c r="J1151" s="113">
        <v>985942.55</v>
      </c>
      <c r="K1151" s="115">
        <v>43539</v>
      </c>
      <c r="L1151" s="113">
        <v>155</v>
      </c>
      <c r="M1151" s="113" t="s">
        <v>1960</v>
      </c>
      <c r="N1151" s="351"/>
    </row>
    <row r="1152" spans="1:14">
      <c r="A1152" s="113" t="s">
        <v>2772</v>
      </c>
      <c r="B1152" s="113" t="s">
        <v>3173</v>
      </c>
      <c r="C1152" s="113">
        <v>0.5</v>
      </c>
      <c r="D1152" s="113">
        <v>0.5</v>
      </c>
      <c r="E1152" s="113">
        <v>0.45</v>
      </c>
      <c r="F1152" s="113">
        <v>0.5</v>
      </c>
      <c r="G1152" s="113">
        <v>0.45</v>
      </c>
      <c r="H1152" s="113">
        <v>0.5</v>
      </c>
      <c r="I1152" s="113">
        <v>88165</v>
      </c>
      <c r="J1152" s="113">
        <v>40755.599999999999</v>
      </c>
      <c r="K1152" s="115">
        <v>43539</v>
      </c>
      <c r="L1152" s="113">
        <v>68</v>
      </c>
      <c r="M1152" s="113" t="s">
        <v>2773</v>
      </c>
      <c r="N1152" s="351"/>
    </row>
    <row r="1153" spans="1:14">
      <c r="A1153" s="113" t="s">
        <v>2460</v>
      </c>
      <c r="B1153" s="113" t="s">
        <v>3173</v>
      </c>
      <c r="C1153" s="113">
        <v>1.3</v>
      </c>
      <c r="D1153" s="113">
        <v>1.4</v>
      </c>
      <c r="E1153" s="113">
        <v>1.3</v>
      </c>
      <c r="F1153" s="113">
        <v>1.3</v>
      </c>
      <c r="G1153" s="113">
        <v>1.3</v>
      </c>
      <c r="H1153" s="113">
        <v>1.35</v>
      </c>
      <c r="I1153" s="113">
        <v>33235</v>
      </c>
      <c r="J1153" s="113">
        <v>44235.05</v>
      </c>
      <c r="K1153" s="115">
        <v>43539</v>
      </c>
      <c r="L1153" s="113">
        <v>37</v>
      </c>
      <c r="M1153" s="113" t="s">
        <v>2461</v>
      </c>
      <c r="N1153" s="351"/>
    </row>
    <row r="1154" spans="1:14">
      <c r="A1154" s="113" t="s">
        <v>1361</v>
      </c>
      <c r="B1154" s="113" t="s">
        <v>383</v>
      </c>
      <c r="C1154" s="113">
        <v>30.15</v>
      </c>
      <c r="D1154" s="113">
        <v>30.9</v>
      </c>
      <c r="E1154" s="113">
        <v>29.9</v>
      </c>
      <c r="F1154" s="113">
        <v>30.05</v>
      </c>
      <c r="G1154" s="113">
        <v>30.1</v>
      </c>
      <c r="H1154" s="113">
        <v>29.95</v>
      </c>
      <c r="I1154" s="113">
        <v>65499</v>
      </c>
      <c r="J1154" s="113">
        <v>1982317.45</v>
      </c>
      <c r="K1154" s="115">
        <v>43539</v>
      </c>
      <c r="L1154" s="113">
        <v>387</v>
      </c>
      <c r="M1154" s="113" t="s">
        <v>1362</v>
      </c>
      <c r="N1154" s="351"/>
    </row>
    <row r="1155" spans="1:14">
      <c r="A1155" s="113" t="s">
        <v>2608</v>
      </c>
      <c r="B1155" s="113" t="s">
        <v>383</v>
      </c>
      <c r="C1155" s="113">
        <v>95.25</v>
      </c>
      <c r="D1155" s="113">
        <v>97.15</v>
      </c>
      <c r="E1155" s="113">
        <v>90</v>
      </c>
      <c r="F1155" s="113">
        <v>90.7</v>
      </c>
      <c r="G1155" s="113">
        <v>90.25</v>
      </c>
      <c r="H1155" s="113">
        <v>96.4</v>
      </c>
      <c r="I1155" s="113">
        <v>545416</v>
      </c>
      <c r="J1155" s="113">
        <v>50732178.450000003</v>
      </c>
      <c r="K1155" s="115">
        <v>43539</v>
      </c>
      <c r="L1155" s="113">
        <v>5642</v>
      </c>
      <c r="M1155" s="113" t="s">
        <v>1360</v>
      </c>
      <c r="N1155" s="351"/>
    </row>
    <row r="1156" spans="1:14">
      <c r="A1156" s="113" t="s">
        <v>1363</v>
      </c>
      <c r="B1156" s="113" t="s">
        <v>383</v>
      </c>
      <c r="C1156" s="113">
        <v>30.7</v>
      </c>
      <c r="D1156" s="113">
        <v>30.75</v>
      </c>
      <c r="E1156" s="113">
        <v>30.05</v>
      </c>
      <c r="F1156" s="113">
        <v>30.3</v>
      </c>
      <c r="G1156" s="113">
        <v>30.15</v>
      </c>
      <c r="H1156" s="113">
        <v>30.4</v>
      </c>
      <c r="I1156" s="113">
        <v>84992</v>
      </c>
      <c r="J1156" s="113">
        <v>2589882</v>
      </c>
      <c r="K1156" s="115">
        <v>43539</v>
      </c>
      <c r="L1156" s="113">
        <v>789</v>
      </c>
      <c r="M1156" s="113" t="s">
        <v>1364</v>
      </c>
      <c r="N1156" s="351"/>
    </row>
    <row r="1157" spans="1:14">
      <c r="A1157" s="113" t="s">
        <v>2598</v>
      </c>
      <c r="B1157" s="113" t="s">
        <v>3173</v>
      </c>
      <c r="C1157" s="113">
        <v>1.05</v>
      </c>
      <c r="D1157" s="113">
        <v>1.05</v>
      </c>
      <c r="E1157" s="113">
        <v>0.95</v>
      </c>
      <c r="F1157" s="113">
        <v>0.95</v>
      </c>
      <c r="G1157" s="113">
        <v>0.95</v>
      </c>
      <c r="H1157" s="113">
        <v>1</v>
      </c>
      <c r="I1157" s="113">
        <v>191153</v>
      </c>
      <c r="J1157" s="113">
        <v>185594.75</v>
      </c>
      <c r="K1157" s="115">
        <v>43539</v>
      </c>
      <c r="L1157" s="113">
        <v>93</v>
      </c>
      <c r="M1157" s="113" t="s">
        <v>2599</v>
      </c>
      <c r="N1157" s="351"/>
    </row>
    <row r="1158" spans="1:14">
      <c r="A1158" s="113" t="s">
        <v>2812</v>
      </c>
      <c r="B1158" s="113" t="s">
        <v>383</v>
      </c>
      <c r="C1158" s="113">
        <v>465</v>
      </c>
      <c r="D1158" s="113">
        <v>466.9</v>
      </c>
      <c r="E1158" s="113">
        <v>458</v>
      </c>
      <c r="F1158" s="113">
        <v>462.55</v>
      </c>
      <c r="G1158" s="113">
        <v>460</v>
      </c>
      <c r="H1158" s="113">
        <v>463.75</v>
      </c>
      <c r="I1158" s="113">
        <v>26680</v>
      </c>
      <c r="J1158" s="113">
        <v>12301432.949999999</v>
      </c>
      <c r="K1158" s="115">
        <v>43539</v>
      </c>
      <c r="L1158" s="113">
        <v>759</v>
      </c>
      <c r="M1158" s="113" t="s">
        <v>2813</v>
      </c>
      <c r="N1158" s="351"/>
    </row>
    <row r="1159" spans="1:14">
      <c r="A1159" s="113" t="s">
        <v>3061</v>
      </c>
      <c r="B1159" s="113" t="s">
        <v>383</v>
      </c>
      <c r="C1159" s="113">
        <v>336</v>
      </c>
      <c r="D1159" s="113">
        <v>348.39</v>
      </c>
      <c r="E1159" s="113">
        <v>336</v>
      </c>
      <c r="F1159" s="113">
        <v>345.14</v>
      </c>
      <c r="G1159" s="113">
        <v>338</v>
      </c>
      <c r="H1159" s="113">
        <v>335.28</v>
      </c>
      <c r="I1159" s="113">
        <v>11379</v>
      </c>
      <c r="J1159" s="113">
        <v>3919543.01</v>
      </c>
      <c r="K1159" s="115">
        <v>43539</v>
      </c>
      <c r="L1159" s="113">
        <v>79</v>
      </c>
      <c r="M1159" s="113" t="s">
        <v>3062</v>
      </c>
      <c r="N1159" s="351"/>
    </row>
    <row r="1160" spans="1:14">
      <c r="A1160" s="113" t="s">
        <v>130</v>
      </c>
      <c r="B1160" s="113" t="s">
        <v>383</v>
      </c>
      <c r="C1160" s="113">
        <v>78.599999999999994</v>
      </c>
      <c r="D1160" s="113">
        <v>79.099999999999994</v>
      </c>
      <c r="E1160" s="113">
        <v>76</v>
      </c>
      <c r="F1160" s="113">
        <v>76.55</v>
      </c>
      <c r="G1160" s="113">
        <v>76.3</v>
      </c>
      <c r="H1160" s="113">
        <v>78</v>
      </c>
      <c r="I1160" s="113">
        <v>545019</v>
      </c>
      <c r="J1160" s="113">
        <v>42133870.450000003</v>
      </c>
      <c r="K1160" s="115">
        <v>43539</v>
      </c>
      <c r="L1160" s="113">
        <v>6925</v>
      </c>
      <c r="M1160" s="113" t="s">
        <v>3063</v>
      </c>
      <c r="N1160" s="351"/>
    </row>
    <row r="1161" spans="1:14">
      <c r="A1161" s="113" t="s">
        <v>3064</v>
      </c>
      <c r="B1161" s="113" t="s">
        <v>383</v>
      </c>
      <c r="C1161" s="113">
        <v>39.549999999999997</v>
      </c>
      <c r="D1161" s="113">
        <v>39.9</v>
      </c>
      <c r="E1161" s="113">
        <v>38.200000000000003</v>
      </c>
      <c r="F1161" s="113">
        <v>38.700000000000003</v>
      </c>
      <c r="G1161" s="113">
        <v>38.799999999999997</v>
      </c>
      <c r="H1161" s="113">
        <v>39.549999999999997</v>
      </c>
      <c r="I1161" s="113">
        <v>13464</v>
      </c>
      <c r="J1161" s="113">
        <v>526821.85</v>
      </c>
      <c r="K1161" s="115">
        <v>43539</v>
      </c>
      <c r="L1161" s="113">
        <v>164</v>
      </c>
      <c r="M1161" s="113" t="s">
        <v>3065</v>
      </c>
      <c r="N1161" s="351"/>
    </row>
    <row r="1162" spans="1:14">
      <c r="A1162" s="113" t="s">
        <v>3066</v>
      </c>
      <c r="B1162" s="113" t="s">
        <v>383</v>
      </c>
      <c r="C1162" s="113">
        <v>713.95</v>
      </c>
      <c r="D1162" s="113">
        <v>714.3</v>
      </c>
      <c r="E1162" s="113">
        <v>710</v>
      </c>
      <c r="F1162" s="113">
        <v>710.15</v>
      </c>
      <c r="G1162" s="113">
        <v>710</v>
      </c>
      <c r="H1162" s="113">
        <v>709.95</v>
      </c>
      <c r="I1162" s="113">
        <v>1055</v>
      </c>
      <c r="J1162" s="113">
        <v>749314.2</v>
      </c>
      <c r="K1162" s="115">
        <v>43539</v>
      </c>
      <c r="L1162" s="113">
        <v>76</v>
      </c>
      <c r="M1162" s="113" t="s">
        <v>3067</v>
      </c>
      <c r="N1162" s="351"/>
    </row>
    <row r="1163" spans="1:14">
      <c r="A1163" s="113" t="s">
        <v>3068</v>
      </c>
      <c r="B1163" s="113" t="s">
        <v>3173</v>
      </c>
      <c r="C1163" s="113">
        <v>2.6</v>
      </c>
      <c r="D1163" s="113">
        <v>2.6</v>
      </c>
      <c r="E1163" s="113">
        <v>2.5</v>
      </c>
      <c r="F1163" s="113">
        <v>2.6</v>
      </c>
      <c r="G1163" s="113">
        <v>2.6</v>
      </c>
      <c r="H1163" s="113">
        <v>2.5</v>
      </c>
      <c r="I1163" s="113">
        <v>1050545</v>
      </c>
      <c r="J1163" s="113">
        <v>2720067.45</v>
      </c>
      <c r="K1163" s="115">
        <v>43539</v>
      </c>
      <c r="L1163" s="113">
        <v>637</v>
      </c>
      <c r="M1163" s="113" t="s">
        <v>3069</v>
      </c>
      <c r="N1163" s="351"/>
    </row>
    <row r="1164" spans="1:14">
      <c r="A1164" s="113" t="s">
        <v>3070</v>
      </c>
      <c r="B1164" s="113" t="s">
        <v>383</v>
      </c>
      <c r="C1164" s="113">
        <v>80</v>
      </c>
      <c r="D1164" s="113">
        <v>83.85</v>
      </c>
      <c r="E1164" s="113">
        <v>79.099999999999994</v>
      </c>
      <c r="F1164" s="113">
        <v>79.900000000000006</v>
      </c>
      <c r="G1164" s="113">
        <v>79.099999999999994</v>
      </c>
      <c r="H1164" s="113">
        <v>79.45</v>
      </c>
      <c r="I1164" s="113">
        <v>474249</v>
      </c>
      <c r="J1164" s="113">
        <v>38903196.049999997</v>
      </c>
      <c r="K1164" s="115">
        <v>43539</v>
      </c>
      <c r="L1164" s="113">
        <v>3741</v>
      </c>
      <c r="M1164" s="113" t="s">
        <v>3071</v>
      </c>
      <c r="N1164" s="351"/>
    </row>
    <row r="1165" spans="1:14">
      <c r="A1165" s="113" t="s">
        <v>1365</v>
      </c>
      <c r="B1165" s="113" t="s">
        <v>383</v>
      </c>
      <c r="C1165" s="113">
        <v>1640</v>
      </c>
      <c r="D1165" s="113">
        <v>1659</v>
      </c>
      <c r="E1165" s="113">
        <v>1623.1</v>
      </c>
      <c r="F1165" s="113">
        <v>1631.1</v>
      </c>
      <c r="G1165" s="113">
        <v>1632</v>
      </c>
      <c r="H1165" s="113">
        <v>1634.8</v>
      </c>
      <c r="I1165" s="113">
        <v>328664</v>
      </c>
      <c r="J1165" s="113">
        <v>540299202.10000002</v>
      </c>
      <c r="K1165" s="115">
        <v>43539</v>
      </c>
      <c r="L1165" s="113">
        <v>16274</v>
      </c>
      <c r="M1165" s="113" t="s">
        <v>3072</v>
      </c>
      <c r="N1165" s="351"/>
    </row>
    <row r="1166" spans="1:14">
      <c r="A1166" s="113" t="s">
        <v>2845</v>
      </c>
      <c r="B1166" s="113" t="s">
        <v>383</v>
      </c>
      <c r="C1166" s="113">
        <v>1408</v>
      </c>
      <c r="D1166" s="113">
        <v>1414</v>
      </c>
      <c r="E1166" s="113">
        <v>1402</v>
      </c>
      <c r="F1166" s="113">
        <v>1409</v>
      </c>
      <c r="G1166" s="113">
        <v>1409</v>
      </c>
      <c r="H1166" s="113">
        <v>1414.1</v>
      </c>
      <c r="I1166" s="113">
        <v>650</v>
      </c>
      <c r="J1166" s="113">
        <v>915222.1</v>
      </c>
      <c r="K1166" s="115">
        <v>43539</v>
      </c>
      <c r="L1166" s="113">
        <v>76</v>
      </c>
      <c r="M1166" s="113" t="s">
        <v>2846</v>
      </c>
      <c r="N1166" s="351"/>
    </row>
    <row r="1167" spans="1:14">
      <c r="A1167" s="113" t="s">
        <v>3818</v>
      </c>
      <c r="B1167" s="113" t="s">
        <v>383</v>
      </c>
      <c r="C1167" s="113">
        <v>1159</v>
      </c>
      <c r="D1167" s="113">
        <v>1161</v>
      </c>
      <c r="E1167" s="113">
        <v>1159</v>
      </c>
      <c r="F1167" s="113">
        <v>1160.5</v>
      </c>
      <c r="G1167" s="113">
        <v>1160.5</v>
      </c>
      <c r="H1167" s="113">
        <v>1149</v>
      </c>
      <c r="I1167" s="113">
        <v>258</v>
      </c>
      <c r="J1167" s="113">
        <v>299387.5</v>
      </c>
      <c r="K1167" s="115">
        <v>43539</v>
      </c>
      <c r="L1167" s="113">
        <v>8</v>
      </c>
      <c r="M1167" s="113" t="s">
        <v>3819</v>
      </c>
      <c r="N1167" s="351"/>
    </row>
    <row r="1168" spans="1:14">
      <c r="A1168" s="113" t="s">
        <v>1846</v>
      </c>
      <c r="B1168" s="113" t="s">
        <v>383</v>
      </c>
      <c r="C1168" s="113">
        <v>785</v>
      </c>
      <c r="D1168" s="113">
        <v>797.75</v>
      </c>
      <c r="E1168" s="113">
        <v>768.15</v>
      </c>
      <c r="F1168" s="113">
        <v>795.25</v>
      </c>
      <c r="G1168" s="113">
        <v>794</v>
      </c>
      <c r="H1168" s="113">
        <v>780.5</v>
      </c>
      <c r="I1168" s="113">
        <v>137858</v>
      </c>
      <c r="J1168" s="113">
        <v>108784223</v>
      </c>
      <c r="K1168" s="115">
        <v>43539</v>
      </c>
      <c r="L1168" s="113">
        <v>4675</v>
      </c>
      <c r="M1168" s="113" t="s">
        <v>3073</v>
      </c>
      <c r="N1168" s="351"/>
    </row>
    <row r="1169" spans="1:14">
      <c r="A1169" s="113" t="s">
        <v>3074</v>
      </c>
      <c r="B1169" s="113" t="s">
        <v>383</v>
      </c>
      <c r="C1169" s="113">
        <v>226.4</v>
      </c>
      <c r="D1169" s="113">
        <v>227.7</v>
      </c>
      <c r="E1169" s="113">
        <v>225</v>
      </c>
      <c r="F1169" s="113">
        <v>225.5</v>
      </c>
      <c r="G1169" s="113">
        <v>225.45</v>
      </c>
      <c r="H1169" s="113">
        <v>226.05</v>
      </c>
      <c r="I1169" s="113">
        <v>78236</v>
      </c>
      <c r="J1169" s="113">
        <v>17698063.25</v>
      </c>
      <c r="K1169" s="115">
        <v>43539</v>
      </c>
      <c r="L1169" s="113">
        <v>2047</v>
      </c>
      <c r="M1169" s="113" t="s">
        <v>3075</v>
      </c>
      <c r="N1169" s="351"/>
    </row>
    <row r="1170" spans="1:14">
      <c r="A1170" s="113" t="s">
        <v>3398</v>
      </c>
      <c r="B1170" s="113" t="s">
        <v>3173</v>
      </c>
      <c r="C1170" s="113">
        <v>2.8</v>
      </c>
      <c r="D1170" s="113">
        <v>3</v>
      </c>
      <c r="E1170" s="113">
        <v>2.8</v>
      </c>
      <c r="F1170" s="113">
        <v>3</v>
      </c>
      <c r="G1170" s="113">
        <v>3</v>
      </c>
      <c r="H1170" s="113">
        <v>2.9</v>
      </c>
      <c r="I1170" s="113">
        <v>990</v>
      </c>
      <c r="J1170" s="113">
        <v>2872</v>
      </c>
      <c r="K1170" s="115">
        <v>43539</v>
      </c>
      <c r="L1170" s="113">
        <v>4</v>
      </c>
      <c r="M1170" s="113" t="s">
        <v>3399</v>
      </c>
      <c r="N1170" s="351"/>
    </row>
    <row r="1171" spans="1:14">
      <c r="A1171" s="113" t="s">
        <v>1366</v>
      </c>
      <c r="B1171" s="113" t="s">
        <v>383</v>
      </c>
      <c r="C1171" s="113">
        <v>399.4</v>
      </c>
      <c r="D1171" s="113">
        <v>402.1</v>
      </c>
      <c r="E1171" s="113">
        <v>390</v>
      </c>
      <c r="F1171" s="113">
        <v>392.35</v>
      </c>
      <c r="G1171" s="113">
        <v>392.45</v>
      </c>
      <c r="H1171" s="113">
        <v>397.25</v>
      </c>
      <c r="I1171" s="113">
        <v>325779</v>
      </c>
      <c r="J1171" s="113">
        <v>129132813.5</v>
      </c>
      <c r="K1171" s="115">
        <v>43539</v>
      </c>
      <c r="L1171" s="113">
        <v>6754</v>
      </c>
      <c r="M1171" s="113" t="s">
        <v>1367</v>
      </c>
      <c r="N1171" s="351"/>
    </row>
    <row r="1172" spans="1:14">
      <c r="A1172" s="113" t="s">
        <v>2011</v>
      </c>
      <c r="B1172" s="113" t="s">
        <v>383</v>
      </c>
      <c r="C1172" s="113">
        <v>61.9</v>
      </c>
      <c r="D1172" s="113">
        <v>63</v>
      </c>
      <c r="E1172" s="113">
        <v>60.2</v>
      </c>
      <c r="F1172" s="113">
        <v>61.4</v>
      </c>
      <c r="G1172" s="113">
        <v>61</v>
      </c>
      <c r="H1172" s="113">
        <v>60.95</v>
      </c>
      <c r="I1172" s="113">
        <v>139842</v>
      </c>
      <c r="J1172" s="113">
        <v>8603255.0999999996</v>
      </c>
      <c r="K1172" s="115">
        <v>43539</v>
      </c>
      <c r="L1172" s="113">
        <v>1290</v>
      </c>
      <c r="M1172" s="113" t="s">
        <v>3434</v>
      </c>
      <c r="N1172" s="351"/>
    </row>
    <row r="1173" spans="1:14">
      <c r="A1173" s="113" t="s">
        <v>1368</v>
      </c>
      <c r="B1173" s="113" t="s">
        <v>383</v>
      </c>
      <c r="C1173" s="113">
        <v>110.3</v>
      </c>
      <c r="D1173" s="113">
        <v>111.8</v>
      </c>
      <c r="E1173" s="113">
        <v>104.7</v>
      </c>
      <c r="F1173" s="113">
        <v>105.95</v>
      </c>
      <c r="G1173" s="113">
        <v>105.6</v>
      </c>
      <c r="H1173" s="113">
        <v>110.25</v>
      </c>
      <c r="I1173" s="113">
        <v>1093738</v>
      </c>
      <c r="J1173" s="113">
        <v>118245984.5</v>
      </c>
      <c r="K1173" s="115">
        <v>43539</v>
      </c>
      <c r="L1173" s="113">
        <v>8518</v>
      </c>
      <c r="M1173" s="113" t="s">
        <v>1369</v>
      </c>
      <c r="N1173" s="351"/>
    </row>
    <row r="1174" spans="1:14">
      <c r="A1174" s="113" t="s">
        <v>3260</v>
      </c>
      <c r="B1174" s="113" t="s">
        <v>3173</v>
      </c>
      <c r="C1174" s="113">
        <v>0.9</v>
      </c>
      <c r="D1174" s="113">
        <v>1</v>
      </c>
      <c r="E1174" s="113">
        <v>0.9</v>
      </c>
      <c r="F1174" s="113">
        <v>1</v>
      </c>
      <c r="G1174" s="113">
        <v>1</v>
      </c>
      <c r="H1174" s="113">
        <v>0.95</v>
      </c>
      <c r="I1174" s="113">
        <v>26007</v>
      </c>
      <c r="J1174" s="113">
        <v>26001</v>
      </c>
      <c r="K1174" s="115">
        <v>43539</v>
      </c>
      <c r="L1174" s="113">
        <v>23</v>
      </c>
      <c r="M1174" s="113" t="s">
        <v>3261</v>
      </c>
      <c r="N1174" s="351"/>
    </row>
    <row r="1175" spans="1:14">
      <c r="A1175" s="113" t="s">
        <v>1370</v>
      </c>
      <c r="B1175" s="113" t="s">
        <v>383</v>
      </c>
      <c r="C1175" s="113">
        <v>618.95000000000005</v>
      </c>
      <c r="D1175" s="113">
        <v>631.70000000000005</v>
      </c>
      <c r="E1175" s="113">
        <v>616</v>
      </c>
      <c r="F1175" s="113">
        <v>629.79999999999995</v>
      </c>
      <c r="G1175" s="113">
        <v>626.5</v>
      </c>
      <c r="H1175" s="113">
        <v>616.5</v>
      </c>
      <c r="I1175" s="113">
        <v>1110395</v>
      </c>
      <c r="J1175" s="113">
        <v>696161895.20000005</v>
      </c>
      <c r="K1175" s="115">
        <v>43539</v>
      </c>
      <c r="L1175" s="113">
        <v>19897</v>
      </c>
      <c r="M1175" s="113" t="s">
        <v>1371</v>
      </c>
      <c r="N1175" s="351"/>
    </row>
    <row r="1176" spans="1:14">
      <c r="A1176" s="113" t="s">
        <v>3262</v>
      </c>
      <c r="B1176" s="113" t="s">
        <v>383</v>
      </c>
      <c r="C1176" s="113">
        <v>23.7</v>
      </c>
      <c r="D1176" s="113">
        <v>23.7</v>
      </c>
      <c r="E1176" s="113">
        <v>22.25</v>
      </c>
      <c r="F1176" s="113">
        <v>22.35</v>
      </c>
      <c r="G1176" s="113">
        <v>22.35</v>
      </c>
      <c r="H1176" s="113">
        <v>23.3</v>
      </c>
      <c r="I1176" s="113">
        <v>22058</v>
      </c>
      <c r="J1176" s="113">
        <v>503658.7</v>
      </c>
      <c r="K1176" s="115">
        <v>43539</v>
      </c>
      <c r="L1176" s="113">
        <v>110</v>
      </c>
      <c r="M1176" s="113" t="s">
        <v>3263</v>
      </c>
      <c r="N1176" s="351"/>
    </row>
    <row r="1177" spans="1:14">
      <c r="A1177" s="113" t="s">
        <v>1372</v>
      </c>
      <c r="B1177" s="113" t="s">
        <v>383</v>
      </c>
      <c r="C1177" s="113">
        <v>160.5</v>
      </c>
      <c r="D1177" s="113">
        <v>165</v>
      </c>
      <c r="E1177" s="113">
        <v>160.5</v>
      </c>
      <c r="F1177" s="113">
        <v>161.1</v>
      </c>
      <c r="G1177" s="113">
        <v>161.4</v>
      </c>
      <c r="H1177" s="113">
        <v>160.30000000000001</v>
      </c>
      <c r="I1177" s="113">
        <v>815736</v>
      </c>
      <c r="J1177" s="113">
        <v>132928685.8</v>
      </c>
      <c r="K1177" s="115">
        <v>43539</v>
      </c>
      <c r="L1177" s="113">
        <v>4027</v>
      </c>
      <c r="M1177" s="113" t="s">
        <v>1373</v>
      </c>
      <c r="N1177" s="351"/>
    </row>
    <row r="1178" spans="1:14">
      <c r="A1178" s="113" t="s">
        <v>3264</v>
      </c>
      <c r="B1178" s="113" t="s">
        <v>383</v>
      </c>
      <c r="C1178" s="113">
        <v>22.95</v>
      </c>
      <c r="D1178" s="113">
        <v>23.3</v>
      </c>
      <c r="E1178" s="113">
        <v>22.6</v>
      </c>
      <c r="F1178" s="113">
        <v>23.05</v>
      </c>
      <c r="G1178" s="113">
        <v>23.2</v>
      </c>
      <c r="H1178" s="113">
        <v>22.7</v>
      </c>
      <c r="I1178" s="113">
        <v>76583</v>
      </c>
      <c r="J1178" s="113">
        <v>1760767.35</v>
      </c>
      <c r="K1178" s="115">
        <v>43539</v>
      </c>
      <c r="L1178" s="113">
        <v>210</v>
      </c>
      <c r="M1178" s="113" t="s">
        <v>3265</v>
      </c>
      <c r="N1178" s="351"/>
    </row>
    <row r="1179" spans="1:14">
      <c r="A1179" s="113" t="s">
        <v>3076</v>
      </c>
      <c r="B1179" s="113" t="s">
        <v>383</v>
      </c>
      <c r="C1179" s="113">
        <v>99</v>
      </c>
      <c r="D1179" s="113">
        <v>99.5</v>
      </c>
      <c r="E1179" s="113">
        <v>94.55</v>
      </c>
      <c r="F1179" s="113">
        <v>95.55</v>
      </c>
      <c r="G1179" s="113">
        <v>94.8</v>
      </c>
      <c r="H1179" s="113">
        <v>94.55</v>
      </c>
      <c r="I1179" s="113">
        <v>212135</v>
      </c>
      <c r="J1179" s="113">
        <v>20476914.699999999</v>
      </c>
      <c r="K1179" s="115">
        <v>43539</v>
      </c>
      <c r="L1179" s="113">
        <v>2715</v>
      </c>
      <c r="M1179" s="113" t="s">
        <v>3077</v>
      </c>
      <c r="N1179" s="351"/>
    </row>
    <row r="1180" spans="1:14">
      <c r="A1180" s="113" t="s">
        <v>211</v>
      </c>
      <c r="B1180" s="113" t="s">
        <v>383</v>
      </c>
      <c r="C1180" s="113">
        <v>708</v>
      </c>
      <c r="D1180" s="113">
        <v>719.4</v>
      </c>
      <c r="E1180" s="113">
        <v>700.55</v>
      </c>
      <c r="F1180" s="113">
        <v>703.65</v>
      </c>
      <c r="G1180" s="113">
        <v>702.2</v>
      </c>
      <c r="H1180" s="113">
        <v>717.7</v>
      </c>
      <c r="I1180" s="113">
        <v>356646</v>
      </c>
      <c r="J1180" s="113">
        <v>252030814.94999999</v>
      </c>
      <c r="K1180" s="115">
        <v>43539</v>
      </c>
      <c r="L1180" s="113">
        <v>13882</v>
      </c>
      <c r="M1180" s="113" t="s">
        <v>1374</v>
      </c>
      <c r="N1180" s="351"/>
    </row>
    <row r="1181" spans="1:14">
      <c r="A1181" s="113" t="s">
        <v>1375</v>
      </c>
      <c r="B1181" s="113" t="s">
        <v>383</v>
      </c>
      <c r="C1181" s="113">
        <v>210.5</v>
      </c>
      <c r="D1181" s="113">
        <v>214.8</v>
      </c>
      <c r="E1181" s="113">
        <v>209.8</v>
      </c>
      <c r="F1181" s="113">
        <v>210.35</v>
      </c>
      <c r="G1181" s="113">
        <v>211.3</v>
      </c>
      <c r="H1181" s="113">
        <v>209.45</v>
      </c>
      <c r="I1181" s="113">
        <v>77763</v>
      </c>
      <c r="J1181" s="113">
        <v>16537858.550000001</v>
      </c>
      <c r="K1181" s="115">
        <v>43539</v>
      </c>
      <c r="L1181" s="113">
        <v>1308</v>
      </c>
      <c r="M1181" s="113" t="s">
        <v>1376</v>
      </c>
      <c r="N1181" s="351"/>
    </row>
    <row r="1182" spans="1:14">
      <c r="A1182" s="113" t="s">
        <v>1377</v>
      </c>
      <c r="B1182" s="113" t="s">
        <v>383</v>
      </c>
      <c r="C1182" s="113">
        <v>263.05</v>
      </c>
      <c r="D1182" s="113">
        <v>265.45</v>
      </c>
      <c r="E1182" s="113">
        <v>251.65</v>
      </c>
      <c r="F1182" s="113">
        <v>255.85</v>
      </c>
      <c r="G1182" s="113">
        <v>257</v>
      </c>
      <c r="H1182" s="113">
        <v>262.55</v>
      </c>
      <c r="I1182" s="113">
        <v>12515</v>
      </c>
      <c r="J1182" s="113">
        <v>3263031.9</v>
      </c>
      <c r="K1182" s="115">
        <v>43539</v>
      </c>
      <c r="L1182" s="113">
        <v>625</v>
      </c>
      <c r="M1182" s="113" t="s">
        <v>1378</v>
      </c>
      <c r="N1182" s="351"/>
    </row>
    <row r="1183" spans="1:14">
      <c r="A1183" s="113" t="s">
        <v>1379</v>
      </c>
      <c r="B1183" s="113" t="s">
        <v>383</v>
      </c>
      <c r="C1183" s="113">
        <v>107.45</v>
      </c>
      <c r="D1183" s="113">
        <v>108.7</v>
      </c>
      <c r="E1183" s="113">
        <v>106</v>
      </c>
      <c r="F1183" s="113">
        <v>106.7</v>
      </c>
      <c r="G1183" s="113">
        <v>106.9</v>
      </c>
      <c r="H1183" s="113">
        <v>107.45</v>
      </c>
      <c r="I1183" s="113">
        <v>75418</v>
      </c>
      <c r="J1183" s="113">
        <v>8088842.7000000002</v>
      </c>
      <c r="K1183" s="115">
        <v>43539</v>
      </c>
      <c r="L1183" s="113">
        <v>841</v>
      </c>
      <c r="M1183" s="113" t="s">
        <v>1380</v>
      </c>
      <c r="N1183" s="351"/>
    </row>
    <row r="1184" spans="1:14">
      <c r="A1184" s="113" t="s">
        <v>3266</v>
      </c>
      <c r="B1184" s="113" t="s">
        <v>383</v>
      </c>
      <c r="C1184" s="113">
        <v>3.75</v>
      </c>
      <c r="D1184" s="113">
        <v>3.95</v>
      </c>
      <c r="E1184" s="113">
        <v>3.7</v>
      </c>
      <c r="F1184" s="113">
        <v>3.85</v>
      </c>
      <c r="G1184" s="113">
        <v>3.85</v>
      </c>
      <c r="H1184" s="113">
        <v>3.8</v>
      </c>
      <c r="I1184" s="113">
        <v>145388</v>
      </c>
      <c r="J1184" s="113">
        <v>550452.19999999995</v>
      </c>
      <c r="K1184" s="115">
        <v>43539</v>
      </c>
      <c r="L1184" s="113">
        <v>119</v>
      </c>
      <c r="M1184" s="113" t="s">
        <v>3267</v>
      </c>
      <c r="N1184" s="351"/>
    </row>
    <row r="1185" spans="1:14">
      <c r="A1185" s="113" t="s">
        <v>1381</v>
      </c>
      <c r="B1185" s="113" t="s">
        <v>383</v>
      </c>
      <c r="C1185" s="113">
        <v>519</v>
      </c>
      <c r="D1185" s="113">
        <v>520.04999999999995</v>
      </c>
      <c r="E1185" s="113">
        <v>471</v>
      </c>
      <c r="F1185" s="113">
        <v>482.6</v>
      </c>
      <c r="G1185" s="113">
        <v>474</v>
      </c>
      <c r="H1185" s="113">
        <v>511.9</v>
      </c>
      <c r="I1185" s="113">
        <v>9370</v>
      </c>
      <c r="J1185" s="113">
        <v>4668151.8</v>
      </c>
      <c r="K1185" s="115">
        <v>43539</v>
      </c>
      <c r="L1185" s="113">
        <v>948</v>
      </c>
      <c r="M1185" s="113" t="s">
        <v>1382</v>
      </c>
      <c r="N1185" s="351"/>
    </row>
    <row r="1186" spans="1:14">
      <c r="A1186" s="113" t="s">
        <v>1383</v>
      </c>
      <c r="B1186" s="113" t="s">
        <v>383</v>
      </c>
      <c r="C1186" s="113">
        <v>1280.3499999999999</v>
      </c>
      <c r="D1186" s="113">
        <v>1286.9000000000001</v>
      </c>
      <c r="E1186" s="113">
        <v>1251</v>
      </c>
      <c r="F1186" s="113">
        <v>1260.2</v>
      </c>
      <c r="G1186" s="113">
        <v>1260</v>
      </c>
      <c r="H1186" s="113">
        <v>1272</v>
      </c>
      <c r="I1186" s="113">
        <v>2336</v>
      </c>
      <c r="J1186" s="113">
        <v>2949592</v>
      </c>
      <c r="K1186" s="115">
        <v>43539</v>
      </c>
      <c r="L1186" s="113">
        <v>726</v>
      </c>
      <c r="M1186" s="113" t="s">
        <v>1384</v>
      </c>
      <c r="N1186" s="351"/>
    </row>
    <row r="1187" spans="1:14">
      <c r="A1187" s="113" t="s">
        <v>1385</v>
      </c>
      <c r="B1187" s="113" t="s">
        <v>383</v>
      </c>
      <c r="C1187" s="113">
        <v>886.85</v>
      </c>
      <c r="D1187" s="113">
        <v>893.5</v>
      </c>
      <c r="E1187" s="113">
        <v>880.9</v>
      </c>
      <c r="F1187" s="113">
        <v>890.2</v>
      </c>
      <c r="G1187" s="113">
        <v>892</v>
      </c>
      <c r="H1187" s="113">
        <v>890.35</v>
      </c>
      <c r="I1187" s="113">
        <v>1947</v>
      </c>
      <c r="J1187" s="113">
        <v>1731902.7</v>
      </c>
      <c r="K1187" s="115">
        <v>43539</v>
      </c>
      <c r="L1187" s="113">
        <v>391</v>
      </c>
      <c r="M1187" s="113" t="s">
        <v>1386</v>
      </c>
      <c r="N1187" s="351"/>
    </row>
    <row r="1188" spans="1:14">
      <c r="A1188" s="113" t="s">
        <v>1387</v>
      </c>
      <c r="B1188" s="113" t="s">
        <v>383</v>
      </c>
      <c r="C1188" s="113">
        <v>813</v>
      </c>
      <c r="D1188" s="113">
        <v>833.65</v>
      </c>
      <c r="E1188" s="113">
        <v>811</v>
      </c>
      <c r="F1188" s="113">
        <v>816.15</v>
      </c>
      <c r="G1188" s="113">
        <v>815.05</v>
      </c>
      <c r="H1188" s="113">
        <v>815.7</v>
      </c>
      <c r="I1188" s="113">
        <v>1433188</v>
      </c>
      <c r="J1188" s="113">
        <v>1183698751.8</v>
      </c>
      <c r="K1188" s="115">
        <v>43539</v>
      </c>
      <c r="L1188" s="113">
        <v>28698</v>
      </c>
      <c r="M1188" s="113" t="s">
        <v>1388</v>
      </c>
      <c r="N1188" s="351"/>
    </row>
    <row r="1189" spans="1:14">
      <c r="A1189" s="113" t="s">
        <v>1389</v>
      </c>
      <c r="B1189" s="113" t="s">
        <v>383</v>
      </c>
      <c r="C1189" s="113">
        <v>642</v>
      </c>
      <c r="D1189" s="113">
        <v>650.6</v>
      </c>
      <c r="E1189" s="113">
        <v>629.4</v>
      </c>
      <c r="F1189" s="113">
        <v>638.85</v>
      </c>
      <c r="G1189" s="113">
        <v>639</v>
      </c>
      <c r="H1189" s="113">
        <v>634.45000000000005</v>
      </c>
      <c r="I1189" s="113">
        <v>22672</v>
      </c>
      <c r="J1189" s="113">
        <v>14543461.199999999</v>
      </c>
      <c r="K1189" s="115">
        <v>43539</v>
      </c>
      <c r="L1189" s="113">
        <v>1521</v>
      </c>
      <c r="M1189" s="113" t="s">
        <v>1390</v>
      </c>
      <c r="N1189" s="351"/>
    </row>
    <row r="1190" spans="1:14">
      <c r="A1190" s="113" t="s">
        <v>1877</v>
      </c>
      <c r="B1190" s="113" t="s">
        <v>383</v>
      </c>
      <c r="C1190" s="113">
        <v>642</v>
      </c>
      <c r="D1190" s="113">
        <v>653.95000000000005</v>
      </c>
      <c r="E1190" s="113">
        <v>640.25</v>
      </c>
      <c r="F1190" s="113">
        <v>648.15</v>
      </c>
      <c r="G1190" s="113">
        <v>645</v>
      </c>
      <c r="H1190" s="113">
        <v>636.9</v>
      </c>
      <c r="I1190" s="113">
        <v>20765318</v>
      </c>
      <c r="J1190" s="113">
        <v>13455672490.9</v>
      </c>
      <c r="K1190" s="115">
        <v>43539</v>
      </c>
      <c r="L1190" s="113">
        <v>105086</v>
      </c>
      <c r="M1190" s="113" t="s">
        <v>2814</v>
      </c>
      <c r="N1190" s="351"/>
    </row>
    <row r="1191" spans="1:14">
      <c r="A1191" s="113" t="s">
        <v>1391</v>
      </c>
      <c r="B1191" s="113" t="s">
        <v>383</v>
      </c>
      <c r="C1191" s="113">
        <v>58.3</v>
      </c>
      <c r="D1191" s="113">
        <v>59.25</v>
      </c>
      <c r="E1191" s="113">
        <v>57.6</v>
      </c>
      <c r="F1191" s="113">
        <v>57.9</v>
      </c>
      <c r="G1191" s="113">
        <v>57.85</v>
      </c>
      <c r="H1191" s="113">
        <v>58.05</v>
      </c>
      <c r="I1191" s="113">
        <v>999480</v>
      </c>
      <c r="J1191" s="113">
        <v>58469178.549999997</v>
      </c>
      <c r="K1191" s="115">
        <v>43539</v>
      </c>
      <c r="L1191" s="113">
        <v>7300</v>
      </c>
      <c r="M1191" s="113" t="s">
        <v>3078</v>
      </c>
      <c r="N1191" s="351"/>
    </row>
    <row r="1192" spans="1:14">
      <c r="A1192" s="113" t="s">
        <v>131</v>
      </c>
      <c r="B1192" s="113" t="s">
        <v>383</v>
      </c>
      <c r="C1192" s="113">
        <v>4.7</v>
      </c>
      <c r="D1192" s="113">
        <v>4.7</v>
      </c>
      <c r="E1192" s="113">
        <v>4.3499999999999996</v>
      </c>
      <c r="F1192" s="113">
        <v>4.4000000000000004</v>
      </c>
      <c r="G1192" s="113">
        <v>4.4000000000000004</v>
      </c>
      <c r="H1192" s="113">
        <v>4.6500000000000004</v>
      </c>
      <c r="I1192" s="113">
        <v>49090349</v>
      </c>
      <c r="J1192" s="113">
        <v>218084533.30000001</v>
      </c>
      <c r="K1192" s="115">
        <v>43539</v>
      </c>
      <c r="L1192" s="113">
        <v>38116</v>
      </c>
      <c r="M1192" s="113" t="s">
        <v>3079</v>
      </c>
      <c r="N1192" s="351"/>
    </row>
    <row r="1193" spans="1:14">
      <c r="A1193" s="113" t="s">
        <v>132</v>
      </c>
      <c r="B1193" s="113" t="s">
        <v>383</v>
      </c>
      <c r="C1193" s="113">
        <v>137.80000000000001</v>
      </c>
      <c r="D1193" s="113">
        <v>146.30000000000001</v>
      </c>
      <c r="E1193" s="113">
        <v>137.4</v>
      </c>
      <c r="F1193" s="113">
        <v>144.94999999999999</v>
      </c>
      <c r="G1193" s="113">
        <v>144</v>
      </c>
      <c r="H1193" s="113">
        <v>137.65</v>
      </c>
      <c r="I1193" s="113">
        <v>25902293</v>
      </c>
      <c r="J1193" s="113">
        <v>3706531123.9000001</v>
      </c>
      <c r="K1193" s="115">
        <v>43539</v>
      </c>
      <c r="L1193" s="113">
        <v>72288</v>
      </c>
      <c r="M1193" s="113" t="s">
        <v>3080</v>
      </c>
      <c r="N1193" s="351"/>
    </row>
    <row r="1194" spans="1:14">
      <c r="A1194" s="113" t="s">
        <v>1393</v>
      </c>
      <c r="B1194" s="113" t="s">
        <v>383</v>
      </c>
      <c r="C1194" s="113">
        <v>100.4</v>
      </c>
      <c r="D1194" s="113">
        <v>101.5</v>
      </c>
      <c r="E1194" s="113">
        <v>98.55</v>
      </c>
      <c r="F1194" s="113">
        <v>100.4</v>
      </c>
      <c r="G1194" s="113">
        <v>101</v>
      </c>
      <c r="H1194" s="113">
        <v>99.8</v>
      </c>
      <c r="I1194" s="113">
        <v>810583</v>
      </c>
      <c r="J1194" s="113">
        <v>81747817.700000003</v>
      </c>
      <c r="K1194" s="115">
        <v>43539</v>
      </c>
      <c r="L1194" s="113">
        <v>4760</v>
      </c>
      <c r="M1194" s="113" t="s">
        <v>1394</v>
      </c>
      <c r="N1194" s="351"/>
    </row>
    <row r="1195" spans="1:14">
      <c r="A1195" s="113" t="s">
        <v>3268</v>
      </c>
      <c r="B1195" s="113" t="s">
        <v>383</v>
      </c>
      <c r="C1195" s="113">
        <v>40.15</v>
      </c>
      <c r="D1195" s="113">
        <v>44.35</v>
      </c>
      <c r="E1195" s="113">
        <v>40.15</v>
      </c>
      <c r="F1195" s="113">
        <v>44.35</v>
      </c>
      <c r="G1195" s="113">
        <v>44.35</v>
      </c>
      <c r="H1195" s="113">
        <v>42.25</v>
      </c>
      <c r="I1195" s="113">
        <v>974618</v>
      </c>
      <c r="J1195" s="113">
        <v>41900491.5</v>
      </c>
      <c r="K1195" s="115">
        <v>43539</v>
      </c>
      <c r="L1195" s="113">
        <v>1372</v>
      </c>
      <c r="M1195" s="113" t="s">
        <v>3269</v>
      </c>
      <c r="N1195" s="351"/>
    </row>
    <row r="1196" spans="1:14">
      <c r="A1196" s="113" t="s">
        <v>3519</v>
      </c>
      <c r="B1196" s="113" t="s">
        <v>3173</v>
      </c>
      <c r="C1196" s="113">
        <v>3.05</v>
      </c>
      <c r="D1196" s="113">
        <v>3.05</v>
      </c>
      <c r="E1196" s="113">
        <v>3.05</v>
      </c>
      <c r="F1196" s="113">
        <v>3.05</v>
      </c>
      <c r="G1196" s="113">
        <v>3.05</v>
      </c>
      <c r="H1196" s="113">
        <v>3.2</v>
      </c>
      <c r="I1196" s="113">
        <v>1631</v>
      </c>
      <c r="J1196" s="113">
        <v>4974.55</v>
      </c>
      <c r="K1196" s="115">
        <v>43539</v>
      </c>
      <c r="L1196" s="113">
        <v>7</v>
      </c>
      <c r="M1196" s="113" t="s">
        <v>3520</v>
      </c>
      <c r="N1196" s="351"/>
    </row>
    <row r="1197" spans="1:14">
      <c r="A1197" s="113" t="s">
        <v>1395</v>
      </c>
      <c r="B1197" s="113" t="s">
        <v>383</v>
      </c>
      <c r="C1197" s="113">
        <v>758.05</v>
      </c>
      <c r="D1197" s="113">
        <v>779</v>
      </c>
      <c r="E1197" s="113">
        <v>743</v>
      </c>
      <c r="F1197" s="113">
        <v>750.7</v>
      </c>
      <c r="G1197" s="113">
        <v>745</v>
      </c>
      <c r="H1197" s="113">
        <v>755.6</v>
      </c>
      <c r="I1197" s="113">
        <v>575763</v>
      </c>
      <c r="J1197" s="113">
        <v>439346265.39999998</v>
      </c>
      <c r="K1197" s="115">
        <v>43539</v>
      </c>
      <c r="L1197" s="113">
        <v>6685</v>
      </c>
      <c r="M1197" s="113" t="s">
        <v>1396</v>
      </c>
      <c r="N1197" s="351"/>
    </row>
    <row r="1198" spans="1:14">
      <c r="A1198" s="113" t="s">
        <v>133</v>
      </c>
      <c r="B1198" s="113" t="s">
        <v>383</v>
      </c>
      <c r="C1198" s="113">
        <v>169</v>
      </c>
      <c r="D1198" s="113">
        <v>177</v>
      </c>
      <c r="E1198" s="113">
        <v>165.2</v>
      </c>
      <c r="F1198" s="113">
        <v>174.55</v>
      </c>
      <c r="G1198" s="113">
        <v>176.75</v>
      </c>
      <c r="H1198" s="113">
        <v>172</v>
      </c>
      <c r="I1198" s="113">
        <v>20646080</v>
      </c>
      <c r="J1198" s="113">
        <v>3508900216.3499999</v>
      </c>
      <c r="K1198" s="115">
        <v>43539</v>
      </c>
      <c r="L1198" s="113">
        <v>151630</v>
      </c>
      <c r="M1198" s="113" t="s">
        <v>1397</v>
      </c>
      <c r="N1198" s="351"/>
    </row>
    <row r="1199" spans="1:14">
      <c r="A1199" s="113" t="s">
        <v>2704</v>
      </c>
      <c r="B1199" s="113" t="s">
        <v>383</v>
      </c>
      <c r="C1199" s="113">
        <v>119.37</v>
      </c>
      <c r="D1199" s="113">
        <v>119.67</v>
      </c>
      <c r="E1199" s="113">
        <v>118.33</v>
      </c>
      <c r="F1199" s="113">
        <v>118.43</v>
      </c>
      <c r="G1199" s="113">
        <v>118.43</v>
      </c>
      <c r="H1199" s="113">
        <v>117.67</v>
      </c>
      <c r="I1199" s="113">
        <v>669</v>
      </c>
      <c r="J1199" s="113">
        <v>79270.09</v>
      </c>
      <c r="K1199" s="115">
        <v>43539</v>
      </c>
      <c r="L1199" s="113">
        <v>6</v>
      </c>
      <c r="M1199" s="113" t="s">
        <v>2705</v>
      </c>
      <c r="N1199" s="351"/>
    </row>
    <row r="1200" spans="1:14">
      <c r="A1200" s="113" t="s">
        <v>2198</v>
      </c>
      <c r="B1200" s="113" t="s">
        <v>383</v>
      </c>
      <c r="C1200" s="113">
        <v>51.98</v>
      </c>
      <c r="D1200" s="113">
        <v>52.03</v>
      </c>
      <c r="E1200" s="113">
        <v>51.33</v>
      </c>
      <c r="F1200" s="113">
        <v>51.33</v>
      </c>
      <c r="G1200" s="113">
        <v>51.33</v>
      </c>
      <c r="H1200" s="113">
        <v>52.02</v>
      </c>
      <c r="I1200" s="113">
        <v>1199</v>
      </c>
      <c r="J1200" s="113">
        <v>61845.33</v>
      </c>
      <c r="K1200" s="115">
        <v>43539</v>
      </c>
      <c r="L1200" s="113">
        <v>19</v>
      </c>
      <c r="M1200" s="113" t="s">
        <v>2199</v>
      </c>
      <c r="N1200" s="351"/>
    </row>
    <row r="1201" spans="1:14">
      <c r="A1201" s="113" t="s">
        <v>2743</v>
      </c>
      <c r="B1201" s="113" t="s">
        <v>383</v>
      </c>
      <c r="C1201" s="113">
        <v>29.99</v>
      </c>
      <c r="D1201" s="113">
        <v>29.99</v>
      </c>
      <c r="E1201" s="113">
        <v>29.88</v>
      </c>
      <c r="F1201" s="113">
        <v>29.99</v>
      </c>
      <c r="G1201" s="113">
        <v>29.99</v>
      </c>
      <c r="H1201" s="113">
        <v>29.99</v>
      </c>
      <c r="I1201" s="113">
        <v>1109</v>
      </c>
      <c r="J1201" s="113">
        <v>33148.910000000003</v>
      </c>
      <c r="K1201" s="115">
        <v>43539</v>
      </c>
      <c r="L1201" s="113">
        <v>3</v>
      </c>
      <c r="M1201" s="113" t="s">
        <v>2744</v>
      </c>
      <c r="N1201" s="351"/>
    </row>
    <row r="1202" spans="1:14">
      <c r="A1202" s="113" t="s">
        <v>134</v>
      </c>
      <c r="B1202" s="113" t="s">
        <v>383</v>
      </c>
      <c r="C1202" s="113">
        <v>1345</v>
      </c>
      <c r="D1202" s="113">
        <v>1358.8</v>
      </c>
      <c r="E1202" s="113">
        <v>1311.2</v>
      </c>
      <c r="F1202" s="113">
        <v>1321.65</v>
      </c>
      <c r="G1202" s="113">
        <v>1323.75</v>
      </c>
      <c r="H1202" s="113">
        <v>1341.55</v>
      </c>
      <c r="I1202" s="113">
        <v>15893093</v>
      </c>
      <c r="J1202" s="113">
        <v>21202054547.950001</v>
      </c>
      <c r="K1202" s="115">
        <v>43539</v>
      </c>
      <c r="L1202" s="113">
        <v>212588</v>
      </c>
      <c r="M1202" s="113" t="s">
        <v>1398</v>
      </c>
      <c r="N1202" s="351"/>
    </row>
    <row r="1203" spans="1:14">
      <c r="A1203" s="113" t="s">
        <v>1399</v>
      </c>
      <c r="B1203" s="113" t="s">
        <v>383</v>
      </c>
      <c r="C1203" s="113">
        <v>29.6</v>
      </c>
      <c r="D1203" s="113">
        <v>31.45</v>
      </c>
      <c r="E1203" s="113">
        <v>29</v>
      </c>
      <c r="F1203" s="113">
        <v>31.45</v>
      </c>
      <c r="G1203" s="113">
        <v>31.45</v>
      </c>
      <c r="H1203" s="113">
        <v>28.6</v>
      </c>
      <c r="I1203" s="113">
        <v>1133857</v>
      </c>
      <c r="J1203" s="113">
        <v>35366234.5</v>
      </c>
      <c r="K1203" s="115">
        <v>43539</v>
      </c>
      <c r="L1203" s="113">
        <v>4284</v>
      </c>
      <c r="M1203" s="113" t="s">
        <v>1400</v>
      </c>
      <c r="N1203" s="351"/>
    </row>
    <row r="1204" spans="1:14">
      <c r="A1204" s="113" t="s">
        <v>135</v>
      </c>
      <c r="B1204" s="113" t="s">
        <v>383</v>
      </c>
      <c r="C1204" s="113">
        <v>124.25</v>
      </c>
      <c r="D1204" s="113">
        <v>134.44999999999999</v>
      </c>
      <c r="E1204" s="113">
        <v>121.1</v>
      </c>
      <c r="F1204" s="113">
        <v>131.65</v>
      </c>
      <c r="G1204" s="113">
        <v>132.80000000000001</v>
      </c>
      <c r="H1204" s="113">
        <v>125</v>
      </c>
      <c r="I1204" s="113">
        <v>20051293</v>
      </c>
      <c r="J1204" s="113">
        <v>2543366615.6999998</v>
      </c>
      <c r="K1204" s="115">
        <v>43539</v>
      </c>
      <c r="L1204" s="113">
        <v>112840</v>
      </c>
      <c r="M1204" s="113" t="s">
        <v>1401</v>
      </c>
      <c r="N1204" s="351"/>
    </row>
    <row r="1205" spans="1:14">
      <c r="A1205" s="113" t="s">
        <v>2737</v>
      </c>
      <c r="B1205" s="113" t="s">
        <v>383</v>
      </c>
      <c r="C1205" s="113">
        <v>576</v>
      </c>
      <c r="D1205" s="113">
        <v>579</v>
      </c>
      <c r="E1205" s="113">
        <v>575</v>
      </c>
      <c r="F1205" s="113">
        <v>578.37</v>
      </c>
      <c r="G1205" s="113">
        <v>575.53</v>
      </c>
      <c r="H1205" s="113">
        <v>575.09</v>
      </c>
      <c r="I1205" s="113">
        <v>907</v>
      </c>
      <c r="J1205" s="113">
        <v>524083.9</v>
      </c>
      <c r="K1205" s="115">
        <v>43539</v>
      </c>
      <c r="L1205" s="113">
        <v>48</v>
      </c>
      <c r="M1205" s="113" t="s">
        <v>2738</v>
      </c>
      <c r="N1205" s="351"/>
    </row>
    <row r="1206" spans="1:14">
      <c r="A1206" s="113" t="s">
        <v>3337</v>
      </c>
      <c r="B1206" s="113" t="s">
        <v>383</v>
      </c>
      <c r="C1206" s="113">
        <v>91.95</v>
      </c>
      <c r="D1206" s="113">
        <v>91.95</v>
      </c>
      <c r="E1206" s="113">
        <v>85.55</v>
      </c>
      <c r="F1206" s="113">
        <v>86.1</v>
      </c>
      <c r="G1206" s="113">
        <v>86.1</v>
      </c>
      <c r="H1206" s="113">
        <v>88</v>
      </c>
      <c r="I1206" s="113">
        <v>323</v>
      </c>
      <c r="J1206" s="113">
        <v>28104.35</v>
      </c>
      <c r="K1206" s="115">
        <v>43539</v>
      </c>
      <c r="L1206" s="113">
        <v>21</v>
      </c>
      <c r="M1206" s="113" t="s">
        <v>3338</v>
      </c>
      <c r="N1206" s="351"/>
    </row>
    <row r="1207" spans="1:14">
      <c r="A1207" s="113" t="s">
        <v>1402</v>
      </c>
      <c r="B1207" s="113" t="s">
        <v>383</v>
      </c>
      <c r="C1207" s="113">
        <v>11.35</v>
      </c>
      <c r="D1207" s="113">
        <v>11.75</v>
      </c>
      <c r="E1207" s="113">
        <v>10.8</v>
      </c>
      <c r="F1207" s="113">
        <v>10.95</v>
      </c>
      <c r="G1207" s="113">
        <v>11.05</v>
      </c>
      <c r="H1207" s="113">
        <v>11.45</v>
      </c>
      <c r="I1207" s="113">
        <v>3600564</v>
      </c>
      <c r="J1207" s="113">
        <v>40178400.649999999</v>
      </c>
      <c r="K1207" s="115">
        <v>43539</v>
      </c>
      <c r="L1207" s="113">
        <v>5519</v>
      </c>
      <c r="M1207" s="113" t="s">
        <v>1403</v>
      </c>
      <c r="N1207" s="351"/>
    </row>
    <row r="1208" spans="1:14">
      <c r="A1208" s="113" t="s">
        <v>1404</v>
      </c>
      <c r="B1208" s="113" t="s">
        <v>383</v>
      </c>
      <c r="C1208" s="113">
        <v>454</v>
      </c>
      <c r="D1208" s="113">
        <v>460.5</v>
      </c>
      <c r="E1208" s="113">
        <v>450.95</v>
      </c>
      <c r="F1208" s="113">
        <v>454.05</v>
      </c>
      <c r="G1208" s="113">
        <v>452.65</v>
      </c>
      <c r="H1208" s="113">
        <v>453.2</v>
      </c>
      <c r="I1208" s="113">
        <v>457513</v>
      </c>
      <c r="J1208" s="113">
        <v>209015157.05000001</v>
      </c>
      <c r="K1208" s="115">
        <v>43539</v>
      </c>
      <c r="L1208" s="113">
        <v>7866</v>
      </c>
      <c r="M1208" s="113" t="s">
        <v>2815</v>
      </c>
      <c r="N1208" s="351"/>
    </row>
    <row r="1209" spans="1:14">
      <c r="A1209" s="113" t="s">
        <v>3081</v>
      </c>
      <c r="B1209" s="113" t="s">
        <v>383</v>
      </c>
      <c r="C1209" s="113">
        <v>590.04999999999995</v>
      </c>
      <c r="D1209" s="113">
        <v>605</v>
      </c>
      <c r="E1209" s="113">
        <v>576</v>
      </c>
      <c r="F1209" s="113">
        <v>582.6</v>
      </c>
      <c r="G1209" s="113">
        <v>578</v>
      </c>
      <c r="H1209" s="113">
        <v>581.4</v>
      </c>
      <c r="I1209" s="113">
        <v>1822</v>
      </c>
      <c r="J1209" s="113">
        <v>1070030.05</v>
      </c>
      <c r="K1209" s="115">
        <v>43539</v>
      </c>
      <c r="L1209" s="113">
        <v>218</v>
      </c>
      <c r="M1209" s="113" t="s">
        <v>3082</v>
      </c>
      <c r="N1209" s="351"/>
    </row>
    <row r="1210" spans="1:14">
      <c r="A1210" s="113" t="s">
        <v>1859</v>
      </c>
      <c r="B1210" s="113" t="s">
        <v>383</v>
      </c>
      <c r="C1210" s="113">
        <v>90.95</v>
      </c>
      <c r="D1210" s="113">
        <v>93.8</v>
      </c>
      <c r="E1210" s="113">
        <v>87</v>
      </c>
      <c r="F1210" s="113">
        <v>90.85</v>
      </c>
      <c r="G1210" s="113">
        <v>91.1</v>
      </c>
      <c r="H1210" s="113">
        <v>90.7</v>
      </c>
      <c r="I1210" s="113">
        <v>114322</v>
      </c>
      <c r="J1210" s="113">
        <v>10341045.9</v>
      </c>
      <c r="K1210" s="115">
        <v>43539</v>
      </c>
      <c r="L1210" s="113">
        <v>802</v>
      </c>
      <c r="M1210" s="113" t="s">
        <v>1860</v>
      </c>
      <c r="N1210" s="351"/>
    </row>
    <row r="1211" spans="1:14">
      <c r="A1211" s="113" t="s">
        <v>3435</v>
      </c>
      <c r="B1211" s="113" t="s">
        <v>383</v>
      </c>
      <c r="C1211" s="113">
        <v>63.75</v>
      </c>
      <c r="D1211" s="113">
        <v>63.75</v>
      </c>
      <c r="E1211" s="113">
        <v>63.58</v>
      </c>
      <c r="F1211" s="113">
        <v>63.72</v>
      </c>
      <c r="G1211" s="113">
        <v>63.72</v>
      </c>
      <c r="H1211" s="113">
        <v>63.36</v>
      </c>
      <c r="I1211" s="113">
        <v>232587</v>
      </c>
      <c r="J1211" s="113">
        <v>14790208.189999999</v>
      </c>
      <c r="K1211" s="115">
        <v>43539</v>
      </c>
      <c r="L1211" s="113">
        <v>50</v>
      </c>
      <c r="M1211" s="113" t="s">
        <v>3436</v>
      </c>
      <c r="N1211" s="351"/>
    </row>
    <row r="1212" spans="1:14">
      <c r="A1212" s="113" t="s">
        <v>1914</v>
      </c>
      <c r="B1212" s="113" t="s">
        <v>383</v>
      </c>
      <c r="C1212" s="113">
        <v>427</v>
      </c>
      <c r="D1212" s="113">
        <v>427</v>
      </c>
      <c r="E1212" s="113">
        <v>426</v>
      </c>
      <c r="F1212" s="113">
        <v>426.05</v>
      </c>
      <c r="G1212" s="113">
        <v>426.05</v>
      </c>
      <c r="H1212" s="113">
        <v>439.05</v>
      </c>
      <c r="I1212" s="113">
        <v>28</v>
      </c>
      <c r="J1212" s="113">
        <v>11929.85</v>
      </c>
      <c r="K1212" s="115">
        <v>43539</v>
      </c>
      <c r="L1212" s="113">
        <v>6</v>
      </c>
      <c r="M1212" s="113" t="s">
        <v>1915</v>
      </c>
      <c r="N1212" s="351"/>
    </row>
    <row r="1213" spans="1:14">
      <c r="A1213" s="113" t="s">
        <v>2206</v>
      </c>
      <c r="B1213" s="113" t="s">
        <v>383</v>
      </c>
      <c r="C1213" s="113">
        <v>27.25</v>
      </c>
      <c r="D1213" s="113">
        <v>28.6</v>
      </c>
      <c r="E1213" s="113">
        <v>27</v>
      </c>
      <c r="F1213" s="113">
        <v>27.65</v>
      </c>
      <c r="G1213" s="113">
        <v>27.7</v>
      </c>
      <c r="H1213" s="113">
        <v>27.5</v>
      </c>
      <c r="I1213" s="113">
        <v>371236</v>
      </c>
      <c r="J1213" s="113">
        <v>10272922.85</v>
      </c>
      <c r="K1213" s="115">
        <v>43539</v>
      </c>
      <c r="L1213" s="113">
        <v>1598</v>
      </c>
      <c r="M1213" s="113" t="s">
        <v>2207</v>
      </c>
      <c r="N1213" s="351"/>
    </row>
    <row r="1214" spans="1:14">
      <c r="A1214" s="113" t="s">
        <v>1405</v>
      </c>
      <c r="B1214" s="113" t="s">
        <v>383</v>
      </c>
      <c r="C1214" s="113">
        <v>65.599999999999994</v>
      </c>
      <c r="D1214" s="113">
        <v>66.599999999999994</v>
      </c>
      <c r="E1214" s="113">
        <v>64.55</v>
      </c>
      <c r="F1214" s="113">
        <v>65</v>
      </c>
      <c r="G1214" s="113">
        <v>64.7</v>
      </c>
      <c r="H1214" s="113">
        <v>65.599999999999994</v>
      </c>
      <c r="I1214" s="113">
        <v>128697</v>
      </c>
      <c r="J1214" s="113">
        <v>8450410.25</v>
      </c>
      <c r="K1214" s="115">
        <v>43539</v>
      </c>
      <c r="L1214" s="113">
        <v>1276</v>
      </c>
      <c r="M1214" s="113" t="s">
        <v>1406</v>
      </c>
      <c r="N1214" s="351"/>
    </row>
    <row r="1215" spans="1:14">
      <c r="A1215" s="113" t="s">
        <v>1407</v>
      </c>
      <c r="B1215" s="113" t="s">
        <v>383</v>
      </c>
      <c r="C1215" s="113">
        <v>333.5</v>
      </c>
      <c r="D1215" s="113">
        <v>341.6</v>
      </c>
      <c r="E1215" s="113">
        <v>329</v>
      </c>
      <c r="F1215" s="113">
        <v>330.6</v>
      </c>
      <c r="G1215" s="113">
        <v>330</v>
      </c>
      <c r="H1215" s="113">
        <v>326.85000000000002</v>
      </c>
      <c r="I1215" s="113">
        <v>379372</v>
      </c>
      <c r="J1215" s="113">
        <v>126916523.05</v>
      </c>
      <c r="K1215" s="115">
        <v>43539</v>
      </c>
      <c r="L1215" s="113">
        <v>7243</v>
      </c>
      <c r="M1215" s="113" t="s">
        <v>1408</v>
      </c>
      <c r="N1215" s="351"/>
    </row>
    <row r="1216" spans="1:14">
      <c r="A1216" s="113" t="s">
        <v>2816</v>
      </c>
      <c r="B1216" s="113" t="s">
        <v>383</v>
      </c>
      <c r="C1216" s="113">
        <v>268.05</v>
      </c>
      <c r="D1216" s="113">
        <v>274.5</v>
      </c>
      <c r="E1216" s="113">
        <v>267.2</v>
      </c>
      <c r="F1216" s="113">
        <v>272.35000000000002</v>
      </c>
      <c r="G1216" s="113">
        <v>272.3</v>
      </c>
      <c r="H1216" s="113">
        <v>267.10000000000002</v>
      </c>
      <c r="I1216" s="113">
        <v>515435</v>
      </c>
      <c r="J1216" s="113">
        <v>140020313.84999999</v>
      </c>
      <c r="K1216" s="115">
        <v>43539</v>
      </c>
      <c r="L1216" s="113">
        <v>9696</v>
      </c>
      <c r="M1216" s="113" t="s">
        <v>2817</v>
      </c>
      <c r="N1216" s="351"/>
    </row>
    <row r="1217" spans="1:14">
      <c r="A1217" s="113" t="s">
        <v>3083</v>
      </c>
      <c r="B1217" s="113" t="s">
        <v>383</v>
      </c>
      <c r="C1217" s="113">
        <v>302.05</v>
      </c>
      <c r="D1217" s="113">
        <v>314</v>
      </c>
      <c r="E1217" s="113">
        <v>302</v>
      </c>
      <c r="F1217" s="113">
        <v>308.75</v>
      </c>
      <c r="G1217" s="113">
        <v>308.60000000000002</v>
      </c>
      <c r="H1217" s="113">
        <v>301.45</v>
      </c>
      <c r="I1217" s="113">
        <v>4267</v>
      </c>
      <c r="J1217" s="113">
        <v>1306197</v>
      </c>
      <c r="K1217" s="115">
        <v>43539</v>
      </c>
      <c r="L1217" s="113">
        <v>130</v>
      </c>
      <c r="M1217" s="113" t="s">
        <v>3084</v>
      </c>
      <c r="N1217" s="351"/>
    </row>
    <row r="1218" spans="1:14">
      <c r="A1218" s="113" t="s">
        <v>2462</v>
      </c>
      <c r="B1218" s="113" t="s">
        <v>3173</v>
      </c>
      <c r="C1218" s="113">
        <v>9.1999999999999993</v>
      </c>
      <c r="D1218" s="113">
        <v>9.1999999999999993</v>
      </c>
      <c r="E1218" s="113">
        <v>8.5500000000000007</v>
      </c>
      <c r="F1218" s="113">
        <v>9.15</v>
      </c>
      <c r="G1218" s="113">
        <v>9.15</v>
      </c>
      <c r="H1218" s="113">
        <v>8.85</v>
      </c>
      <c r="I1218" s="113">
        <v>5567</v>
      </c>
      <c r="J1218" s="113">
        <v>49514</v>
      </c>
      <c r="K1218" s="115">
        <v>43539</v>
      </c>
      <c r="L1218" s="113">
        <v>21</v>
      </c>
      <c r="M1218" s="113" t="s">
        <v>2463</v>
      </c>
      <c r="N1218" s="351"/>
    </row>
    <row r="1219" spans="1:14">
      <c r="A1219" s="113" t="s">
        <v>1409</v>
      </c>
      <c r="B1219" s="113" t="s">
        <v>383</v>
      </c>
      <c r="C1219" s="113">
        <v>537.45000000000005</v>
      </c>
      <c r="D1219" s="113">
        <v>546</v>
      </c>
      <c r="E1219" s="113">
        <v>532</v>
      </c>
      <c r="F1219" s="113">
        <v>539.85</v>
      </c>
      <c r="G1219" s="113">
        <v>546</v>
      </c>
      <c r="H1219" s="113">
        <v>536.4</v>
      </c>
      <c r="I1219" s="113">
        <v>58666</v>
      </c>
      <c r="J1219" s="113">
        <v>31844529.949999999</v>
      </c>
      <c r="K1219" s="115">
        <v>43539</v>
      </c>
      <c r="L1219" s="113">
        <v>511</v>
      </c>
      <c r="M1219" s="113" t="s">
        <v>1410</v>
      </c>
      <c r="N1219" s="351"/>
    </row>
    <row r="1220" spans="1:14">
      <c r="A1220" s="113" t="s">
        <v>2296</v>
      </c>
      <c r="B1220" s="113" t="s">
        <v>383</v>
      </c>
      <c r="C1220" s="113">
        <v>22.8</v>
      </c>
      <c r="D1220" s="113">
        <v>23.75</v>
      </c>
      <c r="E1220" s="113">
        <v>22.6</v>
      </c>
      <c r="F1220" s="113">
        <v>22.9</v>
      </c>
      <c r="G1220" s="113">
        <v>23</v>
      </c>
      <c r="H1220" s="113">
        <v>22.85</v>
      </c>
      <c r="I1220" s="113">
        <v>134028</v>
      </c>
      <c r="J1220" s="113">
        <v>3082369.55</v>
      </c>
      <c r="K1220" s="115">
        <v>43539</v>
      </c>
      <c r="L1220" s="113">
        <v>397</v>
      </c>
      <c r="M1220" s="113" t="s">
        <v>2297</v>
      </c>
      <c r="N1220" s="351"/>
    </row>
    <row r="1221" spans="1:14">
      <c r="A1221" s="113" t="s">
        <v>1411</v>
      </c>
      <c r="B1221" s="113" t="s">
        <v>383</v>
      </c>
      <c r="C1221" s="113">
        <v>422</v>
      </c>
      <c r="D1221" s="113">
        <v>426</v>
      </c>
      <c r="E1221" s="113">
        <v>418</v>
      </c>
      <c r="F1221" s="113">
        <v>418.6</v>
      </c>
      <c r="G1221" s="113">
        <v>418</v>
      </c>
      <c r="H1221" s="113">
        <v>421.85</v>
      </c>
      <c r="I1221" s="113">
        <v>10746</v>
      </c>
      <c r="J1221" s="113">
        <v>4519764.9000000004</v>
      </c>
      <c r="K1221" s="115">
        <v>43539</v>
      </c>
      <c r="L1221" s="113">
        <v>539</v>
      </c>
      <c r="M1221" s="113" t="s">
        <v>1412</v>
      </c>
      <c r="N1221" s="351"/>
    </row>
    <row r="1222" spans="1:14">
      <c r="A1222" s="113" t="s">
        <v>2257</v>
      </c>
      <c r="B1222" s="113" t="s">
        <v>383</v>
      </c>
      <c r="C1222" s="113">
        <v>189</v>
      </c>
      <c r="D1222" s="113">
        <v>197.7</v>
      </c>
      <c r="E1222" s="113">
        <v>188</v>
      </c>
      <c r="F1222" s="113">
        <v>195.2</v>
      </c>
      <c r="G1222" s="113">
        <v>194.5</v>
      </c>
      <c r="H1222" s="113">
        <v>191.25</v>
      </c>
      <c r="I1222" s="113">
        <v>486042</v>
      </c>
      <c r="J1222" s="113">
        <v>93811997.950000003</v>
      </c>
      <c r="K1222" s="115">
        <v>43539</v>
      </c>
      <c r="L1222" s="113">
        <v>8401</v>
      </c>
      <c r="M1222" s="113" t="s">
        <v>2258</v>
      </c>
      <c r="N1222" s="351"/>
    </row>
    <row r="1223" spans="1:14">
      <c r="A1223" s="113" t="s">
        <v>2180</v>
      </c>
      <c r="B1223" s="113" t="s">
        <v>383</v>
      </c>
      <c r="C1223" s="113">
        <v>10.4</v>
      </c>
      <c r="D1223" s="113">
        <v>10.4</v>
      </c>
      <c r="E1223" s="113">
        <v>9.85</v>
      </c>
      <c r="F1223" s="113">
        <v>9.9499999999999993</v>
      </c>
      <c r="G1223" s="113">
        <v>9.85</v>
      </c>
      <c r="H1223" s="113">
        <v>10.35</v>
      </c>
      <c r="I1223" s="113">
        <v>1106701</v>
      </c>
      <c r="J1223" s="113">
        <v>11130248.050000001</v>
      </c>
      <c r="K1223" s="115">
        <v>43539</v>
      </c>
      <c r="L1223" s="113">
        <v>2021</v>
      </c>
      <c r="M1223" s="113" t="s">
        <v>1392</v>
      </c>
      <c r="N1223" s="351"/>
    </row>
    <row r="1224" spans="1:14">
      <c r="A1224" s="113" t="s">
        <v>3413</v>
      </c>
      <c r="B1224" s="113" t="s">
        <v>3173</v>
      </c>
      <c r="C1224" s="113">
        <v>1.25</v>
      </c>
      <c r="D1224" s="113">
        <v>1.25</v>
      </c>
      <c r="E1224" s="113">
        <v>1.2</v>
      </c>
      <c r="F1224" s="113">
        <v>1.2</v>
      </c>
      <c r="G1224" s="113">
        <v>1.2</v>
      </c>
      <c r="H1224" s="113">
        <v>1.25</v>
      </c>
      <c r="I1224" s="113">
        <v>12880</v>
      </c>
      <c r="J1224" s="113">
        <v>15706</v>
      </c>
      <c r="K1224" s="115">
        <v>43539</v>
      </c>
      <c r="L1224" s="113">
        <v>8</v>
      </c>
      <c r="M1224" s="113" t="s">
        <v>3414</v>
      </c>
      <c r="N1224" s="351"/>
    </row>
    <row r="1225" spans="1:14">
      <c r="A1225" s="113" t="s">
        <v>1413</v>
      </c>
      <c r="B1225" s="113" t="s">
        <v>383</v>
      </c>
      <c r="C1225" s="113">
        <v>126.35</v>
      </c>
      <c r="D1225" s="113">
        <v>129.6</v>
      </c>
      <c r="E1225" s="113">
        <v>125.75</v>
      </c>
      <c r="F1225" s="113">
        <v>126.85</v>
      </c>
      <c r="G1225" s="113">
        <v>126.05</v>
      </c>
      <c r="H1225" s="113">
        <v>126.35</v>
      </c>
      <c r="I1225" s="113">
        <v>40769</v>
      </c>
      <c r="J1225" s="113">
        <v>5198427</v>
      </c>
      <c r="K1225" s="115">
        <v>43539</v>
      </c>
      <c r="L1225" s="113">
        <v>729</v>
      </c>
      <c r="M1225" s="113" t="s">
        <v>1414</v>
      </c>
      <c r="N1225" s="351"/>
    </row>
    <row r="1226" spans="1:14">
      <c r="A1226" s="113" t="s">
        <v>2464</v>
      </c>
      <c r="B1226" s="113" t="s">
        <v>3173</v>
      </c>
      <c r="C1226" s="113">
        <v>2.35</v>
      </c>
      <c r="D1226" s="113">
        <v>2.4500000000000002</v>
      </c>
      <c r="E1226" s="113">
        <v>2.25</v>
      </c>
      <c r="F1226" s="113">
        <v>2.4500000000000002</v>
      </c>
      <c r="G1226" s="113">
        <v>2.4500000000000002</v>
      </c>
      <c r="H1226" s="113">
        <v>2.35</v>
      </c>
      <c r="I1226" s="113">
        <v>25921</v>
      </c>
      <c r="J1226" s="113">
        <v>59947.6</v>
      </c>
      <c r="K1226" s="115">
        <v>43539</v>
      </c>
      <c r="L1226" s="113">
        <v>35</v>
      </c>
      <c r="M1226" s="113" t="s">
        <v>2465</v>
      </c>
      <c r="N1226" s="351"/>
    </row>
    <row r="1227" spans="1:14">
      <c r="A1227" s="113" t="s">
        <v>1415</v>
      </c>
      <c r="B1227" s="113" t="s">
        <v>3173</v>
      </c>
      <c r="C1227" s="113">
        <v>8.4</v>
      </c>
      <c r="D1227" s="113">
        <v>8.4</v>
      </c>
      <c r="E1227" s="113">
        <v>8.4</v>
      </c>
      <c r="F1227" s="113">
        <v>8.4</v>
      </c>
      <c r="G1227" s="113">
        <v>8.4</v>
      </c>
      <c r="H1227" s="113">
        <v>8.8000000000000007</v>
      </c>
      <c r="I1227" s="113">
        <v>146716</v>
      </c>
      <c r="J1227" s="113">
        <v>1232414.3999999999</v>
      </c>
      <c r="K1227" s="115">
        <v>43539</v>
      </c>
      <c r="L1227" s="113">
        <v>343</v>
      </c>
      <c r="M1227" s="113" t="s">
        <v>1416</v>
      </c>
      <c r="N1227" s="351"/>
    </row>
    <row r="1228" spans="1:14">
      <c r="A1228" s="113" t="s">
        <v>2009</v>
      </c>
      <c r="B1228" s="113" t="s">
        <v>383</v>
      </c>
      <c r="C1228" s="113">
        <v>71.150000000000006</v>
      </c>
      <c r="D1228" s="113">
        <v>72.900000000000006</v>
      </c>
      <c r="E1228" s="113">
        <v>69.7</v>
      </c>
      <c r="F1228" s="113">
        <v>70.7</v>
      </c>
      <c r="G1228" s="113">
        <v>71.150000000000006</v>
      </c>
      <c r="H1228" s="113">
        <v>71.5</v>
      </c>
      <c r="I1228" s="113">
        <v>17530</v>
      </c>
      <c r="J1228" s="113">
        <v>1246070.8</v>
      </c>
      <c r="K1228" s="115">
        <v>43539</v>
      </c>
      <c r="L1228" s="113">
        <v>186</v>
      </c>
      <c r="M1228" s="113" t="s">
        <v>2010</v>
      </c>
      <c r="N1228" s="351"/>
    </row>
    <row r="1229" spans="1:14">
      <c r="A1229" s="113" t="s">
        <v>1417</v>
      </c>
      <c r="B1229" s="113" t="s">
        <v>383</v>
      </c>
      <c r="C1229" s="113">
        <v>263.5</v>
      </c>
      <c r="D1229" s="113">
        <v>269.7</v>
      </c>
      <c r="E1229" s="113">
        <v>256.14999999999998</v>
      </c>
      <c r="F1229" s="113">
        <v>257.55</v>
      </c>
      <c r="G1229" s="113">
        <v>259</v>
      </c>
      <c r="H1229" s="113">
        <v>261.8</v>
      </c>
      <c r="I1229" s="113">
        <v>10913</v>
      </c>
      <c r="J1229" s="113">
        <v>2876606.5</v>
      </c>
      <c r="K1229" s="115">
        <v>43539</v>
      </c>
      <c r="L1229" s="113">
        <v>556</v>
      </c>
      <c r="M1229" s="113" t="s">
        <v>1418</v>
      </c>
      <c r="N1229" s="351"/>
    </row>
    <row r="1230" spans="1:14">
      <c r="A1230" s="113" t="s">
        <v>136</v>
      </c>
      <c r="B1230" s="113" t="s">
        <v>383</v>
      </c>
      <c r="C1230" s="113">
        <v>10.75</v>
      </c>
      <c r="D1230" s="113">
        <v>11.1</v>
      </c>
      <c r="E1230" s="113">
        <v>10.4</v>
      </c>
      <c r="F1230" s="113">
        <v>10.8</v>
      </c>
      <c r="G1230" s="113">
        <v>11.1</v>
      </c>
      <c r="H1230" s="113">
        <v>10.75</v>
      </c>
      <c r="I1230" s="113">
        <v>61818021</v>
      </c>
      <c r="J1230" s="113">
        <v>664112465.20000005</v>
      </c>
      <c r="K1230" s="115">
        <v>43539</v>
      </c>
      <c r="L1230" s="113">
        <v>30975</v>
      </c>
      <c r="M1230" s="113" t="s">
        <v>1419</v>
      </c>
      <c r="N1230" s="351"/>
    </row>
    <row r="1231" spans="1:14">
      <c r="A1231" s="113" t="s">
        <v>1420</v>
      </c>
      <c r="B1231" s="113" t="s">
        <v>383</v>
      </c>
      <c r="C1231" s="113">
        <v>119.1</v>
      </c>
      <c r="D1231" s="113">
        <v>121.9</v>
      </c>
      <c r="E1231" s="113">
        <v>110.6</v>
      </c>
      <c r="F1231" s="113">
        <v>114.05</v>
      </c>
      <c r="G1231" s="113">
        <v>113.5</v>
      </c>
      <c r="H1231" s="113">
        <v>117.95</v>
      </c>
      <c r="I1231" s="113">
        <v>33702</v>
      </c>
      <c r="J1231" s="113">
        <v>3875297.85</v>
      </c>
      <c r="K1231" s="115">
        <v>43539</v>
      </c>
      <c r="L1231" s="113">
        <v>734</v>
      </c>
      <c r="M1231" s="113" t="s">
        <v>1421</v>
      </c>
      <c r="N1231" s="351"/>
    </row>
    <row r="1232" spans="1:14">
      <c r="A1232" s="113" t="s">
        <v>3157</v>
      </c>
      <c r="B1232" s="113" t="s">
        <v>383</v>
      </c>
      <c r="C1232" s="113">
        <v>18.309999999999999</v>
      </c>
      <c r="D1232" s="113">
        <v>18.32</v>
      </c>
      <c r="E1232" s="113">
        <v>18.27</v>
      </c>
      <c r="F1232" s="113">
        <v>18.32</v>
      </c>
      <c r="G1232" s="113">
        <v>18.32</v>
      </c>
      <c r="H1232" s="113">
        <v>18.309999999999999</v>
      </c>
      <c r="I1232" s="113">
        <v>887</v>
      </c>
      <c r="J1232" s="113">
        <v>16242.08</v>
      </c>
      <c r="K1232" s="115">
        <v>43539</v>
      </c>
      <c r="L1232" s="113">
        <v>8</v>
      </c>
      <c r="M1232" s="113" t="s">
        <v>3158</v>
      </c>
      <c r="N1232" s="351"/>
    </row>
    <row r="1233" spans="1:14">
      <c r="A1233" s="113" t="s">
        <v>3085</v>
      </c>
      <c r="B1233" s="113" t="s">
        <v>383</v>
      </c>
      <c r="C1233" s="113">
        <v>30.55</v>
      </c>
      <c r="D1233" s="113">
        <v>30.55</v>
      </c>
      <c r="E1233" s="113">
        <v>29</v>
      </c>
      <c r="F1233" s="113">
        <v>29.35</v>
      </c>
      <c r="G1233" s="113">
        <v>29.2</v>
      </c>
      <c r="H1233" s="113">
        <v>29.85</v>
      </c>
      <c r="I1233" s="113">
        <v>16289</v>
      </c>
      <c r="J1233" s="113">
        <v>485368.4</v>
      </c>
      <c r="K1233" s="115">
        <v>43539</v>
      </c>
      <c r="L1233" s="113">
        <v>273</v>
      </c>
      <c r="M1233" s="113" t="s">
        <v>3086</v>
      </c>
      <c r="N1233" s="351"/>
    </row>
    <row r="1234" spans="1:14">
      <c r="A1234" s="113" t="s">
        <v>1422</v>
      </c>
      <c r="B1234" s="113" t="s">
        <v>383</v>
      </c>
      <c r="C1234" s="113">
        <v>191.35</v>
      </c>
      <c r="D1234" s="113">
        <v>191.35</v>
      </c>
      <c r="E1234" s="113">
        <v>184.4</v>
      </c>
      <c r="F1234" s="113">
        <v>187.35</v>
      </c>
      <c r="G1234" s="113">
        <v>185.75</v>
      </c>
      <c r="H1234" s="113">
        <v>187.45</v>
      </c>
      <c r="I1234" s="113">
        <v>8503</v>
      </c>
      <c r="J1234" s="113">
        <v>1594023.25</v>
      </c>
      <c r="K1234" s="115">
        <v>43539</v>
      </c>
      <c r="L1234" s="113">
        <v>339</v>
      </c>
      <c r="M1234" s="113" t="s">
        <v>1423</v>
      </c>
      <c r="N1234" s="351"/>
    </row>
    <row r="1235" spans="1:14">
      <c r="A1235" s="113" t="s">
        <v>1424</v>
      </c>
      <c r="B1235" s="113" t="s">
        <v>383</v>
      </c>
      <c r="C1235" s="113">
        <v>51.15</v>
      </c>
      <c r="D1235" s="113">
        <v>52.8</v>
      </c>
      <c r="E1235" s="113">
        <v>51.1</v>
      </c>
      <c r="F1235" s="113">
        <v>52.3</v>
      </c>
      <c r="G1235" s="113">
        <v>52.5</v>
      </c>
      <c r="H1235" s="113">
        <v>51.95</v>
      </c>
      <c r="I1235" s="113">
        <v>12696</v>
      </c>
      <c r="J1235" s="113">
        <v>662022</v>
      </c>
      <c r="K1235" s="115">
        <v>43539</v>
      </c>
      <c r="L1235" s="113">
        <v>208</v>
      </c>
      <c r="M1235" s="113" t="s">
        <v>1425</v>
      </c>
      <c r="N1235" s="351"/>
    </row>
    <row r="1236" spans="1:14">
      <c r="A1236" s="113" t="s">
        <v>2466</v>
      </c>
      <c r="B1236" s="113" t="s">
        <v>383</v>
      </c>
      <c r="C1236" s="113">
        <v>2.95</v>
      </c>
      <c r="D1236" s="113">
        <v>2.95</v>
      </c>
      <c r="E1236" s="113">
        <v>2.75</v>
      </c>
      <c r="F1236" s="113">
        <v>2.85</v>
      </c>
      <c r="G1236" s="113">
        <v>2.85</v>
      </c>
      <c r="H1236" s="113">
        <v>2.9</v>
      </c>
      <c r="I1236" s="113">
        <v>451030</v>
      </c>
      <c r="J1236" s="113">
        <v>1287425.1499999999</v>
      </c>
      <c r="K1236" s="115">
        <v>43539</v>
      </c>
      <c r="L1236" s="113">
        <v>359</v>
      </c>
      <c r="M1236" s="113" t="s">
        <v>2467</v>
      </c>
      <c r="N1236" s="351"/>
    </row>
    <row r="1237" spans="1:14">
      <c r="A1237" s="113" t="s">
        <v>1426</v>
      </c>
      <c r="B1237" s="113" t="s">
        <v>383</v>
      </c>
      <c r="C1237" s="113">
        <v>3</v>
      </c>
      <c r="D1237" s="113">
        <v>3</v>
      </c>
      <c r="E1237" s="113">
        <v>2.85</v>
      </c>
      <c r="F1237" s="113">
        <v>2.95</v>
      </c>
      <c r="G1237" s="113">
        <v>2.95</v>
      </c>
      <c r="H1237" s="113">
        <v>2.95</v>
      </c>
      <c r="I1237" s="113">
        <v>1507064</v>
      </c>
      <c r="J1237" s="113">
        <v>4433088.25</v>
      </c>
      <c r="K1237" s="115">
        <v>43539</v>
      </c>
      <c r="L1237" s="113">
        <v>622</v>
      </c>
      <c r="M1237" s="113" t="s">
        <v>1427</v>
      </c>
      <c r="N1237" s="351"/>
    </row>
    <row r="1238" spans="1:14">
      <c r="A1238" s="113" t="s">
        <v>1428</v>
      </c>
      <c r="B1238" s="113" t="s">
        <v>383</v>
      </c>
      <c r="C1238" s="113">
        <v>282</v>
      </c>
      <c r="D1238" s="113">
        <v>292.75</v>
      </c>
      <c r="E1238" s="113">
        <v>282</v>
      </c>
      <c r="F1238" s="113">
        <v>284.85000000000002</v>
      </c>
      <c r="G1238" s="113">
        <v>282.64999999999998</v>
      </c>
      <c r="H1238" s="113">
        <v>287.7</v>
      </c>
      <c r="I1238" s="113">
        <v>5418</v>
      </c>
      <c r="J1238" s="113">
        <v>1564506.4</v>
      </c>
      <c r="K1238" s="115">
        <v>43539</v>
      </c>
      <c r="L1238" s="113">
        <v>341</v>
      </c>
      <c r="M1238" s="113" t="s">
        <v>1429</v>
      </c>
      <c r="N1238" s="351"/>
    </row>
    <row r="1239" spans="1:14">
      <c r="A1239" s="113" t="s">
        <v>3270</v>
      </c>
      <c r="B1239" s="113" t="s">
        <v>3173</v>
      </c>
      <c r="C1239" s="113">
        <v>3.2</v>
      </c>
      <c r="D1239" s="113">
        <v>3.2</v>
      </c>
      <c r="E1239" s="113">
        <v>2.9</v>
      </c>
      <c r="F1239" s="113">
        <v>2.95</v>
      </c>
      <c r="G1239" s="113">
        <v>2.9</v>
      </c>
      <c r="H1239" s="113">
        <v>3.05</v>
      </c>
      <c r="I1239" s="113">
        <v>46721</v>
      </c>
      <c r="J1239" s="113">
        <v>140181.79999999999</v>
      </c>
      <c r="K1239" s="115">
        <v>43539</v>
      </c>
      <c r="L1239" s="113">
        <v>85</v>
      </c>
      <c r="M1239" s="113" t="s">
        <v>3271</v>
      </c>
      <c r="N1239" s="351"/>
    </row>
    <row r="1240" spans="1:14">
      <c r="A1240" s="113" t="s">
        <v>1430</v>
      </c>
      <c r="B1240" s="113" t="s">
        <v>383</v>
      </c>
      <c r="C1240" s="113">
        <v>109.75</v>
      </c>
      <c r="D1240" s="113">
        <v>112.25</v>
      </c>
      <c r="E1240" s="113">
        <v>107.3</v>
      </c>
      <c r="F1240" s="113">
        <v>107.8</v>
      </c>
      <c r="G1240" s="113">
        <v>107.75</v>
      </c>
      <c r="H1240" s="113">
        <v>109.1</v>
      </c>
      <c r="I1240" s="113">
        <v>49736</v>
      </c>
      <c r="J1240" s="113">
        <v>5435471.2000000002</v>
      </c>
      <c r="K1240" s="115">
        <v>43539</v>
      </c>
      <c r="L1240" s="113">
        <v>1156</v>
      </c>
      <c r="M1240" s="113" t="s">
        <v>1431</v>
      </c>
      <c r="N1240" s="351"/>
    </row>
    <row r="1241" spans="1:14">
      <c r="A1241" s="113" t="s">
        <v>1432</v>
      </c>
      <c r="B1241" s="113" t="s">
        <v>3173</v>
      </c>
      <c r="C1241" s="113">
        <v>8.1999999999999993</v>
      </c>
      <c r="D1241" s="113">
        <v>8.1999999999999993</v>
      </c>
      <c r="E1241" s="113">
        <v>7.55</v>
      </c>
      <c r="F1241" s="113">
        <v>7.55</v>
      </c>
      <c r="G1241" s="113">
        <v>7.55</v>
      </c>
      <c r="H1241" s="113">
        <v>7.9</v>
      </c>
      <c r="I1241" s="113">
        <v>3964197</v>
      </c>
      <c r="J1241" s="113">
        <v>31054698.199999999</v>
      </c>
      <c r="K1241" s="115">
        <v>43539</v>
      </c>
      <c r="L1241" s="113">
        <v>4337</v>
      </c>
      <c r="M1241" s="113" t="s">
        <v>1433</v>
      </c>
      <c r="N1241" s="351"/>
    </row>
    <row r="1242" spans="1:14">
      <c r="A1242" s="113" t="s">
        <v>1434</v>
      </c>
      <c r="B1242" s="113" t="s">
        <v>383</v>
      </c>
      <c r="C1242" s="113">
        <v>353</v>
      </c>
      <c r="D1242" s="113">
        <v>360.65</v>
      </c>
      <c r="E1242" s="113">
        <v>340</v>
      </c>
      <c r="F1242" s="113">
        <v>341.1</v>
      </c>
      <c r="G1242" s="113">
        <v>341.4</v>
      </c>
      <c r="H1242" s="113">
        <v>351.55</v>
      </c>
      <c r="I1242" s="113">
        <v>20757</v>
      </c>
      <c r="J1242" s="113">
        <v>7272426.6500000004</v>
      </c>
      <c r="K1242" s="115">
        <v>43539</v>
      </c>
      <c r="L1242" s="113">
        <v>934</v>
      </c>
      <c r="M1242" s="113" t="s">
        <v>1435</v>
      </c>
      <c r="N1242" s="351"/>
    </row>
    <row r="1243" spans="1:14">
      <c r="A1243" s="113" t="s">
        <v>1436</v>
      </c>
      <c r="B1243" s="113" t="s">
        <v>383</v>
      </c>
      <c r="C1243" s="113">
        <v>500.05</v>
      </c>
      <c r="D1243" s="113">
        <v>518.95000000000005</v>
      </c>
      <c r="E1243" s="113">
        <v>465</v>
      </c>
      <c r="F1243" s="113">
        <v>471.65</v>
      </c>
      <c r="G1243" s="113">
        <v>473.5</v>
      </c>
      <c r="H1243" s="113">
        <v>510.45</v>
      </c>
      <c r="I1243" s="113">
        <v>40825</v>
      </c>
      <c r="J1243" s="113">
        <v>19994865.800000001</v>
      </c>
      <c r="K1243" s="115">
        <v>43539</v>
      </c>
      <c r="L1243" s="113">
        <v>2472</v>
      </c>
      <c r="M1243" s="113" t="s">
        <v>1437</v>
      </c>
      <c r="N1243" s="351"/>
    </row>
    <row r="1244" spans="1:14">
      <c r="A1244" s="113" t="s">
        <v>3491</v>
      </c>
      <c r="B1244" s="113" t="s">
        <v>383</v>
      </c>
      <c r="C1244" s="113">
        <v>1.85</v>
      </c>
      <c r="D1244" s="113">
        <v>1.85</v>
      </c>
      <c r="E1244" s="113">
        <v>1.85</v>
      </c>
      <c r="F1244" s="113">
        <v>1.85</v>
      </c>
      <c r="G1244" s="113">
        <v>1.85</v>
      </c>
      <c r="H1244" s="113">
        <v>1.9</v>
      </c>
      <c r="I1244" s="113">
        <v>3000</v>
      </c>
      <c r="J1244" s="113">
        <v>5550</v>
      </c>
      <c r="K1244" s="115">
        <v>43539</v>
      </c>
      <c r="L1244" s="113">
        <v>2</v>
      </c>
      <c r="M1244" s="113" t="s">
        <v>3492</v>
      </c>
      <c r="N1244" s="351"/>
    </row>
    <row r="1245" spans="1:14">
      <c r="A1245" s="113" t="s">
        <v>2600</v>
      </c>
      <c r="B1245" s="113" t="s">
        <v>3173</v>
      </c>
      <c r="C1245" s="113">
        <v>5</v>
      </c>
      <c r="D1245" s="113">
        <v>5.25</v>
      </c>
      <c r="E1245" s="113">
        <v>4.8</v>
      </c>
      <c r="F1245" s="113">
        <v>5.0999999999999996</v>
      </c>
      <c r="G1245" s="113">
        <v>5.05</v>
      </c>
      <c r="H1245" s="113">
        <v>5.05</v>
      </c>
      <c r="I1245" s="113">
        <v>42138</v>
      </c>
      <c r="J1245" s="113">
        <v>206961.9</v>
      </c>
      <c r="K1245" s="115">
        <v>43539</v>
      </c>
      <c r="L1245" s="113">
        <v>84</v>
      </c>
      <c r="M1245" s="113" t="s">
        <v>2601</v>
      </c>
      <c r="N1245" s="351"/>
    </row>
    <row r="1246" spans="1:14">
      <c r="A1246" s="113" t="s">
        <v>1438</v>
      </c>
      <c r="B1246" s="113" t="s">
        <v>383</v>
      </c>
      <c r="C1246" s="113">
        <v>257.89999999999998</v>
      </c>
      <c r="D1246" s="113">
        <v>258.7</v>
      </c>
      <c r="E1246" s="113">
        <v>242.1</v>
      </c>
      <c r="F1246" s="113">
        <v>246</v>
      </c>
      <c r="G1246" s="113">
        <v>246.95</v>
      </c>
      <c r="H1246" s="113">
        <v>256.2</v>
      </c>
      <c r="I1246" s="113">
        <v>199496</v>
      </c>
      <c r="J1246" s="113">
        <v>49369971.149999999</v>
      </c>
      <c r="K1246" s="115">
        <v>43539</v>
      </c>
      <c r="L1246" s="113">
        <v>5387</v>
      </c>
      <c r="M1246" s="113" t="s">
        <v>1439</v>
      </c>
      <c r="N1246" s="351"/>
    </row>
    <row r="1247" spans="1:14">
      <c r="A1247" s="113" t="s">
        <v>1440</v>
      </c>
      <c r="B1247" s="113" t="s">
        <v>383</v>
      </c>
      <c r="C1247" s="113">
        <v>93.15</v>
      </c>
      <c r="D1247" s="113">
        <v>95.05</v>
      </c>
      <c r="E1247" s="113">
        <v>88.65</v>
      </c>
      <c r="F1247" s="113">
        <v>92.95</v>
      </c>
      <c r="G1247" s="113">
        <v>94</v>
      </c>
      <c r="H1247" s="113">
        <v>93.2</v>
      </c>
      <c r="I1247" s="113">
        <v>7724</v>
      </c>
      <c r="J1247" s="113">
        <v>710340.8</v>
      </c>
      <c r="K1247" s="115">
        <v>43539</v>
      </c>
      <c r="L1247" s="113">
        <v>165</v>
      </c>
      <c r="M1247" s="113" t="s">
        <v>1441</v>
      </c>
      <c r="N1247" s="351"/>
    </row>
    <row r="1248" spans="1:14">
      <c r="A1248" s="113" t="s">
        <v>3370</v>
      </c>
      <c r="B1248" s="113" t="s">
        <v>383</v>
      </c>
      <c r="C1248" s="113">
        <v>82.1</v>
      </c>
      <c r="D1248" s="113">
        <v>82.3</v>
      </c>
      <c r="E1248" s="113">
        <v>74.099999999999994</v>
      </c>
      <c r="F1248" s="113">
        <v>77.75</v>
      </c>
      <c r="G1248" s="113">
        <v>74.099999999999994</v>
      </c>
      <c r="H1248" s="113">
        <v>82.3</v>
      </c>
      <c r="I1248" s="113">
        <v>148436</v>
      </c>
      <c r="J1248" s="113">
        <v>11940843.800000001</v>
      </c>
      <c r="K1248" s="115">
        <v>43539</v>
      </c>
      <c r="L1248" s="113">
        <v>514</v>
      </c>
      <c r="M1248" s="113" t="s">
        <v>3371</v>
      </c>
      <c r="N1248" s="351"/>
    </row>
    <row r="1249" spans="1:14">
      <c r="A1249" s="113" t="s">
        <v>1442</v>
      </c>
      <c r="B1249" s="113" t="s">
        <v>383</v>
      </c>
      <c r="C1249" s="113">
        <v>705.95</v>
      </c>
      <c r="D1249" s="113">
        <v>726</v>
      </c>
      <c r="E1249" s="113">
        <v>692</v>
      </c>
      <c r="F1249" s="113">
        <v>718.1</v>
      </c>
      <c r="G1249" s="113">
        <v>720</v>
      </c>
      <c r="H1249" s="113">
        <v>706.1</v>
      </c>
      <c r="I1249" s="113">
        <v>11892</v>
      </c>
      <c r="J1249" s="113">
        <v>8488282</v>
      </c>
      <c r="K1249" s="115">
        <v>43539</v>
      </c>
      <c r="L1249" s="113">
        <v>888</v>
      </c>
      <c r="M1249" s="113" t="s">
        <v>1443</v>
      </c>
      <c r="N1249" s="351"/>
    </row>
    <row r="1250" spans="1:14">
      <c r="A1250" s="113" t="s">
        <v>137</v>
      </c>
      <c r="B1250" s="113" t="s">
        <v>383</v>
      </c>
      <c r="C1250" s="113">
        <v>53.3</v>
      </c>
      <c r="D1250" s="113">
        <v>53.35</v>
      </c>
      <c r="E1250" s="113">
        <v>51.05</v>
      </c>
      <c r="F1250" s="113">
        <v>51.55</v>
      </c>
      <c r="G1250" s="113">
        <v>51.7</v>
      </c>
      <c r="H1250" s="113">
        <v>52.7</v>
      </c>
      <c r="I1250" s="113">
        <v>31665508</v>
      </c>
      <c r="J1250" s="113">
        <v>1646611427.8499999</v>
      </c>
      <c r="K1250" s="115">
        <v>43539</v>
      </c>
      <c r="L1250" s="113">
        <v>43855</v>
      </c>
      <c r="M1250" s="113" t="s">
        <v>1444</v>
      </c>
      <c r="N1250" s="351"/>
    </row>
    <row r="1251" spans="1:14">
      <c r="A1251" s="113" t="s">
        <v>3272</v>
      </c>
      <c r="B1251" s="113" t="s">
        <v>3173</v>
      </c>
      <c r="C1251" s="113">
        <v>11.75</v>
      </c>
      <c r="D1251" s="113">
        <v>12.25</v>
      </c>
      <c r="E1251" s="113">
        <v>11.4</v>
      </c>
      <c r="F1251" s="113">
        <v>11.7</v>
      </c>
      <c r="G1251" s="113">
        <v>11.8</v>
      </c>
      <c r="H1251" s="113">
        <v>11.75</v>
      </c>
      <c r="I1251" s="113">
        <v>26922</v>
      </c>
      <c r="J1251" s="113">
        <v>315202.34999999998</v>
      </c>
      <c r="K1251" s="115">
        <v>43539</v>
      </c>
      <c r="L1251" s="113">
        <v>109</v>
      </c>
      <c r="M1251" s="113" t="s">
        <v>3273</v>
      </c>
      <c r="N1251" s="351"/>
    </row>
    <row r="1252" spans="1:14">
      <c r="A1252" s="113" t="s">
        <v>1445</v>
      </c>
      <c r="B1252" s="113" t="s">
        <v>383</v>
      </c>
      <c r="C1252" s="113">
        <v>292.3</v>
      </c>
      <c r="D1252" s="113">
        <v>296.25</v>
      </c>
      <c r="E1252" s="113">
        <v>281.3</v>
      </c>
      <c r="F1252" s="113">
        <v>286.5</v>
      </c>
      <c r="G1252" s="113">
        <v>285.05</v>
      </c>
      <c r="H1252" s="113">
        <v>294.45</v>
      </c>
      <c r="I1252" s="113">
        <v>17227</v>
      </c>
      <c r="J1252" s="113">
        <v>4977473.8499999996</v>
      </c>
      <c r="K1252" s="115">
        <v>43539</v>
      </c>
      <c r="L1252" s="113">
        <v>708</v>
      </c>
      <c r="M1252" s="113" t="s">
        <v>1446</v>
      </c>
      <c r="N1252" s="351"/>
    </row>
    <row r="1253" spans="1:14">
      <c r="A1253" s="113" t="s">
        <v>2468</v>
      </c>
      <c r="B1253" s="113" t="s">
        <v>383</v>
      </c>
      <c r="C1253" s="113">
        <v>33.299999999999997</v>
      </c>
      <c r="D1253" s="113">
        <v>34.549999999999997</v>
      </c>
      <c r="E1253" s="113">
        <v>33.200000000000003</v>
      </c>
      <c r="F1253" s="113">
        <v>33.549999999999997</v>
      </c>
      <c r="G1253" s="113">
        <v>33.5</v>
      </c>
      <c r="H1253" s="113">
        <v>33.4</v>
      </c>
      <c r="I1253" s="113">
        <v>531723</v>
      </c>
      <c r="J1253" s="113">
        <v>17890841.75</v>
      </c>
      <c r="K1253" s="115">
        <v>43539</v>
      </c>
      <c r="L1253" s="113">
        <v>1979</v>
      </c>
      <c r="M1253" s="113" t="s">
        <v>3144</v>
      </c>
      <c r="N1253" s="351"/>
    </row>
    <row r="1254" spans="1:14">
      <c r="A1254" s="113" t="s">
        <v>3087</v>
      </c>
      <c r="B1254" s="113" t="s">
        <v>383</v>
      </c>
      <c r="C1254" s="113">
        <v>228.8</v>
      </c>
      <c r="D1254" s="113">
        <v>228.8</v>
      </c>
      <c r="E1254" s="113">
        <v>224</v>
      </c>
      <c r="F1254" s="113">
        <v>224.9</v>
      </c>
      <c r="G1254" s="113">
        <v>224.05</v>
      </c>
      <c r="H1254" s="113">
        <v>225</v>
      </c>
      <c r="I1254" s="113">
        <v>5075</v>
      </c>
      <c r="J1254" s="113">
        <v>1141281.75</v>
      </c>
      <c r="K1254" s="115">
        <v>43539</v>
      </c>
      <c r="L1254" s="113">
        <v>235</v>
      </c>
      <c r="M1254" s="113" t="s">
        <v>3088</v>
      </c>
      <c r="N1254" s="351"/>
    </row>
    <row r="1255" spans="1:14">
      <c r="A1255" s="113" t="s">
        <v>2469</v>
      </c>
      <c r="B1255" s="113" t="s">
        <v>383</v>
      </c>
      <c r="C1255" s="113">
        <v>69.2</v>
      </c>
      <c r="D1255" s="113">
        <v>77.5</v>
      </c>
      <c r="E1255" s="113">
        <v>65.650000000000006</v>
      </c>
      <c r="F1255" s="113">
        <v>73.7</v>
      </c>
      <c r="G1255" s="113">
        <v>74.849999999999994</v>
      </c>
      <c r="H1255" s="113">
        <v>67</v>
      </c>
      <c r="I1255" s="113">
        <v>3956</v>
      </c>
      <c r="J1255" s="113">
        <v>287450.5</v>
      </c>
      <c r="K1255" s="115">
        <v>43539</v>
      </c>
      <c r="L1255" s="113">
        <v>87</v>
      </c>
      <c r="M1255" s="113" t="s">
        <v>2470</v>
      </c>
      <c r="N1255" s="351"/>
    </row>
    <row r="1256" spans="1:14">
      <c r="A1256" s="113" t="s">
        <v>3468</v>
      </c>
      <c r="B1256" s="113" t="s">
        <v>383</v>
      </c>
      <c r="C1256" s="113">
        <v>20.6</v>
      </c>
      <c r="D1256" s="113">
        <v>20.6</v>
      </c>
      <c r="E1256" s="113">
        <v>19.05</v>
      </c>
      <c r="F1256" s="113">
        <v>19.05</v>
      </c>
      <c r="G1256" s="113">
        <v>19.05</v>
      </c>
      <c r="H1256" s="113">
        <v>19.649999999999999</v>
      </c>
      <c r="I1256" s="113">
        <v>2788</v>
      </c>
      <c r="J1256" s="113">
        <v>54083.4</v>
      </c>
      <c r="K1256" s="115">
        <v>43539</v>
      </c>
      <c r="L1256" s="113">
        <v>11</v>
      </c>
      <c r="M1256" s="113" t="s">
        <v>3469</v>
      </c>
      <c r="N1256" s="351"/>
    </row>
    <row r="1257" spans="1:14">
      <c r="A1257" s="113" t="s">
        <v>2471</v>
      </c>
      <c r="B1257" s="113" t="s">
        <v>383</v>
      </c>
      <c r="C1257" s="113">
        <v>5.25</v>
      </c>
      <c r="D1257" s="113">
        <v>5.3</v>
      </c>
      <c r="E1257" s="113">
        <v>5.2</v>
      </c>
      <c r="F1257" s="113">
        <v>5.2</v>
      </c>
      <c r="G1257" s="113">
        <v>5.2</v>
      </c>
      <c r="H1257" s="113">
        <v>5.25</v>
      </c>
      <c r="I1257" s="113">
        <v>5937</v>
      </c>
      <c r="J1257" s="113">
        <v>31037.85</v>
      </c>
      <c r="K1257" s="115">
        <v>43539</v>
      </c>
      <c r="L1257" s="113">
        <v>32</v>
      </c>
      <c r="M1257" s="113" t="s">
        <v>2472</v>
      </c>
      <c r="N1257" s="351"/>
    </row>
    <row r="1258" spans="1:14">
      <c r="A1258" s="113" t="s">
        <v>1447</v>
      </c>
      <c r="B1258" s="113" t="s">
        <v>383</v>
      </c>
      <c r="C1258" s="113">
        <v>126.5</v>
      </c>
      <c r="D1258" s="113">
        <v>129.44999999999999</v>
      </c>
      <c r="E1258" s="113">
        <v>124.55</v>
      </c>
      <c r="F1258" s="113">
        <v>127.25</v>
      </c>
      <c r="G1258" s="113">
        <v>127.5</v>
      </c>
      <c r="H1258" s="113">
        <v>124.95</v>
      </c>
      <c r="I1258" s="113">
        <v>36874</v>
      </c>
      <c r="J1258" s="113">
        <v>4691742.3</v>
      </c>
      <c r="K1258" s="115">
        <v>43539</v>
      </c>
      <c r="L1258" s="113">
        <v>513</v>
      </c>
      <c r="M1258" s="113" t="s">
        <v>1448</v>
      </c>
      <c r="N1258" s="351"/>
    </row>
    <row r="1259" spans="1:14">
      <c r="A1259" s="113" t="s">
        <v>2298</v>
      </c>
      <c r="B1259" s="113" t="s">
        <v>383</v>
      </c>
      <c r="C1259" s="113">
        <v>4.75</v>
      </c>
      <c r="D1259" s="113">
        <v>4.8499999999999996</v>
      </c>
      <c r="E1259" s="113">
        <v>4.3</v>
      </c>
      <c r="F1259" s="113">
        <v>4.5</v>
      </c>
      <c r="G1259" s="113">
        <v>4.3</v>
      </c>
      <c r="H1259" s="113">
        <v>4.6500000000000004</v>
      </c>
      <c r="I1259" s="113">
        <v>104688</v>
      </c>
      <c r="J1259" s="113">
        <v>475129.3</v>
      </c>
      <c r="K1259" s="115">
        <v>43539</v>
      </c>
      <c r="L1259" s="113">
        <v>158</v>
      </c>
      <c r="M1259" s="113" t="s">
        <v>2299</v>
      </c>
      <c r="N1259" s="351"/>
    </row>
    <row r="1260" spans="1:14">
      <c r="A1260" s="113" t="s">
        <v>2141</v>
      </c>
      <c r="B1260" s="113" t="s">
        <v>383</v>
      </c>
      <c r="C1260" s="113">
        <v>13</v>
      </c>
      <c r="D1260" s="113">
        <v>13</v>
      </c>
      <c r="E1260" s="113">
        <v>12.9</v>
      </c>
      <c r="F1260" s="113">
        <v>13</v>
      </c>
      <c r="G1260" s="113">
        <v>13</v>
      </c>
      <c r="H1260" s="113">
        <v>13</v>
      </c>
      <c r="I1260" s="113">
        <v>41721</v>
      </c>
      <c r="J1260" s="113">
        <v>541530.69999999995</v>
      </c>
      <c r="K1260" s="115">
        <v>43539</v>
      </c>
      <c r="L1260" s="113">
        <v>72</v>
      </c>
      <c r="M1260" s="113" t="s">
        <v>2142</v>
      </c>
      <c r="N1260" s="351"/>
    </row>
    <row r="1261" spans="1:14">
      <c r="A1261" s="113" t="s">
        <v>1449</v>
      </c>
      <c r="B1261" s="113" t="s">
        <v>383</v>
      </c>
      <c r="C1261" s="113">
        <v>758.15</v>
      </c>
      <c r="D1261" s="113">
        <v>790</v>
      </c>
      <c r="E1261" s="113">
        <v>750.05</v>
      </c>
      <c r="F1261" s="113">
        <v>756.75</v>
      </c>
      <c r="G1261" s="113">
        <v>758</v>
      </c>
      <c r="H1261" s="113">
        <v>757.75</v>
      </c>
      <c r="I1261" s="113">
        <v>1640</v>
      </c>
      <c r="J1261" s="113">
        <v>1262362.6000000001</v>
      </c>
      <c r="K1261" s="115">
        <v>43539</v>
      </c>
      <c r="L1261" s="113">
        <v>215</v>
      </c>
      <c r="M1261" s="113" t="s">
        <v>1450</v>
      </c>
      <c r="N1261" s="351"/>
    </row>
    <row r="1262" spans="1:14">
      <c r="A1262" s="113" t="s">
        <v>2818</v>
      </c>
      <c r="B1262" s="113" t="s">
        <v>383</v>
      </c>
      <c r="C1262" s="113">
        <v>279.05</v>
      </c>
      <c r="D1262" s="113">
        <v>289</v>
      </c>
      <c r="E1262" s="113">
        <v>276.5</v>
      </c>
      <c r="F1262" s="113">
        <v>279.5</v>
      </c>
      <c r="G1262" s="113">
        <v>279.39999999999998</v>
      </c>
      <c r="H1262" s="113">
        <v>281.89999999999998</v>
      </c>
      <c r="I1262" s="113">
        <v>30231</v>
      </c>
      <c r="J1262" s="113">
        <v>8468883.1999999993</v>
      </c>
      <c r="K1262" s="115">
        <v>43539</v>
      </c>
      <c r="L1262" s="113">
        <v>1411</v>
      </c>
      <c r="M1262" s="113" t="s">
        <v>2819</v>
      </c>
      <c r="N1262" s="351"/>
    </row>
    <row r="1263" spans="1:14">
      <c r="A1263" s="113" t="s">
        <v>3089</v>
      </c>
      <c r="B1263" s="113" t="s">
        <v>383</v>
      </c>
      <c r="C1263" s="113">
        <v>69</v>
      </c>
      <c r="D1263" s="113">
        <v>72.849999999999994</v>
      </c>
      <c r="E1263" s="113">
        <v>68</v>
      </c>
      <c r="F1263" s="113">
        <v>69.8</v>
      </c>
      <c r="G1263" s="113">
        <v>69.75</v>
      </c>
      <c r="H1263" s="113">
        <v>67.8</v>
      </c>
      <c r="I1263" s="113">
        <v>1201467</v>
      </c>
      <c r="J1263" s="113">
        <v>84247617.900000006</v>
      </c>
      <c r="K1263" s="115">
        <v>43539</v>
      </c>
      <c r="L1263" s="113">
        <v>1064</v>
      </c>
      <c r="M1263" s="113" t="s">
        <v>3090</v>
      </c>
      <c r="N1263" s="351"/>
    </row>
    <row r="1264" spans="1:14">
      <c r="A1264" s="113" t="s">
        <v>1451</v>
      </c>
      <c r="B1264" s="113" t="s">
        <v>383</v>
      </c>
      <c r="C1264" s="113">
        <v>60.1</v>
      </c>
      <c r="D1264" s="113">
        <v>62</v>
      </c>
      <c r="E1264" s="113">
        <v>59.3</v>
      </c>
      <c r="F1264" s="113">
        <v>60.15</v>
      </c>
      <c r="G1264" s="113">
        <v>59.35</v>
      </c>
      <c r="H1264" s="113">
        <v>60.3</v>
      </c>
      <c r="I1264" s="113">
        <v>89486</v>
      </c>
      <c r="J1264" s="113">
        <v>5436316.0499999998</v>
      </c>
      <c r="K1264" s="115">
        <v>43539</v>
      </c>
      <c r="L1264" s="113">
        <v>776</v>
      </c>
      <c r="M1264" s="113" t="s">
        <v>3091</v>
      </c>
      <c r="N1264" s="351"/>
    </row>
    <row r="1265" spans="1:14">
      <c r="A1265" s="113" t="s">
        <v>3113</v>
      </c>
      <c r="B1265" s="113" t="s">
        <v>383</v>
      </c>
      <c r="C1265" s="113">
        <v>25.8</v>
      </c>
      <c r="D1265" s="113">
        <v>27.95</v>
      </c>
      <c r="E1265" s="113">
        <v>23.35</v>
      </c>
      <c r="F1265" s="113">
        <v>25.75</v>
      </c>
      <c r="G1265" s="113">
        <v>25.75</v>
      </c>
      <c r="H1265" s="113">
        <v>24.55</v>
      </c>
      <c r="I1265" s="113">
        <v>5965</v>
      </c>
      <c r="J1265" s="113">
        <v>154876.9</v>
      </c>
      <c r="K1265" s="115">
        <v>43539</v>
      </c>
      <c r="L1265" s="113">
        <v>40</v>
      </c>
      <c r="M1265" s="113" t="s">
        <v>3114</v>
      </c>
      <c r="N1265" s="351"/>
    </row>
    <row r="1266" spans="1:14">
      <c r="A1266" s="113" t="s">
        <v>1452</v>
      </c>
      <c r="B1266" s="113" t="s">
        <v>383</v>
      </c>
      <c r="C1266" s="113">
        <v>108.9</v>
      </c>
      <c r="D1266" s="113">
        <v>108.95</v>
      </c>
      <c r="E1266" s="113">
        <v>102.2</v>
      </c>
      <c r="F1266" s="113">
        <v>104.45</v>
      </c>
      <c r="G1266" s="113">
        <v>104.6</v>
      </c>
      <c r="H1266" s="113">
        <v>107.6</v>
      </c>
      <c r="I1266" s="113">
        <v>20210</v>
      </c>
      <c r="J1266" s="113">
        <v>2140373.2000000002</v>
      </c>
      <c r="K1266" s="115">
        <v>43539</v>
      </c>
      <c r="L1266" s="113">
        <v>435</v>
      </c>
      <c r="M1266" s="113" t="s">
        <v>1453</v>
      </c>
      <c r="N1266" s="351"/>
    </row>
    <row r="1267" spans="1:14">
      <c r="A1267" s="113" t="s">
        <v>208</v>
      </c>
      <c r="B1267" s="113" t="s">
        <v>383</v>
      </c>
      <c r="C1267" s="113">
        <v>5800</v>
      </c>
      <c r="D1267" s="113">
        <v>5800</v>
      </c>
      <c r="E1267" s="113">
        <v>5644.25</v>
      </c>
      <c r="F1267" s="113">
        <v>5719.5</v>
      </c>
      <c r="G1267" s="113">
        <v>5715</v>
      </c>
      <c r="H1267" s="113">
        <v>5760.1</v>
      </c>
      <c r="I1267" s="113">
        <v>14942</v>
      </c>
      <c r="J1267" s="113">
        <v>85247530.150000006</v>
      </c>
      <c r="K1267" s="115">
        <v>43539</v>
      </c>
      <c r="L1267" s="113">
        <v>3520</v>
      </c>
      <c r="M1267" s="113" t="s">
        <v>1454</v>
      </c>
      <c r="N1267" s="351"/>
    </row>
    <row r="1268" spans="1:14">
      <c r="A1268" s="113" t="s">
        <v>2473</v>
      </c>
      <c r="B1268" s="113" t="s">
        <v>383</v>
      </c>
      <c r="C1268" s="113">
        <v>9.5500000000000007</v>
      </c>
      <c r="D1268" s="113">
        <v>9.6999999999999993</v>
      </c>
      <c r="E1268" s="113">
        <v>9.4499999999999993</v>
      </c>
      <c r="F1268" s="113">
        <v>9.5500000000000007</v>
      </c>
      <c r="G1268" s="113">
        <v>9.5</v>
      </c>
      <c r="H1268" s="113">
        <v>9.6</v>
      </c>
      <c r="I1268" s="113">
        <v>1202388</v>
      </c>
      <c r="J1268" s="113">
        <v>11456250.949999999</v>
      </c>
      <c r="K1268" s="115">
        <v>43539</v>
      </c>
      <c r="L1268" s="113">
        <v>1347</v>
      </c>
      <c r="M1268" s="113" t="s">
        <v>2474</v>
      </c>
      <c r="N1268" s="351"/>
    </row>
    <row r="1269" spans="1:14">
      <c r="A1269" s="113" t="s">
        <v>1455</v>
      </c>
      <c r="B1269" s="113" t="s">
        <v>383</v>
      </c>
      <c r="C1269" s="113">
        <v>320.64999999999998</v>
      </c>
      <c r="D1269" s="113">
        <v>323.95</v>
      </c>
      <c r="E1269" s="113">
        <v>310</v>
      </c>
      <c r="F1269" s="113">
        <v>312.8</v>
      </c>
      <c r="G1269" s="113">
        <v>312.5</v>
      </c>
      <c r="H1269" s="113">
        <v>320.8</v>
      </c>
      <c r="I1269" s="113">
        <v>45123</v>
      </c>
      <c r="J1269" s="113">
        <v>14320437.35</v>
      </c>
      <c r="K1269" s="115">
        <v>43539</v>
      </c>
      <c r="L1269" s="113">
        <v>1278</v>
      </c>
      <c r="M1269" s="113" t="s">
        <v>1456</v>
      </c>
      <c r="N1269" s="351"/>
    </row>
    <row r="1270" spans="1:14">
      <c r="A1270" s="113" t="s">
        <v>1457</v>
      </c>
      <c r="B1270" s="113" t="s">
        <v>383</v>
      </c>
      <c r="C1270" s="113">
        <v>600.25</v>
      </c>
      <c r="D1270" s="113">
        <v>608.70000000000005</v>
      </c>
      <c r="E1270" s="113">
        <v>585.15</v>
      </c>
      <c r="F1270" s="113">
        <v>592.15</v>
      </c>
      <c r="G1270" s="113">
        <v>598.70000000000005</v>
      </c>
      <c r="H1270" s="113">
        <v>602.95000000000005</v>
      </c>
      <c r="I1270" s="113">
        <v>10901</v>
      </c>
      <c r="J1270" s="113">
        <v>6517846.5999999996</v>
      </c>
      <c r="K1270" s="115">
        <v>43539</v>
      </c>
      <c r="L1270" s="113">
        <v>1001</v>
      </c>
      <c r="M1270" s="113" t="s">
        <v>1458</v>
      </c>
      <c r="N1270" s="351"/>
    </row>
    <row r="1271" spans="1:14">
      <c r="A1271" s="113" t="s">
        <v>1459</v>
      </c>
      <c r="B1271" s="113" t="s">
        <v>383</v>
      </c>
      <c r="C1271" s="113">
        <v>28</v>
      </c>
      <c r="D1271" s="113">
        <v>28.6</v>
      </c>
      <c r="E1271" s="113">
        <v>27.55</v>
      </c>
      <c r="F1271" s="113">
        <v>27.75</v>
      </c>
      <c r="G1271" s="113">
        <v>27.55</v>
      </c>
      <c r="H1271" s="113">
        <v>27.8</v>
      </c>
      <c r="I1271" s="113">
        <v>23440</v>
      </c>
      <c r="J1271" s="113">
        <v>660846.05000000005</v>
      </c>
      <c r="K1271" s="115">
        <v>43539</v>
      </c>
      <c r="L1271" s="113">
        <v>179</v>
      </c>
      <c r="M1271" s="113" t="s">
        <v>1460</v>
      </c>
      <c r="N1271" s="351"/>
    </row>
    <row r="1272" spans="1:14">
      <c r="A1272" s="113" t="s">
        <v>1461</v>
      </c>
      <c r="B1272" s="113" t="s">
        <v>383</v>
      </c>
      <c r="C1272" s="113">
        <v>662.85</v>
      </c>
      <c r="D1272" s="113">
        <v>665.05</v>
      </c>
      <c r="E1272" s="113">
        <v>647.70000000000005</v>
      </c>
      <c r="F1272" s="113">
        <v>653.9</v>
      </c>
      <c r="G1272" s="113">
        <v>651.1</v>
      </c>
      <c r="H1272" s="113">
        <v>659.05</v>
      </c>
      <c r="I1272" s="113">
        <v>2113</v>
      </c>
      <c r="J1272" s="113">
        <v>1388359.05</v>
      </c>
      <c r="K1272" s="115">
        <v>43539</v>
      </c>
      <c r="L1272" s="113">
        <v>265</v>
      </c>
      <c r="M1272" s="113" t="s">
        <v>1462</v>
      </c>
      <c r="N1272" s="351"/>
    </row>
    <row r="1273" spans="1:14">
      <c r="A1273" s="113" t="s">
        <v>2475</v>
      </c>
      <c r="B1273" s="113" t="s">
        <v>383</v>
      </c>
      <c r="C1273" s="113">
        <v>111.5</v>
      </c>
      <c r="D1273" s="113">
        <v>112</v>
      </c>
      <c r="E1273" s="113">
        <v>111.05</v>
      </c>
      <c r="F1273" s="113">
        <v>111.15</v>
      </c>
      <c r="G1273" s="113">
        <v>111.05</v>
      </c>
      <c r="H1273" s="113">
        <v>112.8</v>
      </c>
      <c r="I1273" s="113">
        <v>3301</v>
      </c>
      <c r="J1273" s="113">
        <v>369396</v>
      </c>
      <c r="K1273" s="115">
        <v>43539</v>
      </c>
      <c r="L1273" s="113">
        <v>23</v>
      </c>
      <c r="M1273" s="113" t="s">
        <v>2476</v>
      </c>
      <c r="N1273" s="351"/>
    </row>
    <row r="1274" spans="1:14">
      <c r="A1274" s="113" t="s">
        <v>1463</v>
      </c>
      <c r="B1274" s="113" t="s">
        <v>383</v>
      </c>
      <c r="C1274" s="113">
        <v>329.7</v>
      </c>
      <c r="D1274" s="113">
        <v>334.7</v>
      </c>
      <c r="E1274" s="113">
        <v>318.10000000000002</v>
      </c>
      <c r="F1274" s="113">
        <v>328.2</v>
      </c>
      <c r="G1274" s="113">
        <v>326.7</v>
      </c>
      <c r="H1274" s="113">
        <v>327.5</v>
      </c>
      <c r="I1274" s="113">
        <v>127827</v>
      </c>
      <c r="J1274" s="113">
        <v>41875040.25</v>
      </c>
      <c r="K1274" s="115">
        <v>43539</v>
      </c>
      <c r="L1274" s="113">
        <v>10131</v>
      </c>
      <c r="M1274" s="113" t="s">
        <v>1464</v>
      </c>
      <c r="N1274" s="351"/>
    </row>
    <row r="1275" spans="1:14">
      <c r="A1275" s="113" t="s">
        <v>3274</v>
      </c>
      <c r="B1275" s="113" t="s">
        <v>383</v>
      </c>
      <c r="C1275" s="113">
        <v>97.11</v>
      </c>
      <c r="D1275" s="113">
        <v>97.75</v>
      </c>
      <c r="E1275" s="113">
        <v>97.1</v>
      </c>
      <c r="F1275" s="113">
        <v>97.43</v>
      </c>
      <c r="G1275" s="113">
        <v>97.44</v>
      </c>
      <c r="H1275" s="113">
        <v>97.24</v>
      </c>
      <c r="I1275" s="113">
        <v>6789</v>
      </c>
      <c r="J1275" s="113">
        <v>662327.63</v>
      </c>
      <c r="K1275" s="115">
        <v>43539</v>
      </c>
      <c r="L1275" s="113">
        <v>43</v>
      </c>
      <c r="M1275" s="113" t="s">
        <v>3275</v>
      </c>
      <c r="N1275" s="351"/>
    </row>
    <row r="1276" spans="1:14">
      <c r="A1276" s="113" t="s">
        <v>2200</v>
      </c>
      <c r="B1276" s="113" t="s">
        <v>383</v>
      </c>
      <c r="C1276" s="113">
        <v>613.1</v>
      </c>
      <c r="D1276" s="113">
        <v>619.75</v>
      </c>
      <c r="E1276" s="113">
        <v>611</v>
      </c>
      <c r="F1276" s="113">
        <v>615.04999999999995</v>
      </c>
      <c r="G1276" s="113">
        <v>617.04999999999995</v>
      </c>
      <c r="H1276" s="113">
        <v>614.9</v>
      </c>
      <c r="I1276" s="113">
        <v>505837</v>
      </c>
      <c r="J1276" s="113">
        <v>311224141.05000001</v>
      </c>
      <c r="K1276" s="115">
        <v>43539</v>
      </c>
      <c r="L1276" s="113">
        <v>12555</v>
      </c>
      <c r="M1276" s="113" t="s">
        <v>2201</v>
      </c>
      <c r="N1276" s="351"/>
    </row>
    <row r="1277" spans="1:14">
      <c r="A1277" s="113" t="s">
        <v>138</v>
      </c>
      <c r="B1277" s="113" t="s">
        <v>383</v>
      </c>
      <c r="C1277" s="113">
        <v>292.60000000000002</v>
      </c>
      <c r="D1277" s="113">
        <v>301.3</v>
      </c>
      <c r="E1277" s="113">
        <v>292.5</v>
      </c>
      <c r="F1277" s="113">
        <v>298.39999999999998</v>
      </c>
      <c r="G1277" s="113">
        <v>297.8</v>
      </c>
      <c r="H1277" s="113">
        <v>291.89999999999998</v>
      </c>
      <c r="I1277" s="113">
        <v>37928480</v>
      </c>
      <c r="J1277" s="113">
        <v>11309110533.6</v>
      </c>
      <c r="K1277" s="115">
        <v>43539</v>
      </c>
      <c r="L1277" s="113">
        <v>195292</v>
      </c>
      <c r="M1277" s="113" t="s">
        <v>1465</v>
      </c>
      <c r="N1277" s="351"/>
    </row>
    <row r="1278" spans="1:14">
      <c r="A1278" s="113" t="s">
        <v>3125</v>
      </c>
      <c r="B1278" s="113" t="s">
        <v>3173</v>
      </c>
      <c r="C1278" s="113">
        <v>1.2</v>
      </c>
      <c r="D1278" s="113">
        <v>1.2</v>
      </c>
      <c r="E1278" s="113">
        <v>1.1499999999999999</v>
      </c>
      <c r="F1278" s="113">
        <v>1.2</v>
      </c>
      <c r="G1278" s="113">
        <v>1.2</v>
      </c>
      <c r="H1278" s="113">
        <v>1.1499999999999999</v>
      </c>
      <c r="I1278" s="113">
        <v>86163</v>
      </c>
      <c r="J1278" s="113">
        <v>103191.25</v>
      </c>
      <c r="K1278" s="115">
        <v>43539</v>
      </c>
      <c r="L1278" s="113">
        <v>61</v>
      </c>
      <c r="M1278" s="113" t="s">
        <v>3126</v>
      </c>
      <c r="N1278" s="351"/>
    </row>
    <row r="1279" spans="1:14">
      <c r="A1279" s="113" t="s">
        <v>2114</v>
      </c>
      <c r="B1279" s="113" t="s">
        <v>383</v>
      </c>
      <c r="C1279" s="113">
        <v>5460.95</v>
      </c>
      <c r="D1279" s="113">
        <v>5489.3</v>
      </c>
      <c r="E1279" s="113">
        <v>5380</v>
      </c>
      <c r="F1279" s="113">
        <v>5419.55</v>
      </c>
      <c r="G1279" s="113">
        <v>5425.1</v>
      </c>
      <c r="H1279" s="113">
        <v>5460.9</v>
      </c>
      <c r="I1279" s="113">
        <v>4810</v>
      </c>
      <c r="J1279" s="113">
        <v>26062736.899999999</v>
      </c>
      <c r="K1279" s="115">
        <v>43539</v>
      </c>
      <c r="L1279" s="113">
        <v>1398</v>
      </c>
      <c r="M1279" s="113" t="s">
        <v>739</v>
      </c>
      <c r="N1279" s="351"/>
    </row>
    <row r="1280" spans="1:14">
      <c r="A1280" s="113" t="s">
        <v>2039</v>
      </c>
      <c r="B1280" s="113" t="s">
        <v>383</v>
      </c>
      <c r="C1280" s="113">
        <v>208</v>
      </c>
      <c r="D1280" s="113">
        <v>208</v>
      </c>
      <c r="E1280" s="113">
        <v>171.95</v>
      </c>
      <c r="F1280" s="113">
        <v>179.8</v>
      </c>
      <c r="G1280" s="113">
        <v>178</v>
      </c>
      <c r="H1280" s="113">
        <v>193.45</v>
      </c>
      <c r="I1280" s="113">
        <v>86727</v>
      </c>
      <c r="J1280" s="113">
        <v>16122880.65</v>
      </c>
      <c r="K1280" s="115">
        <v>43539</v>
      </c>
      <c r="L1280" s="113">
        <v>4785</v>
      </c>
      <c r="M1280" s="113" t="s">
        <v>2041</v>
      </c>
      <c r="N1280" s="351"/>
    </row>
    <row r="1281" spans="1:14">
      <c r="A1281" s="113" t="s">
        <v>1466</v>
      </c>
      <c r="B1281" s="113" t="s">
        <v>383</v>
      </c>
      <c r="C1281" s="113">
        <v>108.5</v>
      </c>
      <c r="D1281" s="113">
        <v>113.8</v>
      </c>
      <c r="E1281" s="113">
        <v>106.15</v>
      </c>
      <c r="F1281" s="113">
        <v>112.05</v>
      </c>
      <c r="G1281" s="113">
        <v>111.9</v>
      </c>
      <c r="H1281" s="113">
        <v>108.05</v>
      </c>
      <c r="I1281" s="113">
        <v>306748</v>
      </c>
      <c r="J1281" s="113">
        <v>34077336.049999997</v>
      </c>
      <c r="K1281" s="115">
        <v>43539</v>
      </c>
      <c r="L1281" s="113">
        <v>4032</v>
      </c>
      <c r="M1281" s="113" t="s">
        <v>1467</v>
      </c>
      <c r="N1281" s="351"/>
    </row>
    <row r="1282" spans="1:14">
      <c r="A1282" s="113" t="s">
        <v>1468</v>
      </c>
      <c r="B1282" s="113" t="s">
        <v>383</v>
      </c>
      <c r="C1282" s="113">
        <v>37.6</v>
      </c>
      <c r="D1282" s="113">
        <v>38</v>
      </c>
      <c r="E1282" s="113">
        <v>36.65</v>
      </c>
      <c r="F1282" s="113">
        <v>36.85</v>
      </c>
      <c r="G1282" s="113">
        <v>37</v>
      </c>
      <c r="H1282" s="113">
        <v>37.4</v>
      </c>
      <c r="I1282" s="113">
        <v>1406106</v>
      </c>
      <c r="J1282" s="113">
        <v>52294616.700000003</v>
      </c>
      <c r="K1282" s="115">
        <v>43539</v>
      </c>
      <c r="L1282" s="113">
        <v>4856</v>
      </c>
      <c r="M1282" s="113" t="s">
        <v>1469</v>
      </c>
      <c r="N1282" s="351"/>
    </row>
    <row r="1283" spans="1:14">
      <c r="A1283" s="113" t="s">
        <v>1470</v>
      </c>
      <c r="B1283" s="113" t="s">
        <v>383</v>
      </c>
      <c r="C1283" s="113">
        <v>148.05000000000001</v>
      </c>
      <c r="D1283" s="113">
        <v>152.65</v>
      </c>
      <c r="E1283" s="113">
        <v>147.25</v>
      </c>
      <c r="F1283" s="113">
        <v>147.65</v>
      </c>
      <c r="G1283" s="113">
        <v>147.55000000000001</v>
      </c>
      <c r="H1283" s="113">
        <v>150.35</v>
      </c>
      <c r="I1283" s="113">
        <v>27399</v>
      </c>
      <c r="J1283" s="113">
        <v>4096215.2</v>
      </c>
      <c r="K1283" s="115">
        <v>43539</v>
      </c>
      <c r="L1283" s="113">
        <v>1042</v>
      </c>
      <c r="M1283" s="113" t="s">
        <v>1471</v>
      </c>
      <c r="N1283" s="351"/>
    </row>
    <row r="1284" spans="1:14">
      <c r="A1284" s="113" t="s">
        <v>2477</v>
      </c>
      <c r="B1284" s="113" t="s">
        <v>383</v>
      </c>
      <c r="C1284" s="113">
        <v>414.6</v>
      </c>
      <c r="D1284" s="113">
        <v>420</v>
      </c>
      <c r="E1284" s="113">
        <v>410</v>
      </c>
      <c r="F1284" s="113">
        <v>415</v>
      </c>
      <c r="G1284" s="113">
        <v>418</v>
      </c>
      <c r="H1284" s="113">
        <v>414.65</v>
      </c>
      <c r="I1284" s="113">
        <v>37332</v>
      </c>
      <c r="J1284" s="113">
        <v>15560311.800000001</v>
      </c>
      <c r="K1284" s="115">
        <v>43539</v>
      </c>
      <c r="L1284" s="113">
        <v>586</v>
      </c>
      <c r="M1284" s="113" t="s">
        <v>2478</v>
      </c>
      <c r="N1284" s="351"/>
    </row>
    <row r="1285" spans="1:14">
      <c r="A1285" s="113" t="s">
        <v>2479</v>
      </c>
      <c r="B1285" s="113" t="s">
        <v>383</v>
      </c>
      <c r="C1285" s="113">
        <v>180</v>
      </c>
      <c r="D1285" s="113">
        <v>181.9</v>
      </c>
      <c r="E1285" s="113">
        <v>178.5</v>
      </c>
      <c r="F1285" s="113">
        <v>179</v>
      </c>
      <c r="G1285" s="113">
        <v>178.6</v>
      </c>
      <c r="H1285" s="113">
        <v>179.3</v>
      </c>
      <c r="I1285" s="113">
        <v>38629</v>
      </c>
      <c r="J1285" s="113">
        <v>6939042.6500000004</v>
      </c>
      <c r="K1285" s="115">
        <v>43539</v>
      </c>
      <c r="L1285" s="113">
        <v>833</v>
      </c>
      <c r="M1285" s="113" t="s">
        <v>2480</v>
      </c>
      <c r="N1285" s="351"/>
    </row>
    <row r="1286" spans="1:14">
      <c r="A1286" s="113" t="s">
        <v>1472</v>
      </c>
      <c r="B1286" s="113" t="s">
        <v>3173</v>
      </c>
      <c r="C1286" s="113">
        <v>1.3</v>
      </c>
      <c r="D1286" s="113">
        <v>1.3</v>
      </c>
      <c r="E1286" s="113">
        <v>1.2</v>
      </c>
      <c r="F1286" s="113">
        <v>1.3</v>
      </c>
      <c r="G1286" s="113">
        <v>1.25</v>
      </c>
      <c r="H1286" s="113">
        <v>1.25</v>
      </c>
      <c r="I1286" s="113">
        <v>56586</v>
      </c>
      <c r="J1286" s="113">
        <v>72828.75</v>
      </c>
      <c r="K1286" s="115">
        <v>43539</v>
      </c>
      <c r="L1286" s="113">
        <v>42</v>
      </c>
      <c r="M1286" s="113" t="s">
        <v>1473</v>
      </c>
      <c r="N1286" s="351"/>
    </row>
    <row r="1287" spans="1:14">
      <c r="A1287" s="113" t="s">
        <v>3455</v>
      </c>
      <c r="B1287" s="113" t="s">
        <v>383</v>
      </c>
      <c r="C1287" s="113">
        <v>4.55</v>
      </c>
      <c r="D1287" s="113">
        <v>4.55</v>
      </c>
      <c r="E1287" s="113">
        <v>4.55</v>
      </c>
      <c r="F1287" s="113">
        <v>4.55</v>
      </c>
      <c r="G1287" s="113">
        <v>4.55</v>
      </c>
      <c r="H1287" s="113">
        <v>4.55</v>
      </c>
      <c r="I1287" s="113">
        <v>1365</v>
      </c>
      <c r="J1287" s="113">
        <v>6210.75</v>
      </c>
      <c r="K1287" s="115">
        <v>43539</v>
      </c>
      <c r="L1287" s="113">
        <v>9</v>
      </c>
      <c r="M1287" s="113" t="s">
        <v>3456</v>
      </c>
      <c r="N1287" s="351"/>
    </row>
    <row r="1288" spans="1:14">
      <c r="A1288" s="113" t="s">
        <v>2559</v>
      </c>
      <c r="B1288" s="113" t="s">
        <v>383</v>
      </c>
      <c r="C1288" s="113">
        <v>77.2</v>
      </c>
      <c r="D1288" s="113">
        <v>80</v>
      </c>
      <c r="E1288" s="113">
        <v>77</v>
      </c>
      <c r="F1288" s="113">
        <v>77.2</v>
      </c>
      <c r="G1288" s="113">
        <v>77</v>
      </c>
      <c r="H1288" s="113">
        <v>77.2</v>
      </c>
      <c r="I1288" s="113">
        <v>542903</v>
      </c>
      <c r="J1288" s="113">
        <v>42606188.899999999</v>
      </c>
      <c r="K1288" s="115">
        <v>43539</v>
      </c>
      <c r="L1288" s="113">
        <v>2342</v>
      </c>
      <c r="M1288" s="113" t="s">
        <v>2560</v>
      </c>
      <c r="N1288" s="351"/>
    </row>
    <row r="1289" spans="1:14">
      <c r="A1289" s="113" t="s">
        <v>1474</v>
      </c>
      <c r="B1289" s="113" t="s">
        <v>383</v>
      </c>
      <c r="C1289" s="113">
        <v>977.5</v>
      </c>
      <c r="D1289" s="113">
        <v>987.05</v>
      </c>
      <c r="E1289" s="113">
        <v>952.95</v>
      </c>
      <c r="F1289" s="113">
        <v>959.45</v>
      </c>
      <c r="G1289" s="113">
        <v>961</v>
      </c>
      <c r="H1289" s="113">
        <v>963.8</v>
      </c>
      <c r="I1289" s="113">
        <v>2938</v>
      </c>
      <c r="J1289" s="113">
        <v>2844162.35</v>
      </c>
      <c r="K1289" s="115">
        <v>43539</v>
      </c>
      <c r="L1289" s="113">
        <v>432</v>
      </c>
      <c r="M1289" s="113" t="s">
        <v>1475</v>
      </c>
      <c r="N1289" s="351"/>
    </row>
    <row r="1290" spans="1:14">
      <c r="A1290" s="113" t="s">
        <v>1833</v>
      </c>
      <c r="B1290" s="113" t="s">
        <v>383</v>
      </c>
      <c r="C1290" s="113">
        <v>34.200000000000003</v>
      </c>
      <c r="D1290" s="113">
        <v>34.85</v>
      </c>
      <c r="E1290" s="113">
        <v>33.450000000000003</v>
      </c>
      <c r="F1290" s="113">
        <v>33.549999999999997</v>
      </c>
      <c r="G1290" s="113">
        <v>33.549999999999997</v>
      </c>
      <c r="H1290" s="113">
        <v>33.9</v>
      </c>
      <c r="I1290" s="113">
        <v>328282</v>
      </c>
      <c r="J1290" s="113">
        <v>11212135.75</v>
      </c>
      <c r="K1290" s="115">
        <v>43539</v>
      </c>
      <c r="L1290" s="113">
        <v>1939</v>
      </c>
      <c r="M1290" s="113" t="s">
        <v>1834</v>
      </c>
      <c r="N1290" s="351"/>
    </row>
    <row r="1291" spans="1:14">
      <c r="A1291" s="113" t="s">
        <v>3820</v>
      </c>
      <c r="B1291" s="113" t="s">
        <v>383</v>
      </c>
      <c r="C1291" s="113">
        <v>168.5</v>
      </c>
      <c r="D1291" s="113">
        <v>168.5</v>
      </c>
      <c r="E1291" s="113">
        <v>168.5</v>
      </c>
      <c r="F1291" s="113">
        <v>168.5</v>
      </c>
      <c r="G1291" s="113">
        <v>168.5</v>
      </c>
      <c r="H1291" s="113">
        <v>168.25</v>
      </c>
      <c r="I1291" s="113">
        <v>10</v>
      </c>
      <c r="J1291" s="113">
        <v>1685</v>
      </c>
      <c r="K1291" s="115">
        <v>43539</v>
      </c>
      <c r="L1291" s="113">
        <v>1</v>
      </c>
      <c r="M1291" s="113" t="s">
        <v>3821</v>
      </c>
      <c r="N1291" s="351"/>
    </row>
    <row r="1292" spans="1:14">
      <c r="A1292" s="113" t="s">
        <v>2234</v>
      </c>
      <c r="B1292" s="113" t="s">
        <v>383</v>
      </c>
      <c r="C1292" s="113">
        <v>2883</v>
      </c>
      <c r="D1292" s="113">
        <v>2894.35</v>
      </c>
      <c r="E1292" s="113">
        <v>2862.2</v>
      </c>
      <c r="F1292" s="113">
        <v>2889.05</v>
      </c>
      <c r="G1292" s="113">
        <v>2888.9</v>
      </c>
      <c r="H1292" s="113">
        <v>2886.95</v>
      </c>
      <c r="I1292" s="113">
        <v>602</v>
      </c>
      <c r="J1292" s="113">
        <v>1733567.2</v>
      </c>
      <c r="K1292" s="115">
        <v>43539</v>
      </c>
      <c r="L1292" s="113">
        <v>179</v>
      </c>
      <c r="M1292" s="113" t="s">
        <v>2235</v>
      </c>
      <c r="N1292" s="351"/>
    </row>
    <row r="1293" spans="1:14">
      <c r="A1293" s="113" t="s">
        <v>1476</v>
      </c>
      <c r="B1293" s="113" t="s">
        <v>383</v>
      </c>
      <c r="C1293" s="113">
        <v>115.87</v>
      </c>
      <c r="D1293" s="113">
        <v>117.26</v>
      </c>
      <c r="E1293" s="113">
        <v>115.87</v>
      </c>
      <c r="F1293" s="113">
        <v>116.63</v>
      </c>
      <c r="G1293" s="113">
        <v>116.65</v>
      </c>
      <c r="H1293" s="113">
        <v>115.66</v>
      </c>
      <c r="I1293" s="113">
        <v>655529</v>
      </c>
      <c r="J1293" s="113">
        <v>76606475.920000002</v>
      </c>
      <c r="K1293" s="115">
        <v>43539</v>
      </c>
      <c r="L1293" s="113">
        <v>233</v>
      </c>
      <c r="M1293" s="113" t="s">
        <v>1477</v>
      </c>
      <c r="N1293" s="351"/>
    </row>
    <row r="1294" spans="1:14">
      <c r="A1294" s="113" t="s">
        <v>1478</v>
      </c>
      <c r="B1294" s="113" t="s">
        <v>383</v>
      </c>
      <c r="C1294" s="113">
        <v>292.2</v>
      </c>
      <c r="D1294" s="113">
        <v>297.89999999999998</v>
      </c>
      <c r="E1294" s="113">
        <v>292.2</v>
      </c>
      <c r="F1294" s="113">
        <v>295.81</v>
      </c>
      <c r="G1294" s="113">
        <v>297.16000000000003</v>
      </c>
      <c r="H1294" s="113">
        <v>292.27</v>
      </c>
      <c r="I1294" s="113">
        <v>146344</v>
      </c>
      <c r="J1294" s="113">
        <v>43012820.130000003</v>
      </c>
      <c r="K1294" s="115">
        <v>43539</v>
      </c>
      <c r="L1294" s="113">
        <v>134</v>
      </c>
      <c r="M1294" s="113" t="s">
        <v>1479</v>
      </c>
      <c r="N1294" s="351"/>
    </row>
    <row r="1295" spans="1:14">
      <c r="A1295" s="113" t="s">
        <v>2820</v>
      </c>
      <c r="B1295" s="113" t="s">
        <v>383</v>
      </c>
      <c r="C1295" s="113">
        <v>292</v>
      </c>
      <c r="D1295" s="113">
        <v>293</v>
      </c>
      <c r="E1295" s="113">
        <v>276.89999999999998</v>
      </c>
      <c r="F1295" s="113">
        <v>284.48</v>
      </c>
      <c r="G1295" s="113">
        <v>284.74</v>
      </c>
      <c r="H1295" s="113">
        <v>284.83</v>
      </c>
      <c r="I1295" s="113">
        <v>2624</v>
      </c>
      <c r="J1295" s="113">
        <v>748531.1</v>
      </c>
      <c r="K1295" s="115">
        <v>43539</v>
      </c>
      <c r="L1295" s="113">
        <v>67</v>
      </c>
      <c r="M1295" s="113" t="s">
        <v>2821</v>
      </c>
      <c r="N1295" s="351"/>
    </row>
    <row r="1296" spans="1:14">
      <c r="A1296" s="113" t="s">
        <v>1961</v>
      </c>
      <c r="B1296" s="113" t="s">
        <v>383</v>
      </c>
      <c r="C1296" s="113">
        <v>1325</v>
      </c>
      <c r="D1296" s="113">
        <v>1370</v>
      </c>
      <c r="E1296" s="113">
        <v>1305.95</v>
      </c>
      <c r="F1296" s="113">
        <v>1342.4</v>
      </c>
      <c r="G1296" s="113">
        <v>1349</v>
      </c>
      <c r="H1296" s="113">
        <v>1304.0999999999999</v>
      </c>
      <c r="I1296" s="113">
        <v>2079</v>
      </c>
      <c r="J1296" s="113">
        <v>2792099.4</v>
      </c>
      <c r="K1296" s="115">
        <v>43539</v>
      </c>
      <c r="L1296" s="113">
        <v>352</v>
      </c>
      <c r="M1296" s="113" t="s">
        <v>1962</v>
      </c>
      <c r="N1296" s="351"/>
    </row>
    <row r="1297" spans="1:14">
      <c r="A1297" s="113" t="s">
        <v>3493</v>
      </c>
      <c r="B1297" s="113" t="s">
        <v>383</v>
      </c>
      <c r="C1297" s="113">
        <v>6</v>
      </c>
      <c r="D1297" s="113">
        <v>6.25</v>
      </c>
      <c r="E1297" s="113">
        <v>5.85</v>
      </c>
      <c r="F1297" s="113">
        <v>6.25</v>
      </c>
      <c r="G1297" s="113">
        <v>6.25</v>
      </c>
      <c r="H1297" s="113">
        <v>6</v>
      </c>
      <c r="I1297" s="113">
        <v>1801</v>
      </c>
      <c r="J1297" s="113">
        <v>10860.9</v>
      </c>
      <c r="K1297" s="115">
        <v>43539</v>
      </c>
      <c r="L1297" s="113">
        <v>15</v>
      </c>
      <c r="M1297" s="113" t="s">
        <v>3494</v>
      </c>
      <c r="N1297" s="351"/>
    </row>
    <row r="1298" spans="1:14">
      <c r="A1298" s="113" t="s">
        <v>2071</v>
      </c>
      <c r="B1298" s="113" t="s">
        <v>383</v>
      </c>
      <c r="C1298" s="113">
        <v>15.25</v>
      </c>
      <c r="D1298" s="113">
        <v>15.3</v>
      </c>
      <c r="E1298" s="113">
        <v>14.7</v>
      </c>
      <c r="F1298" s="113">
        <v>15.25</v>
      </c>
      <c r="G1298" s="113">
        <v>15.1</v>
      </c>
      <c r="H1298" s="113">
        <v>14.9</v>
      </c>
      <c r="I1298" s="113">
        <v>1921</v>
      </c>
      <c r="J1298" s="113">
        <v>29203.200000000001</v>
      </c>
      <c r="K1298" s="115">
        <v>43539</v>
      </c>
      <c r="L1298" s="113">
        <v>15</v>
      </c>
      <c r="M1298" s="113" t="s">
        <v>2072</v>
      </c>
      <c r="N1298" s="351"/>
    </row>
    <row r="1299" spans="1:14">
      <c r="A1299" s="113" t="s">
        <v>1480</v>
      </c>
      <c r="B1299" s="113" t="s">
        <v>383</v>
      </c>
      <c r="C1299" s="113">
        <v>404</v>
      </c>
      <c r="D1299" s="113">
        <v>411.75</v>
      </c>
      <c r="E1299" s="113">
        <v>390.15</v>
      </c>
      <c r="F1299" s="113">
        <v>394.85</v>
      </c>
      <c r="G1299" s="113">
        <v>393</v>
      </c>
      <c r="H1299" s="113">
        <v>400.65</v>
      </c>
      <c r="I1299" s="113">
        <v>157063</v>
      </c>
      <c r="J1299" s="113">
        <v>63431870.350000001</v>
      </c>
      <c r="K1299" s="115">
        <v>43539</v>
      </c>
      <c r="L1299" s="113">
        <v>7986</v>
      </c>
      <c r="M1299" s="113" t="s">
        <v>1481</v>
      </c>
      <c r="N1299" s="351"/>
    </row>
    <row r="1300" spans="1:14">
      <c r="A1300" s="113" t="s">
        <v>2315</v>
      </c>
      <c r="B1300" s="113" t="s">
        <v>383</v>
      </c>
      <c r="C1300" s="113">
        <v>142</v>
      </c>
      <c r="D1300" s="113">
        <v>142</v>
      </c>
      <c r="E1300" s="113">
        <v>130.1</v>
      </c>
      <c r="F1300" s="113">
        <v>131</v>
      </c>
      <c r="G1300" s="113">
        <v>130.75</v>
      </c>
      <c r="H1300" s="113">
        <v>137.05000000000001</v>
      </c>
      <c r="I1300" s="113">
        <v>217071</v>
      </c>
      <c r="J1300" s="113">
        <v>28797321.699999999</v>
      </c>
      <c r="K1300" s="115">
        <v>43539</v>
      </c>
      <c r="L1300" s="113">
        <v>3497</v>
      </c>
      <c r="M1300" s="113" t="s">
        <v>2316</v>
      </c>
      <c r="N1300" s="351"/>
    </row>
    <row r="1301" spans="1:14">
      <c r="A1301" s="113" t="s">
        <v>2162</v>
      </c>
      <c r="B1301" s="113" t="s">
        <v>383</v>
      </c>
      <c r="C1301" s="113">
        <v>67.2</v>
      </c>
      <c r="D1301" s="113">
        <v>68</v>
      </c>
      <c r="E1301" s="113">
        <v>66.150000000000006</v>
      </c>
      <c r="F1301" s="113">
        <v>66.55</v>
      </c>
      <c r="G1301" s="113">
        <v>66.3</v>
      </c>
      <c r="H1301" s="113">
        <v>67</v>
      </c>
      <c r="I1301" s="113">
        <v>118939</v>
      </c>
      <c r="J1301" s="113">
        <v>8018525.8499999996</v>
      </c>
      <c r="K1301" s="115">
        <v>43539</v>
      </c>
      <c r="L1301" s="113">
        <v>903</v>
      </c>
      <c r="M1301" s="113" t="s">
        <v>2163</v>
      </c>
      <c r="N1301" s="351"/>
    </row>
    <row r="1302" spans="1:14">
      <c r="A1302" s="113" t="s">
        <v>2027</v>
      </c>
      <c r="B1302" s="113" t="s">
        <v>383</v>
      </c>
      <c r="C1302" s="113">
        <v>448.05</v>
      </c>
      <c r="D1302" s="113">
        <v>455.8</v>
      </c>
      <c r="E1302" s="113">
        <v>440</v>
      </c>
      <c r="F1302" s="113">
        <v>444.85</v>
      </c>
      <c r="G1302" s="113">
        <v>441.5</v>
      </c>
      <c r="H1302" s="113">
        <v>448.55</v>
      </c>
      <c r="I1302" s="113">
        <v>91012</v>
      </c>
      <c r="J1302" s="113">
        <v>40538079.950000003</v>
      </c>
      <c r="K1302" s="115">
        <v>43539</v>
      </c>
      <c r="L1302" s="113">
        <v>6667</v>
      </c>
      <c r="M1302" s="113" t="s">
        <v>2028</v>
      </c>
      <c r="N1302" s="351"/>
    </row>
    <row r="1303" spans="1:14">
      <c r="A1303" s="113" t="s">
        <v>1482</v>
      </c>
      <c r="B1303" s="113" t="s">
        <v>383</v>
      </c>
      <c r="C1303" s="113">
        <v>128.94999999999999</v>
      </c>
      <c r="D1303" s="113">
        <v>129</v>
      </c>
      <c r="E1303" s="113">
        <v>127.5</v>
      </c>
      <c r="F1303" s="113">
        <v>128.1</v>
      </c>
      <c r="G1303" s="113">
        <v>127.5</v>
      </c>
      <c r="H1303" s="113">
        <v>128.75</v>
      </c>
      <c r="I1303" s="113">
        <v>4709</v>
      </c>
      <c r="J1303" s="113">
        <v>605065.25</v>
      </c>
      <c r="K1303" s="115">
        <v>43539</v>
      </c>
      <c r="L1303" s="113">
        <v>135</v>
      </c>
      <c r="M1303" s="113" t="s">
        <v>1483</v>
      </c>
      <c r="N1303" s="351"/>
    </row>
    <row r="1304" spans="1:14">
      <c r="A1304" s="113" t="s">
        <v>1484</v>
      </c>
      <c r="B1304" s="113" t="s">
        <v>383</v>
      </c>
      <c r="C1304" s="113">
        <v>382.1</v>
      </c>
      <c r="D1304" s="113">
        <v>383.85</v>
      </c>
      <c r="E1304" s="113">
        <v>342.45</v>
      </c>
      <c r="F1304" s="113">
        <v>363.6</v>
      </c>
      <c r="G1304" s="113">
        <v>350</v>
      </c>
      <c r="H1304" s="113">
        <v>379.65</v>
      </c>
      <c r="I1304" s="113">
        <v>96249</v>
      </c>
      <c r="J1304" s="113">
        <v>35748498.299999997</v>
      </c>
      <c r="K1304" s="115">
        <v>43539</v>
      </c>
      <c r="L1304" s="113">
        <v>2708</v>
      </c>
      <c r="M1304" s="113" t="s">
        <v>1485</v>
      </c>
      <c r="N1304" s="351"/>
    </row>
    <row r="1305" spans="1:14">
      <c r="A1305" s="113" t="s">
        <v>1486</v>
      </c>
      <c r="B1305" s="113" t="s">
        <v>383</v>
      </c>
      <c r="C1305" s="113">
        <v>1488</v>
      </c>
      <c r="D1305" s="113">
        <v>1517.95</v>
      </c>
      <c r="E1305" s="113">
        <v>1468.05</v>
      </c>
      <c r="F1305" s="113">
        <v>1500.9</v>
      </c>
      <c r="G1305" s="113">
        <v>1500</v>
      </c>
      <c r="H1305" s="113">
        <v>1464.35</v>
      </c>
      <c r="I1305" s="113">
        <v>1640</v>
      </c>
      <c r="J1305" s="113">
        <v>2453430.7000000002</v>
      </c>
      <c r="K1305" s="115">
        <v>43539</v>
      </c>
      <c r="L1305" s="113">
        <v>411</v>
      </c>
      <c r="M1305" s="113" t="s">
        <v>1487</v>
      </c>
      <c r="N1305" s="351"/>
    </row>
    <row r="1306" spans="1:14">
      <c r="A1306" s="113" t="s">
        <v>3495</v>
      </c>
      <c r="B1306" s="113" t="s">
        <v>383</v>
      </c>
      <c r="C1306" s="113">
        <v>253.45</v>
      </c>
      <c r="D1306" s="113">
        <v>253.45</v>
      </c>
      <c r="E1306" s="113">
        <v>248.51</v>
      </c>
      <c r="F1306" s="113">
        <v>253</v>
      </c>
      <c r="G1306" s="113">
        <v>253</v>
      </c>
      <c r="H1306" s="113">
        <v>251.5</v>
      </c>
      <c r="I1306" s="113">
        <v>375</v>
      </c>
      <c r="J1306" s="113">
        <v>93497.47</v>
      </c>
      <c r="K1306" s="115">
        <v>43539</v>
      </c>
      <c r="L1306" s="113">
        <v>13</v>
      </c>
      <c r="M1306" s="113" t="s">
        <v>3496</v>
      </c>
      <c r="N1306" s="351"/>
    </row>
    <row r="1307" spans="1:14">
      <c r="A1307" s="113" t="s">
        <v>1488</v>
      </c>
      <c r="B1307" s="113" t="s">
        <v>383</v>
      </c>
      <c r="C1307" s="113">
        <v>393.75</v>
      </c>
      <c r="D1307" s="113">
        <v>395.45</v>
      </c>
      <c r="E1307" s="113">
        <v>382</v>
      </c>
      <c r="F1307" s="113">
        <v>388.45</v>
      </c>
      <c r="G1307" s="113">
        <v>383</v>
      </c>
      <c r="H1307" s="113">
        <v>386.1</v>
      </c>
      <c r="I1307" s="113">
        <v>8020</v>
      </c>
      <c r="J1307" s="113">
        <v>3139937.8</v>
      </c>
      <c r="K1307" s="115">
        <v>43539</v>
      </c>
      <c r="L1307" s="113">
        <v>713</v>
      </c>
      <c r="M1307" s="113" t="s">
        <v>1489</v>
      </c>
      <c r="N1307" s="351"/>
    </row>
    <row r="1308" spans="1:14">
      <c r="A1308" s="113" t="s">
        <v>1490</v>
      </c>
      <c r="B1308" s="113" t="s">
        <v>383</v>
      </c>
      <c r="C1308" s="113">
        <v>370.75</v>
      </c>
      <c r="D1308" s="113">
        <v>370.75</v>
      </c>
      <c r="E1308" s="113">
        <v>364</v>
      </c>
      <c r="F1308" s="113">
        <v>368.3</v>
      </c>
      <c r="G1308" s="113">
        <v>369.45</v>
      </c>
      <c r="H1308" s="113">
        <v>366.2</v>
      </c>
      <c r="I1308" s="113">
        <v>12347</v>
      </c>
      <c r="J1308" s="113">
        <v>4541286.9000000004</v>
      </c>
      <c r="K1308" s="115">
        <v>43539</v>
      </c>
      <c r="L1308" s="113">
        <v>511</v>
      </c>
      <c r="M1308" s="113" t="s">
        <v>1491</v>
      </c>
      <c r="N1308" s="351"/>
    </row>
    <row r="1309" spans="1:14">
      <c r="A1309" s="113" t="s">
        <v>1492</v>
      </c>
      <c r="B1309" s="113" t="s">
        <v>383</v>
      </c>
      <c r="C1309" s="113">
        <v>36.15</v>
      </c>
      <c r="D1309" s="113">
        <v>36.9</v>
      </c>
      <c r="E1309" s="113">
        <v>34.299999999999997</v>
      </c>
      <c r="F1309" s="113">
        <v>34.35</v>
      </c>
      <c r="G1309" s="113">
        <v>34.299999999999997</v>
      </c>
      <c r="H1309" s="113">
        <v>36.1</v>
      </c>
      <c r="I1309" s="113">
        <v>181226</v>
      </c>
      <c r="J1309" s="113">
        <v>6295867.6500000004</v>
      </c>
      <c r="K1309" s="115">
        <v>43539</v>
      </c>
      <c r="L1309" s="113">
        <v>1103</v>
      </c>
      <c r="M1309" s="113" t="s">
        <v>1493</v>
      </c>
      <c r="N1309" s="351"/>
    </row>
    <row r="1310" spans="1:14">
      <c r="A1310" s="113" t="s">
        <v>1494</v>
      </c>
      <c r="B1310" s="113" t="s">
        <v>383</v>
      </c>
      <c r="C1310" s="113">
        <v>37.4</v>
      </c>
      <c r="D1310" s="113">
        <v>38.5</v>
      </c>
      <c r="E1310" s="113">
        <v>37.4</v>
      </c>
      <c r="F1310" s="113">
        <v>37.950000000000003</v>
      </c>
      <c r="G1310" s="113">
        <v>38</v>
      </c>
      <c r="H1310" s="113">
        <v>37.9</v>
      </c>
      <c r="I1310" s="113">
        <v>30425</v>
      </c>
      <c r="J1310" s="113">
        <v>1159268.95</v>
      </c>
      <c r="K1310" s="115">
        <v>43539</v>
      </c>
      <c r="L1310" s="113">
        <v>379</v>
      </c>
      <c r="M1310" s="113" t="s">
        <v>1495</v>
      </c>
      <c r="N1310" s="351"/>
    </row>
    <row r="1311" spans="1:14">
      <c r="A1311" s="113" t="s">
        <v>2526</v>
      </c>
      <c r="B1311" s="113" t="s">
        <v>383</v>
      </c>
      <c r="C1311" s="113">
        <v>50.4</v>
      </c>
      <c r="D1311" s="113">
        <v>53.4</v>
      </c>
      <c r="E1311" s="113">
        <v>50.4</v>
      </c>
      <c r="F1311" s="113">
        <v>53.35</v>
      </c>
      <c r="G1311" s="113">
        <v>53.4</v>
      </c>
      <c r="H1311" s="113">
        <v>50.85</v>
      </c>
      <c r="I1311" s="113">
        <v>586</v>
      </c>
      <c r="J1311" s="113">
        <v>30122</v>
      </c>
      <c r="K1311" s="115">
        <v>43539</v>
      </c>
      <c r="L1311" s="113">
        <v>9</v>
      </c>
      <c r="M1311" s="113" t="s">
        <v>2527</v>
      </c>
      <c r="N1311" s="351"/>
    </row>
    <row r="1312" spans="1:14">
      <c r="A1312" s="113" t="s">
        <v>2333</v>
      </c>
      <c r="B1312" s="113" t="s">
        <v>383</v>
      </c>
      <c r="C1312" s="113">
        <v>164</v>
      </c>
      <c r="D1312" s="113">
        <v>164</v>
      </c>
      <c r="E1312" s="113">
        <v>163.30000000000001</v>
      </c>
      <c r="F1312" s="113">
        <v>163.30000000000001</v>
      </c>
      <c r="G1312" s="113">
        <v>163.30000000000001</v>
      </c>
      <c r="H1312" s="113">
        <v>162.69999999999999</v>
      </c>
      <c r="I1312" s="113">
        <v>320</v>
      </c>
      <c r="J1312" s="113">
        <v>52340</v>
      </c>
      <c r="K1312" s="115">
        <v>43539</v>
      </c>
      <c r="L1312" s="113">
        <v>3</v>
      </c>
      <c r="M1312" s="113" t="s">
        <v>2334</v>
      </c>
      <c r="N1312" s="351"/>
    </row>
    <row r="1313" spans="1:14">
      <c r="A1313" s="113" t="s">
        <v>1496</v>
      </c>
      <c r="B1313" s="113" t="s">
        <v>383</v>
      </c>
      <c r="C1313" s="113">
        <v>151.15</v>
      </c>
      <c r="D1313" s="113">
        <v>152.80000000000001</v>
      </c>
      <c r="E1313" s="113">
        <v>150.05000000000001</v>
      </c>
      <c r="F1313" s="113">
        <v>150.65</v>
      </c>
      <c r="G1313" s="113">
        <v>151.94999999999999</v>
      </c>
      <c r="H1313" s="113">
        <v>151.15</v>
      </c>
      <c r="I1313" s="113">
        <v>130432</v>
      </c>
      <c r="J1313" s="113">
        <v>19662488.600000001</v>
      </c>
      <c r="K1313" s="115">
        <v>43539</v>
      </c>
      <c r="L1313" s="113">
        <v>5470</v>
      </c>
      <c r="M1313" s="113" t="s">
        <v>1497</v>
      </c>
      <c r="N1313" s="351"/>
    </row>
    <row r="1314" spans="1:14">
      <c r="A1314" s="113" t="s">
        <v>1498</v>
      </c>
      <c r="B1314" s="113" t="s">
        <v>383</v>
      </c>
      <c r="C1314" s="113">
        <v>472.4</v>
      </c>
      <c r="D1314" s="113">
        <v>474.1</v>
      </c>
      <c r="E1314" s="113">
        <v>468.05</v>
      </c>
      <c r="F1314" s="113">
        <v>469.7</v>
      </c>
      <c r="G1314" s="113">
        <v>469.35</v>
      </c>
      <c r="H1314" s="113">
        <v>472.4</v>
      </c>
      <c r="I1314" s="113">
        <v>18962</v>
      </c>
      <c r="J1314" s="113">
        <v>8914782.0999999996</v>
      </c>
      <c r="K1314" s="115">
        <v>43539</v>
      </c>
      <c r="L1314" s="113">
        <v>1443</v>
      </c>
      <c r="M1314" s="113" t="s">
        <v>1499</v>
      </c>
      <c r="N1314" s="351"/>
    </row>
    <row r="1315" spans="1:14">
      <c r="A1315" s="113" t="s">
        <v>209</v>
      </c>
      <c r="B1315" s="113" t="s">
        <v>383</v>
      </c>
      <c r="C1315" s="113">
        <v>17602</v>
      </c>
      <c r="D1315" s="113">
        <v>17856.099999999999</v>
      </c>
      <c r="E1315" s="113">
        <v>17451.400000000001</v>
      </c>
      <c r="F1315" s="113">
        <v>17520.7</v>
      </c>
      <c r="G1315" s="113">
        <v>17569.2</v>
      </c>
      <c r="H1315" s="113">
        <v>17700.25</v>
      </c>
      <c r="I1315" s="113">
        <v>33538</v>
      </c>
      <c r="J1315" s="113">
        <v>591975503.85000002</v>
      </c>
      <c r="K1315" s="115">
        <v>43539</v>
      </c>
      <c r="L1315" s="113">
        <v>10009</v>
      </c>
      <c r="M1315" s="113" t="s">
        <v>1500</v>
      </c>
      <c r="N1315" s="351"/>
    </row>
    <row r="1316" spans="1:14">
      <c r="A1316" s="113" t="s">
        <v>1501</v>
      </c>
      <c r="B1316" s="113" t="s">
        <v>383</v>
      </c>
      <c r="C1316" s="113">
        <v>152</v>
      </c>
      <c r="D1316" s="113">
        <v>158.94999999999999</v>
      </c>
      <c r="E1316" s="113">
        <v>151.05000000000001</v>
      </c>
      <c r="F1316" s="113">
        <v>153.19999999999999</v>
      </c>
      <c r="G1316" s="113">
        <v>153.9</v>
      </c>
      <c r="H1316" s="113">
        <v>151.6</v>
      </c>
      <c r="I1316" s="113">
        <v>61568</v>
      </c>
      <c r="J1316" s="113">
        <v>9521302.9000000004</v>
      </c>
      <c r="K1316" s="115">
        <v>43539</v>
      </c>
      <c r="L1316" s="113">
        <v>2090</v>
      </c>
      <c r="M1316" s="113" t="s">
        <v>1502</v>
      </c>
      <c r="N1316" s="351"/>
    </row>
    <row r="1317" spans="1:14">
      <c r="A1317" s="113" t="s">
        <v>2481</v>
      </c>
      <c r="B1317" s="113" t="s">
        <v>383</v>
      </c>
      <c r="C1317" s="113">
        <v>6.4</v>
      </c>
      <c r="D1317" s="113">
        <v>6.4</v>
      </c>
      <c r="E1317" s="113">
        <v>5.9</v>
      </c>
      <c r="F1317" s="113">
        <v>5.95</v>
      </c>
      <c r="G1317" s="113">
        <v>5.9</v>
      </c>
      <c r="H1317" s="113">
        <v>6.15</v>
      </c>
      <c r="I1317" s="113">
        <v>12735</v>
      </c>
      <c r="J1317" s="113">
        <v>76705.8</v>
      </c>
      <c r="K1317" s="115">
        <v>43539</v>
      </c>
      <c r="L1317" s="113">
        <v>77</v>
      </c>
      <c r="M1317" s="113" t="s">
        <v>2482</v>
      </c>
      <c r="N1317" s="351"/>
    </row>
    <row r="1318" spans="1:14">
      <c r="A1318" s="113" t="s">
        <v>1503</v>
      </c>
      <c r="B1318" s="113" t="s">
        <v>383</v>
      </c>
      <c r="C1318" s="113">
        <v>157.69999999999999</v>
      </c>
      <c r="D1318" s="113">
        <v>159</v>
      </c>
      <c r="E1318" s="113">
        <v>155.1</v>
      </c>
      <c r="F1318" s="113">
        <v>155.9</v>
      </c>
      <c r="G1318" s="113">
        <v>155.5</v>
      </c>
      <c r="H1318" s="113">
        <v>155.80000000000001</v>
      </c>
      <c r="I1318" s="113">
        <v>12113</v>
      </c>
      <c r="J1318" s="113">
        <v>1897852.95</v>
      </c>
      <c r="K1318" s="115">
        <v>43539</v>
      </c>
      <c r="L1318" s="113">
        <v>350</v>
      </c>
      <c r="M1318" s="113" t="s">
        <v>1504</v>
      </c>
      <c r="N1318" s="351"/>
    </row>
    <row r="1319" spans="1:14">
      <c r="A1319" s="113" t="s">
        <v>1505</v>
      </c>
      <c r="B1319" s="113" t="s">
        <v>383</v>
      </c>
      <c r="C1319" s="113">
        <v>230.05</v>
      </c>
      <c r="D1319" s="113">
        <v>232.85</v>
      </c>
      <c r="E1319" s="113">
        <v>220</v>
      </c>
      <c r="F1319" s="113">
        <v>223.2</v>
      </c>
      <c r="G1319" s="113">
        <v>222.1</v>
      </c>
      <c r="H1319" s="113">
        <v>225</v>
      </c>
      <c r="I1319" s="113">
        <v>3621</v>
      </c>
      <c r="J1319" s="113">
        <v>814367.6</v>
      </c>
      <c r="K1319" s="115">
        <v>43539</v>
      </c>
      <c r="L1319" s="113">
        <v>190</v>
      </c>
      <c r="M1319" s="113" t="s">
        <v>1506</v>
      </c>
      <c r="N1319" s="351"/>
    </row>
    <row r="1320" spans="1:14">
      <c r="A1320" s="113" t="s">
        <v>3391</v>
      </c>
      <c r="B1320" s="113" t="s">
        <v>3173</v>
      </c>
      <c r="C1320" s="113">
        <v>1100</v>
      </c>
      <c r="D1320" s="113">
        <v>1100</v>
      </c>
      <c r="E1320" s="113">
        <v>1052</v>
      </c>
      <c r="F1320" s="113">
        <v>1068</v>
      </c>
      <c r="G1320" s="113">
        <v>1075</v>
      </c>
      <c r="H1320" s="113">
        <v>1069.4000000000001</v>
      </c>
      <c r="I1320" s="113">
        <v>5066</v>
      </c>
      <c r="J1320" s="113">
        <v>5414724.0499999998</v>
      </c>
      <c r="K1320" s="115">
        <v>43539</v>
      </c>
      <c r="L1320" s="113">
        <v>19</v>
      </c>
      <c r="M1320" s="113" t="s">
        <v>3392</v>
      </c>
      <c r="N1320" s="351"/>
    </row>
    <row r="1321" spans="1:14">
      <c r="A1321" s="113" t="s">
        <v>1507</v>
      </c>
      <c r="B1321" s="113" t="s">
        <v>383</v>
      </c>
      <c r="C1321" s="113">
        <v>1754.3</v>
      </c>
      <c r="D1321" s="113">
        <v>1799.95</v>
      </c>
      <c r="E1321" s="113">
        <v>1749.95</v>
      </c>
      <c r="F1321" s="113">
        <v>1786.05</v>
      </c>
      <c r="G1321" s="113">
        <v>1799.95</v>
      </c>
      <c r="H1321" s="113">
        <v>1747.05</v>
      </c>
      <c r="I1321" s="113">
        <v>2757</v>
      </c>
      <c r="J1321" s="113">
        <v>4881882.6500000004</v>
      </c>
      <c r="K1321" s="115">
        <v>43539</v>
      </c>
      <c r="L1321" s="113">
        <v>355</v>
      </c>
      <c r="M1321" s="113" t="s">
        <v>1508</v>
      </c>
      <c r="N1321" s="351"/>
    </row>
    <row r="1322" spans="1:14">
      <c r="A1322" s="113" t="s">
        <v>1509</v>
      </c>
      <c r="B1322" s="113" t="s">
        <v>383</v>
      </c>
      <c r="C1322" s="113">
        <v>9.4</v>
      </c>
      <c r="D1322" s="113">
        <v>9.6999999999999993</v>
      </c>
      <c r="E1322" s="113">
        <v>8.9499999999999993</v>
      </c>
      <c r="F1322" s="113">
        <v>9.0500000000000007</v>
      </c>
      <c r="G1322" s="113">
        <v>9.1999999999999993</v>
      </c>
      <c r="H1322" s="113">
        <v>9.4499999999999993</v>
      </c>
      <c r="I1322" s="113">
        <v>105954</v>
      </c>
      <c r="J1322" s="113">
        <v>971587</v>
      </c>
      <c r="K1322" s="115">
        <v>43539</v>
      </c>
      <c r="L1322" s="113">
        <v>265</v>
      </c>
      <c r="M1322" s="113" t="s">
        <v>1510</v>
      </c>
      <c r="N1322" s="351"/>
    </row>
    <row r="1323" spans="1:14">
      <c r="A1323" s="113" t="s">
        <v>2678</v>
      </c>
      <c r="B1323" s="113" t="s">
        <v>383</v>
      </c>
      <c r="C1323" s="113">
        <v>7.85</v>
      </c>
      <c r="D1323" s="113">
        <v>7.85</v>
      </c>
      <c r="E1323" s="113">
        <v>7.1</v>
      </c>
      <c r="F1323" s="113">
        <v>7.1</v>
      </c>
      <c r="G1323" s="113">
        <v>7.2</v>
      </c>
      <c r="H1323" s="113">
        <v>7.35</v>
      </c>
      <c r="I1323" s="113">
        <v>608557</v>
      </c>
      <c r="J1323" s="113">
        <v>4504143.8499999996</v>
      </c>
      <c r="K1323" s="115">
        <v>43539</v>
      </c>
      <c r="L1323" s="113">
        <v>56</v>
      </c>
      <c r="M1323" s="113" t="s">
        <v>2679</v>
      </c>
      <c r="N1323" s="351"/>
    </row>
    <row r="1324" spans="1:14">
      <c r="A1324" s="113" t="s">
        <v>1511</v>
      </c>
      <c r="B1324" s="113" t="s">
        <v>383</v>
      </c>
      <c r="C1324" s="113">
        <v>25.45</v>
      </c>
      <c r="D1324" s="113">
        <v>25.9</v>
      </c>
      <c r="E1324" s="113">
        <v>24.4</v>
      </c>
      <c r="F1324" s="113">
        <v>24.9</v>
      </c>
      <c r="G1324" s="113">
        <v>24.65</v>
      </c>
      <c r="H1324" s="113">
        <v>25.45</v>
      </c>
      <c r="I1324" s="113">
        <v>46038</v>
      </c>
      <c r="J1324" s="113">
        <v>1152669.6000000001</v>
      </c>
      <c r="K1324" s="115">
        <v>43539</v>
      </c>
      <c r="L1324" s="113">
        <v>131</v>
      </c>
      <c r="M1324" s="113" t="s">
        <v>1512</v>
      </c>
      <c r="N1324" s="351"/>
    </row>
    <row r="1325" spans="1:14">
      <c r="A1325" s="113" t="s">
        <v>1513</v>
      </c>
      <c r="B1325" s="113" t="s">
        <v>383</v>
      </c>
      <c r="C1325" s="113">
        <v>158</v>
      </c>
      <c r="D1325" s="113">
        <v>159.94999999999999</v>
      </c>
      <c r="E1325" s="113">
        <v>147.5</v>
      </c>
      <c r="F1325" s="113">
        <v>149.35</v>
      </c>
      <c r="G1325" s="113">
        <v>148.55000000000001</v>
      </c>
      <c r="H1325" s="113">
        <v>155.35</v>
      </c>
      <c r="I1325" s="113">
        <v>402053</v>
      </c>
      <c r="J1325" s="113">
        <v>60988220.649999999</v>
      </c>
      <c r="K1325" s="115">
        <v>43539</v>
      </c>
      <c r="L1325" s="113">
        <v>2736</v>
      </c>
      <c r="M1325" s="113" t="s">
        <v>1514</v>
      </c>
      <c r="N1325" s="351"/>
    </row>
    <row r="1326" spans="1:14">
      <c r="A1326" s="113" t="s">
        <v>139</v>
      </c>
      <c r="B1326" s="113" t="s">
        <v>383</v>
      </c>
      <c r="C1326" s="113">
        <v>1035</v>
      </c>
      <c r="D1326" s="113">
        <v>1045</v>
      </c>
      <c r="E1326" s="113">
        <v>1031.45</v>
      </c>
      <c r="F1326" s="113">
        <v>1035.8499999999999</v>
      </c>
      <c r="G1326" s="113">
        <v>1037</v>
      </c>
      <c r="H1326" s="113">
        <v>1036.8499999999999</v>
      </c>
      <c r="I1326" s="113">
        <v>245333</v>
      </c>
      <c r="J1326" s="113">
        <v>254122153.30000001</v>
      </c>
      <c r="K1326" s="115">
        <v>43539</v>
      </c>
      <c r="L1326" s="113">
        <v>6155</v>
      </c>
      <c r="M1326" s="113" t="s">
        <v>3092</v>
      </c>
      <c r="N1326" s="351"/>
    </row>
    <row r="1327" spans="1:14">
      <c r="A1327" s="113" t="s">
        <v>2769</v>
      </c>
      <c r="B1327" s="113" t="s">
        <v>383</v>
      </c>
      <c r="C1327" s="113">
        <v>40.1</v>
      </c>
      <c r="D1327" s="113">
        <v>41.05</v>
      </c>
      <c r="E1327" s="113">
        <v>40.1</v>
      </c>
      <c r="F1327" s="113">
        <v>40.65</v>
      </c>
      <c r="G1327" s="113">
        <v>40.4</v>
      </c>
      <c r="H1327" s="113">
        <v>40.799999999999997</v>
      </c>
      <c r="I1327" s="113">
        <v>2567</v>
      </c>
      <c r="J1327" s="113">
        <v>104394</v>
      </c>
      <c r="K1327" s="115">
        <v>43539</v>
      </c>
      <c r="L1327" s="113">
        <v>47</v>
      </c>
      <c r="M1327" s="113" t="s">
        <v>2770</v>
      </c>
      <c r="N1327" s="351"/>
    </row>
    <row r="1328" spans="1:14">
      <c r="A1328" s="113" t="s">
        <v>3276</v>
      </c>
      <c r="B1328" s="113" t="s">
        <v>3173</v>
      </c>
      <c r="C1328" s="113">
        <v>15.4</v>
      </c>
      <c r="D1328" s="113">
        <v>16.399999999999999</v>
      </c>
      <c r="E1328" s="113">
        <v>15.2</v>
      </c>
      <c r="F1328" s="113">
        <v>16.05</v>
      </c>
      <c r="G1328" s="113">
        <v>16</v>
      </c>
      <c r="H1328" s="113">
        <v>16</v>
      </c>
      <c r="I1328" s="113">
        <v>9676</v>
      </c>
      <c r="J1328" s="113">
        <v>151172.5</v>
      </c>
      <c r="K1328" s="115">
        <v>43539</v>
      </c>
      <c r="L1328" s="113">
        <v>34</v>
      </c>
      <c r="M1328" s="113" t="s">
        <v>3277</v>
      </c>
      <c r="N1328" s="351"/>
    </row>
    <row r="1329" spans="1:14">
      <c r="A1329" s="113" t="s">
        <v>2483</v>
      </c>
      <c r="B1329" s="113" t="s">
        <v>383</v>
      </c>
      <c r="C1329" s="113">
        <v>192.95</v>
      </c>
      <c r="D1329" s="113">
        <v>195</v>
      </c>
      <c r="E1329" s="113">
        <v>185</v>
      </c>
      <c r="F1329" s="113">
        <v>188.7</v>
      </c>
      <c r="G1329" s="113">
        <v>186</v>
      </c>
      <c r="H1329" s="113">
        <v>187.5</v>
      </c>
      <c r="I1329" s="113">
        <v>4898</v>
      </c>
      <c r="J1329" s="113">
        <v>937133.95</v>
      </c>
      <c r="K1329" s="115">
        <v>43539</v>
      </c>
      <c r="L1329" s="113">
        <v>181</v>
      </c>
      <c r="M1329" s="113" t="s">
        <v>2484</v>
      </c>
      <c r="N1329" s="351"/>
    </row>
    <row r="1330" spans="1:14">
      <c r="A1330" s="113" t="s">
        <v>3278</v>
      </c>
      <c r="B1330" s="113" t="s">
        <v>383</v>
      </c>
      <c r="C1330" s="113">
        <v>10.75</v>
      </c>
      <c r="D1330" s="113">
        <v>10.75</v>
      </c>
      <c r="E1330" s="113">
        <v>10.199999999999999</v>
      </c>
      <c r="F1330" s="113">
        <v>10.199999999999999</v>
      </c>
      <c r="G1330" s="113">
        <v>10.3</v>
      </c>
      <c r="H1330" s="113">
        <v>10.3</v>
      </c>
      <c r="I1330" s="113">
        <v>25120</v>
      </c>
      <c r="J1330" s="113">
        <v>261777.65</v>
      </c>
      <c r="K1330" s="115">
        <v>43539</v>
      </c>
      <c r="L1330" s="113">
        <v>54</v>
      </c>
      <c r="M1330" s="113" t="s">
        <v>3279</v>
      </c>
      <c r="N1330" s="351"/>
    </row>
    <row r="1331" spans="1:14">
      <c r="A1331" s="113" t="s">
        <v>1515</v>
      </c>
      <c r="B1331" s="113" t="s">
        <v>383</v>
      </c>
      <c r="C1331" s="113">
        <v>172.35</v>
      </c>
      <c r="D1331" s="113">
        <v>175.55</v>
      </c>
      <c r="E1331" s="113">
        <v>172.35</v>
      </c>
      <c r="F1331" s="113">
        <v>173.35</v>
      </c>
      <c r="G1331" s="113">
        <v>175.5</v>
      </c>
      <c r="H1331" s="113">
        <v>173.55</v>
      </c>
      <c r="I1331" s="113">
        <v>64105</v>
      </c>
      <c r="J1331" s="113">
        <v>11119631.4</v>
      </c>
      <c r="K1331" s="115">
        <v>43539</v>
      </c>
      <c r="L1331" s="113">
        <v>399</v>
      </c>
      <c r="M1331" s="113" t="s">
        <v>1516</v>
      </c>
      <c r="N1331" s="351"/>
    </row>
    <row r="1332" spans="1:14">
      <c r="A1332" s="113" t="s">
        <v>1517</v>
      </c>
      <c r="B1332" s="113" t="s">
        <v>383</v>
      </c>
      <c r="C1332" s="113">
        <v>9.5</v>
      </c>
      <c r="D1332" s="113">
        <v>9.5</v>
      </c>
      <c r="E1332" s="113">
        <v>8.6999999999999993</v>
      </c>
      <c r="F1332" s="113">
        <v>8.85</v>
      </c>
      <c r="G1332" s="113">
        <v>8.9</v>
      </c>
      <c r="H1332" s="113">
        <v>9.4499999999999993</v>
      </c>
      <c r="I1332" s="113">
        <v>5536748</v>
      </c>
      <c r="J1332" s="113">
        <v>50093570.100000001</v>
      </c>
      <c r="K1332" s="115">
        <v>43539</v>
      </c>
      <c r="L1332" s="113">
        <v>7130</v>
      </c>
      <c r="M1332" s="113" t="s">
        <v>1518</v>
      </c>
      <c r="N1332" s="351"/>
    </row>
    <row r="1333" spans="1:14">
      <c r="A1333" s="113" t="s">
        <v>2119</v>
      </c>
      <c r="B1333" s="113" t="s">
        <v>383</v>
      </c>
      <c r="C1333" s="113">
        <v>850.05</v>
      </c>
      <c r="D1333" s="113">
        <v>865</v>
      </c>
      <c r="E1333" s="113">
        <v>846.2</v>
      </c>
      <c r="F1333" s="113">
        <v>859.15</v>
      </c>
      <c r="G1333" s="113">
        <v>860</v>
      </c>
      <c r="H1333" s="113">
        <v>849.9</v>
      </c>
      <c r="I1333" s="113">
        <v>6782</v>
      </c>
      <c r="J1333" s="113">
        <v>5806818.4500000002</v>
      </c>
      <c r="K1333" s="115">
        <v>43539</v>
      </c>
      <c r="L1333" s="113">
        <v>260</v>
      </c>
      <c r="M1333" s="113" t="s">
        <v>2120</v>
      </c>
      <c r="N1333" s="351"/>
    </row>
    <row r="1334" spans="1:14">
      <c r="A1334" s="113" t="s">
        <v>3280</v>
      </c>
      <c r="B1334" s="113" t="s">
        <v>3173</v>
      </c>
      <c r="C1334" s="113">
        <v>0.6</v>
      </c>
      <c r="D1334" s="113">
        <v>0.6</v>
      </c>
      <c r="E1334" s="113">
        <v>0.6</v>
      </c>
      <c r="F1334" s="113">
        <v>0.6</v>
      </c>
      <c r="G1334" s="113">
        <v>0.6</v>
      </c>
      <c r="H1334" s="113">
        <v>0.55000000000000004</v>
      </c>
      <c r="I1334" s="113">
        <v>12935</v>
      </c>
      <c r="J1334" s="113">
        <v>7761</v>
      </c>
      <c r="K1334" s="115">
        <v>43539</v>
      </c>
      <c r="L1334" s="113">
        <v>18</v>
      </c>
      <c r="M1334" s="113" t="s">
        <v>3281</v>
      </c>
      <c r="N1334" s="351"/>
    </row>
    <row r="1335" spans="1:14">
      <c r="A1335" s="113" t="s">
        <v>1866</v>
      </c>
      <c r="B1335" s="113" t="s">
        <v>3173</v>
      </c>
      <c r="C1335" s="113">
        <v>5.15</v>
      </c>
      <c r="D1335" s="113">
        <v>5.15</v>
      </c>
      <c r="E1335" s="113">
        <v>5.15</v>
      </c>
      <c r="F1335" s="113">
        <v>5.15</v>
      </c>
      <c r="G1335" s="113">
        <v>5.15</v>
      </c>
      <c r="H1335" s="113">
        <v>4.95</v>
      </c>
      <c r="I1335" s="113">
        <v>69420</v>
      </c>
      <c r="J1335" s="113">
        <v>357513</v>
      </c>
      <c r="K1335" s="115">
        <v>43539</v>
      </c>
      <c r="L1335" s="113">
        <v>43</v>
      </c>
      <c r="M1335" s="113" t="s">
        <v>1519</v>
      </c>
      <c r="N1335" s="351"/>
    </row>
    <row r="1336" spans="1:14">
      <c r="A1336" s="113" t="s">
        <v>1520</v>
      </c>
      <c r="B1336" s="113" t="s">
        <v>383</v>
      </c>
      <c r="C1336" s="113">
        <v>401</v>
      </c>
      <c r="D1336" s="113">
        <v>407.15</v>
      </c>
      <c r="E1336" s="113">
        <v>398.8</v>
      </c>
      <c r="F1336" s="113">
        <v>402.95</v>
      </c>
      <c r="G1336" s="113">
        <v>403</v>
      </c>
      <c r="H1336" s="113">
        <v>400.7</v>
      </c>
      <c r="I1336" s="113">
        <v>5208</v>
      </c>
      <c r="J1336" s="113">
        <v>2102699.0499999998</v>
      </c>
      <c r="K1336" s="115">
        <v>43539</v>
      </c>
      <c r="L1336" s="113">
        <v>269</v>
      </c>
      <c r="M1336" s="113" t="s">
        <v>2241</v>
      </c>
      <c r="N1336" s="351"/>
    </row>
    <row r="1337" spans="1:14">
      <c r="A1337" s="113" t="s">
        <v>1521</v>
      </c>
      <c r="B1337" s="113" t="s">
        <v>383</v>
      </c>
      <c r="C1337" s="113">
        <v>24.6</v>
      </c>
      <c r="D1337" s="113">
        <v>24.95</v>
      </c>
      <c r="E1337" s="113">
        <v>24.3</v>
      </c>
      <c r="F1337" s="113">
        <v>24.45</v>
      </c>
      <c r="G1337" s="113">
        <v>24.5</v>
      </c>
      <c r="H1337" s="113">
        <v>24.15</v>
      </c>
      <c r="I1337" s="113">
        <v>1566525</v>
      </c>
      <c r="J1337" s="113">
        <v>38339199.399999999</v>
      </c>
      <c r="K1337" s="115">
        <v>43539</v>
      </c>
      <c r="L1337" s="113">
        <v>5892</v>
      </c>
      <c r="M1337" s="113" t="s">
        <v>1522</v>
      </c>
      <c r="N1337" s="351"/>
    </row>
    <row r="1338" spans="1:14">
      <c r="A1338" s="113" t="s">
        <v>1523</v>
      </c>
      <c r="B1338" s="113" t="s">
        <v>383</v>
      </c>
      <c r="C1338" s="113">
        <v>1940</v>
      </c>
      <c r="D1338" s="113">
        <v>1955</v>
      </c>
      <c r="E1338" s="113">
        <v>1932.5</v>
      </c>
      <c r="F1338" s="113">
        <v>1939.5</v>
      </c>
      <c r="G1338" s="113">
        <v>1940</v>
      </c>
      <c r="H1338" s="113">
        <v>1941.45</v>
      </c>
      <c r="I1338" s="113">
        <v>5089</v>
      </c>
      <c r="J1338" s="113">
        <v>9874062.1500000004</v>
      </c>
      <c r="K1338" s="115">
        <v>43539</v>
      </c>
      <c r="L1338" s="113">
        <v>1307</v>
      </c>
      <c r="M1338" s="113" t="s">
        <v>1524</v>
      </c>
      <c r="N1338" s="351"/>
    </row>
    <row r="1339" spans="1:14">
      <c r="A1339" s="113" t="s">
        <v>2602</v>
      </c>
      <c r="B1339" s="113" t="s">
        <v>3173</v>
      </c>
      <c r="C1339" s="113">
        <v>14.55</v>
      </c>
      <c r="D1339" s="113">
        <v>14.55</v>
      </c>
      <c r="E1339" s="113">
        <v>13.35</v>
      </c>
      <c r="F1339" s="113">
        <v>13.8</v>
      </c>
      <c r="G1339" s="113">
        <v>14.25</v>
      </c>
      <c r="H1339" s="113">
        <v>13.9</v>
      </c>
      <c r="I1339" s="113">
        <v>14225</v>
      </c>
      <c r="J1339" s="113">
        <v>196957.85</v>
      </c>
      <c r="K1339" s="115">
        <v>43539</v>
      </c>
      <c r="L1339" s="113">
        <v>39</v>
      </c>
      <c r="M1339" s="113" t="s">
        <v>2603</v>
      </c>
      <c r="N1339" s="351"/>
    </row>
    <row r="1340" spans="1:14">
      <c r="A1340" s="113" t="s">
        <v>1525</v>
      </c>
      <c r="B1340" s="113" t="s">
        <v>383</v>
      </c>
      <c r="C1340" s="113">
        <v>68.2</v>
      </c>
      <c r="D1340" s="113">
        <v>69.5</v>
      </c>
      <c r="E1340" s="113">
        <v>66.3</v>
      </c>
      <c r="F1340" s="113">
        <v>67.400000000000006</v>
      </c>
      <c r="G1340" s="113">
        <v>67</v>
      </c>
      <c r="H1340" s="113">
        <v>67.95</v>
      </c>
      <c r="I1340" s="113">
        <v>59702</v>
      </c>
      <c r="J1340" s="113">
        <v>4088096.25</v>
      </c>
      <c r="K1340" s="115">
        <v>43539</v>
      </c>
      <c r="L1340" s="113">
        <v>976</v>
      </c>
      <c r="M1340" s="113" t="s">
        <v>1526</v>
      </c>
      <c r="N1340" s="351"/>
    </row>
    <row r="1341" spans="1:14">
      <c r="A1341" s="113" t="s">
        <v>2093</v>
      </c>
      <c r="B1341" s="113" t="s">
        <v>383</v>
      </c>
      <c r="C1341" s="113">
        <v>56.55</v>
      </c>
      <c r="D1341" s="113">
        <v>56.9</v>
      </c>
      <c r="E1341" s="113">
        <v>55.55</v>
      </c>
      <c r="F1341" s="113">
        <v>56.2</v>
      </c>
      <c r="G1341" s="113">
        <v>56</v>
      </c>
      <c r="H1341" s="113">
        <v>56.1</v>
      </c>
      <c r="I1341" s="113">
        <v>12408</v>
      </c>
      <c r="J1341" s="113">
        <v>698331.65</v>
      </c>
      <c r="K1341" s="115">
        <v>43539</v>
      </c>
      <c r="L1341" s="113">
        <v>133</v>
      </c>
      <c r="M1341" s="113" t="s">
        <v>2094</v>
      </c>
      <c r="N1341" s="351"/>
    </row>
    <row r="1342" spans="1:14">
      <c r="A1342" s="113" t="s">
        <v>1527</v>
      </c>
      <c r="B1342" s="113" t="s">
        <v>383</v>
      </c>
      <c r="C1342" s="113">
        <v>85.95</v>
      </c>
      <c r="D1342" s="113">
        <v>90.7</v>
      </c>
      <c r="E1342" s="113">
        <v>84</v>
      </c>
      <c r="F1342" s="113">
        <v>85.85</v>
      </c>
      <c r="G1342" s="113">
        <v>85.35</v>
      </c>
      <c r="H1342" s="113">
        <v>85.9</v>
      </c>
      <c r="I1342" s="113">
        <v>13820</v>
      </c>
      <c r="J1342" s="113">
        <v>1216354.25</v>
      </c>
      <c r="K1342" s="115">
        <v>43539</v>
      </c>
      <c r="L1342" s="113">
        <v>318</v>
      </c>
      <c r="M1342" s="113" t="s">
        <v>1528</v>
      </c>
      <c r="N1342" s="351"/>
    </row>
    <row r="1343" spans="1:14">
      <c r="A1343" s="113" t="s">
        <v>1529</v>
      </c>
      <c r="B1343" s="113" t="s">
        <v>383</v>
      </c>
      <c r="C1343" s="113">
        <v>736.4</v>
      </c>
      <c r="D1343" s="113">
        <v>743</v>
      </c>
      <c r="E1343" s="113">
        <v>730</v>
      </c>
      <c r="F1343" s="113">
        <v>731.35</v>
      </c>
      <c r="G1343" s="113">
        <v>735</v>
      </c>
      <c r="H1343" s="113">
        <v>738.8</v>
      </c>
      <c r="I1343" s="113">
        <v>12295</v>
      </c>
      <c r="J1343" s="113">
        <v>9033072.0999999996</v>
      </c>
      <c r="K1343" s="115">
        <v>43539</v>
      </c>
      <c r="L1343" s="113">
        <v>699</v>
      </c>
      <c r="M1343" s="113" t="s">
        <v>1530</v>
      </c>
      <c r="N1343" s="351"/>
    </row>
    <row r="1344" spans="1:14">
      <c r="A1344" s="113" t="s">
        <v>3282</v>
      </c>
      <c r="B1344" s="113" t="s">
        <v>3173</v>
      </c>
      <c r="C1344" s="113">
        <v>0.4</v>
      </c>
      <c r="D1344" s="113">
        <v>0.5</v>
      </c>
      <c r="E1344" s="113">
        <v>0.4</v>
      </c>
      <c r="F1344" s="113">
        <v>0.45</v>
      </c>
      <c r="G1344" s="113">
        <v>0.45</v>
      </c>
      <c r="H1344" s="113">
        <v>0.45</v>
      </c>
      <c r="I1344" s="113">
        <v>119640</v>
      </c>
      <c r="J1344" s="113">
        <v>51972.15</v>
      </c>
      <c r="K1344" s="115">
        <v>43539</v>
      </c>
      <c r="L1344" s="113">
        <v>39</v>
      </c>
      <c r="M1344" s="113" t="s">
        <v>3283</v>
      </c>
      <c r="N1344" s="351"/>
    </row>
    <row r="1345" spans="1:14">
      <c r="A1345" s="113" t="s">
        <v>2242</v>
      </c>
      <c r="B1345" s="113" t="s">
        <v>383</v>
      </c>
      <c r="C1345" s="113">
        <v>570.1</v>
      </c>
      <c r="D1345" s="113">
        <v>590.6</v>
      </c>
      <c r="E1345" s="113">
        <v>555.79999999999995</v>
      </c>
      <c r="F1345" s="113">
        <v>589.5</v>
      </c>
      <c r="G1345" s="113">
        <v>584</v>
      </c>
      <c r="H1345" s="113">
        <v>562.5</v>
      </c>
      <c r="I1345" s="113">
        <v>14241</v>
      </c>
      <c r="J1345" s="113">
        <v>8350669.2999999998</v>
      </c>
      <c r="K1345" s="115">
        <v>43539</v>
      </c>
      <c r="L1345" s="113">
        <v>672</v>
      </c>
      <c r="M1345" s="113" t="s">
        <v>2243</v>
      </c>
      <c r="N1345" s="351"/>
    </row>
    <row r="1346" spans="1:14">
      <c r="A1346" s="113" t="s">
        <v>2100</v>
      </c>
      <c r="B1346" s="113" t="s">
        <v>383</v>
      </c>
      <c r="C1346" s="113">
        <v>65.95</v>
      </c>
      <c r="D1346" s="113">
        <v>65.95</v>
      </c>
      <c r="E1346" s="113">
        <v>64.25</v>
      </c>
      <c r="F1346" s="113">
        <v>64.599999999999994</v>
      </c>
      <c r="G1346" s="113">
        <v>64.8</v>
      </c>
      <c r="H1346" s="113">
        <v>65.349999999999994</v>
      </c>
      <c r="I1346" s="113">
        <v>47708</v>
      </c>
      <c r="J1346" s="113">
        <v>3105927.15</v>
      </c>
      <c r="K1346" s="115">
        <v>43539</v>
      </c>
      <c r="L1346" s="113">
        <v>469</v>
      </c>
      <c r="M1346" s="113" t="s">
        <v>2101</v>
      </c>
      <c r="N1346" s="351"/>
    </row>
    <row r="1347" spans="1:14">
      <c r="A1347" s="113" t="s">
        <v>1531</v>
      </c>
      <c r="B1347" s="113" t="s">
        <v>383</v>
      </c>
      <c r="C1347" s="113">
        <v>34.9</v>
      </c>
      <c r="D1347" s="113">
        <v>35.4</v>
      </c>
      <c r="E1347" s="113">
        <v>33.15</v>
      </c>
      <c r="F1347" s="113">
        <v>33.35</v>
      </c>
      <c r="G1347" s="113">
        <v>33.200000000000003</v>
      </c>
      <c r="H1347" s="113">
        <v>34.549999999999997</v>
      </c>
      <c r="I1347" s="113">
        <v>443474</v>
      </c>
      <c r="J1347" s="113">
        <v>15243221.9</v>
      </c>
      <c r="K1347" s="115">
        <v>43539</v>
      </c>
      <c r="L1347" s="113">
        <v>2506</v>
      </c>
      <c r="M1347" s="113" t="s">
        <v>1532</v>
      </c>
      <c r="N1347" s="351"/>
    </row>
    <row r="1348" spans="1:14">
      <c r="A1348" s="113" t="s">
        <v>1533</v>
      </c>
      <c r="B1348" s="113" t="s">
        <v>383</v>
      </c>
      <c r="C1348" s="113">
        <v>437.8</v>
      </c>
      <c r="D1348" s="113">
        <v>437.8</v>
      </c>
      <c r="E1348" s="113">
        <v>427.15</v>
      </c>
      <c r="F1348" s="113">
        <v>428.75</v>
      </c>
      <c r="G1348" s="113">
        <v>429</v>
      </c>
      <c r="H1348" s="113">
        <v>434.9</v>
      </c>
      <c r="I1348" s="113">
        <v>268867</v>
      </c>
      <c r="J1348" s="113">
        <v>116367262.5</v>
      </c>
      <c r="K1348" s="115">
        <v>43539</v>
      </c>
      <c r="L1348" s="113">
        <v>16625</v>
      </c>
      <c r="M1348" s="113" t="s">
        <v>1534</v>
      </c>
      <c r="N1348" s="351"/>
    </row>
    <row r="1349" spans="1:14">
      <c r="A1349" s="113" t="s">
        <v>2721</v>
      </c>
      <c r="B1349" s="113" t="s">
        <v>383</v>
      </c>
      <c r="C1349" s="113">
        <v>441.6</v>
      </c>
      <c r="D1349" s="113">
        <v>450</v>
      </c>
      <c r="E1349" s="113">
        <v>430.55</v>
      </c>
      <c r="F1349" s="113">
        <v>436.35</v>
      </c>
      <c r="G1349" s="113">
        <v>437</v>
      </c>
      <c r="H1349" s="113">
        <v>438.15</v>
      </c>
      <c r="I1349" s="113">
        <v>101979</v>
      </c>
      <c r="J1349" s="113">
        <v>44916452.100000001</v>
      </c>
      <c r="K1349" s="115">
        <v>43539</v>
      </c>
      <c r="L1349" s="113">
        <v>2961</v>
      </c>
      <c r="M1349" s="113" t="s">
        <v>2722</v>
      </c>
      <c r="N1349" s="351"/>
    </row>
    <row r="1350" spans="1:14">
      <c r="A1350" s="113" t="s">
        <v>1535</v>
      </c>
      <c r="B1350" s="113" t="s">
        <v>383</v>
      </c>
      <c r="C1350" s="113">
        <v>1032.3499999999999</v>
      </c>
      <c r="D1350" s="113">
        <v>1036.95</v>
      </c>
      <c r="E1350" s="113">
        <v>1027</v>
      </c>
      <c r="F1350" s="113">
        <v>1031.6500000000001</v>
      </c>
      <c r="G1350" s="113">
        <v>1031</v>
      </c>
      <c r="H1350" s="113">
        <v>1033.75</v>
      </c>
      <c r="I1350" s="113">
        <v>2748</v>
      </c>
      <c r="J1350" s="113">
        <v>2834839.05</v>
      </c>
      <c r="K1350" s="115">
        <v>43539</v>
      </c>
      <c r="L1350" s="113">
        <v>348</v>
      </c>
      <c r="M1350" s="113" t="s">
        <v>2822</v>
      </c>
      <c r="N1350" s="351"/>
    </row>
    <row r="1351" spans="1:14">
      <c r="A1351" s="113" t="s">
        <v>1536</v>
      </c>
      <c r="B1351" s="113" t="s">
        <v>383</v>
      </c>
      <c r="C1351" s="113">
        <v>385</v>
      </c>
      <c r="D1351" s="113">
        <v>388.9</v>
      </c>
      <c r="E1351" s="113">
        <v>377</v>
      </c>
      <c r="F1351" s="113">
        <v>380.95</v>
      </c>
      <c r="G1351" s="113">
        <v>380</v>
      </c>
      <c r="H1351" s="113">
        <v>384.9</v>
      </c>
      <c r="I1351" s="113">
        <v>29782</v>
      </c>
      <c r="J1351" s="113">
        <v>11462485.4</v>
      </c>
      <c r="K1351" s="115">
        <v>43539</v>
      </c>
      <c r="L1351" s="113">
        <v>2716</v>
      </c>
      <c r="M1351" s="113" t="s">
        <v>1537</v>
      </c>
      <c r="N1351" s="351"/>
    </row>
    <row r="1352" spans="1:14">
      <c r="A1352" s="113" t="s">
        <v>2680</v>
      </c>
      <c r="B1352" s="113" t="s">
        <v>3173</v>
      </c>
      <c r="C1352" s="113">
        <v>4.75</v>
      </c>
      <c r="D1352" s="113">
        <v>5</v>
      </c>
      <c r="E1352" s="113">
        <v>4.75</v>
      </c>
      <c r="F1352" s="113">
        <v>4.8499999999999996</v>
      </c>
      <c r="G1352" s="113">
        <v>4.8499999999999996</v>
      </c>
      <c r="H1352" s="113">
        <v>4.8499999999999996</v>
      </c>
      <c r="I1352" s="113">
        <v>581</v>
      </c>
      <c r="J1352" s="113">
        <v>2792.35</v>
      </c>
      <c r="K1352" s="115">
        <v>43539</v>
      </c>
      <c r="L1352" s="113">
        <v>6</v>
      </c>
      <c r="M1352" s="113" t="s">
        <v>2681</v>
      </c>
      <c r="N1352" s="351"/>
    </row>
    <row r="1353" spans="1:14">
      <c r="A1353" s="113" t="s">
        <v>3093</v>
      </c>
      <c r="B1353" s="113" t="s">
        <v>383</v>
      </c>
      <c r="C1353" s="113">
        <v>27.9</v>
      </c>
      <c r="D1353" s="113">
        <v>27.9</v>
      </c>
      <c r="E1353" s="113">
        <v>25</v>
      </c>
      <c r="F1353" s="113">
        <v>25.8</v>
      </c>
      <c r="G1353" s="113">
        <v>26.85</v>
      </c>
      <c r="H1353" s="113">
        <v>26.55</v>
      </c>
      <c r="I1353" s="113">
        <v>2859</v>
      </c>
      <c r="J1353" s="113">
        <v>74064</v>
      </c>
      <c r="K1353" s="115">
        <v>43539</v>
      </c>
      <c r="L1353" s="113">
        <v>46</v>
      </c>
      <c r="M1353" s="113" t="s">
        <v>3094</v>
      </c>
      <c r="N1353" s="351"/>
    </row>
    <row r="1354" spans="1:14">
      <c r="A1354" s="113" t="s">
        <v>1539</v>
      </c>
      <c r="B1354" s="113" t="s">
        <v>383</v>
      </c>
      <c r="C1354" s="113">
        <v>332.8</v>
      </c>
      <c r="D1354" s="113">
        <v>333</v>
      </c>
      <c r="E1354" s="113">
        <v>318</v>
      </c>
      <c r="F1354" s="113">
        <v>322.45</v>
      </c>
      <c r="G1354" s="113">
        <v>321.60000000000002</v>
      </c>
      <c r="H1354" s="113">
        <v>330.25</v>
      </c>
      <c r="I1354" s="113">
        <v>78168</v>
      </c>
      <c r="J1354" s="113">
        <v>25474319.100000001</v>
      </c>
      <c r="K1354" s="115">
        <v>43539</v>
      </c>
      <c r="L1354" s="113">
        <v>3181</v>
      </c>
      <c r="M1354" s="113" t="s">
        <v>1540</v>
      </c>
      <c r="N1354" s="351"/>
    </row>
    <row r="1355" spans="1:14">
      <c r="A1355" s="113" t="s">
        <v>2683</v>
      </c>
      <c r="B1355" s="113" t="s">
        <v>383</v>
      </c>
      <c r="C1355" s="113">
        <v>327.95</v>
      </c>
      <c r="D1355" s="113">
        <v>332</v>
      </c>
      <c r="E1355" s="113">
        <v>312.39999999999998</v>
      </c>
      <c r="F1355" s="113">
        <v>316.8</v>
      </c>
      <c r="G1355" s="113">
        <v>316</v>
      </c>
      <c r="H1355" s="113">
        <v>325.3</v>
      </c>
      <c r="I1355" s="113">
        <v>39572</v>
      </c>
      <c r="J1355" s="113">
        <v>12721625.699999999</v>
      </c>
      <c r="K1355" s="115">
        <v>43539</v>
      </c>
      <c r="L1355" s="113">
        <v>879</v>
      </c>
      <c r="M1355" s="113" t="s">
        <v>2684</v>
      </c>
      <c r="N1355" s="351"/>
    </row>
    <row r="1356" spans="1:14">
      <c r="A1356" s="113" t="s">
        <v>1541</v>
      </c>
      <c r="B1356" s="113" t="s">
        <v>383</v>
      </c>
      <c r="C1356" s="113">
        <v>1119.95</v>
      </c>
      <c r="D1356" s="113">
        <v>1150.1500000000001</v>
      </c>
      <c r="E1356" s="113">
        <v>1110.05</v>
      </c>
      <c r="F1356" s="113">
        <v>1147.0999999999999</v>
      </c>
      <c r="G1356" s="113">
        <v>1150</v>
      </c>
      <c r="H1356" s="113">
        <v>1116.45</v>
      </c>
      <c r="I1356" s="113">
        <v>2419</v>
      </c>
      <c r="J1356" s="113">
        <v>2746937.6</v>
      </c>
      <c r="K1356" s="115">
        <v>43539</v>
      </c>
      <c r="L1356" s="113">
        <v>359</v>
      </c>
      <c r="M1356" s="113" t="s">
        <v>1542</v>
      </c>
      <c r="N1356" s="351"/>
    </row>
    <row r="1357" spans="1:14">
      <c r="A1357" s="113" t="s">
        <v>210</v>
      </c>
      <c r="B1357" s="113" t="s">
        <v>383</v>
      </c>
      <c r="C1357" s="113">
        <v>15.05</v>
      </c>
      <c r="D1357" s="113">
        <v>15.8</v>
      </c>
      <c r="E1357" s="113">
        <v>15.05</v>
      </c>
      <c r="F1357" s="113">
        <v>15.55</v>
      </c>
      <c r="G1357" s="113">
        <v>15.45</v>
      </c>
      <c r="H1357" s="113">
        <v>15.15</v>
      </c>
      <c r="I1357" s="113">
        <v>37661626</v>
      </c>
      <c r="J1357" s="113">
        <v>585549880.39999998</v>
      </c>
      <c r="K1357" s="115">
        <v>43539</v>
      </c>
      <c r="L1357" s="113">
        <v>15685</v>
      </c>
      <c r="M1357" s="113" t="s">
        <v>1543</v>
      </c>
      <c r="N1357" s="351"/>
    </row>
    <row r="1358" spans="1:14">
      <c r="A1358" s="113" t="s">
        <v>1872</v>
      </c>
      <c r="B1358" s="113" t="s">
        <v>383</v>
      </c>
      <c r="C1358" s="113">
        <v>320</v>
      </c>
      <c r="D1358" s="113">
        <v>321.45</v>
      </c>
      <c r="E1358" s="113">
        <v>314.95</v>
      </c>
      <c r="F1358" s="113">
        <v>318.64999999999998</v>
      </c>
      <c r="G1358" s="113">
        <v>315.05</v>
      </c>
      <c r="H1358" s="113">
        <v>315.95</v>
      </c>
      <c r="I1358" s="113">
        <v>37616</v>
      </c>
      <c r="J1358" s="113">
        <v>11913777.800000001</v>
      </c>
      <c r="K1358" s="115">
        <v>43539</v>
      </c>
      <c r="L1358" s="113">
        <v>577</v>
      </c>
      <c r="M1358" s="113" t="s">
        <v>1873</v>
      </c>
      <c r="N1358" s="351"/>
    </row>
    <row r="1359" spans="1:14">
      <c r="A1359" s="113" t="s">
        <v>1544</v>
      </c>
      <c r="B1359" s="113" t="s">
        <v>383</v>
      </c>
      <c r="C1359" s="113">
        <v>197.7</v>
      </c>
      <c r="D1359" s="113">
        <v>203</v>
      </c>
      <c r="E1359" s="113">
        <v>196.7</v>
      </c>
      <c r="F1359" s="113">
        <v>200.35</v>
      </c>
      <c r="G1359" s="113">
        <v>199.7</v>
      </c>
      <c r="H1359" s="113">
        <v>197.35</v>
      </c>
      <c r="I1359" s="113">
        <v>1285679</v>
      </c>
      <c r="J1359" s="113">
        <v>257317528.34999999</v>
      </c>
      <c r="K1359" s="115">
        <v>43539</v>
      </c>
      <c r="L1359" s="113">
        <v>17592</v>
      </c>
      <c r="M1359" s="113" t="s">
        <v>1545</v>
      </c>
      <c r="N1359" s="351"/>
    </row>
    <row r="1360" spans="1:14">
      <c r="A1360" s="113" t="s">
        <v>3284</v>
      </c>
      <c r="B1360" s="113" t="s">
        <v>3173</v>
      </c>
      <c r="C1360" s="113">
        <v>0.85</v>
      </c>
      <c r="D1360" s="113">
        <v>0.9</v>
      </c>
      <c r="E1360" s="113">
        <v>0.85</v>
      </c>
      <c r="F1360" s="113">
        <v>0.9</v>
      </c>
      <c r="G1360" s="113">
        <v>0.85</v>
      </c>
      <c r="H1360" s="113">
        <v>0.85</v>
      </c>
      <c r="I1360" s="113">
        <v>8400</v>
      </c>
      <c r="J1360" s="113">
        <v>7390</v>
      </c>
      <c r="K1360" s="115">
        <v>43539</v>
      </c>
      <c r="L1360" s="113">
        <v>24</v>
      </c>
      <c r="M1360" s="113" t="s">
        <v>3285</v>
      </c>
      <c r="N1360" s="351"/>
    </row>
    <row r="1361" spans="1:14">
      <c r="A1361" s="113" t="s">
        <v>2847</v>
      </c>
      <c r="B1361" s="113" t="s">
        <v>383</v>
      </c>
      <c r="C1361" s="113">
        <v>104.05</v>
      </c>
      <c r="D1361" s="113">
        <v>105.5</v>
      </c>
      <c r="E1361" s="113">
        <v>99.15</v>
      </c>
      <c r="F1361" s="113">
        <v>100.75</v>
      </c>
      <c r="G1361" s="113">
        <v>100</v>
      </c>
      <c r="H1361" s="113">
        <v>103.75</v>
      </c>
      <c r="I1361" s="113">
        <v>53103</v>
      </c>
      <c r="J1361" s="113">
        <v>5449932.25</v>
      </c>
      <c r="K1361" s="115">
        <v>43539</v>
      </c>
      <c r="L1361" s="113">
        <v>566</v>
      </c>
      <c r="M1361" s="113" t="s">
        <v>2848</v>
      </c>
      <c r="N1361" s="351"/>
    </row>
    <row r="1362" spans="1:14">
      <c r="A1362" s="113" t="s">
        <v>3372</v>
      </c>
      <c r="B1362" s="113" t="s">
        <v>383</v>
      </c>
      <c r="C1362" s="113">
        <v>171</v>
      </c>
      <c r="D1362" s="113">
        <v>173.7</v>
      </c>
      <c r="E1362" s="113">
        <v>160.6</v>
      </c>
      <c r="F1362" s="113">
        <v>163.19999999999999</v>
      </c>
      <c r="G1362" s="113">
        <v>163.35</v>
      </c>
      <c r="H1362" s="113">
        <v>169.45</v>
      </c>
      <c r="I1362" s="113">
        <v>1610890</v>
      </c>
      <c r="J1362" s="113">
        <v>271496333</v>
      </c>
      <c r="K1362" s="115">
        <v>43539</v>
      </c>
      <c r="L1362" s="113">
        <v>9871</v>
      </c>
      <c r="M1362" s="113" t="s">
        <v>3373</v>
      </c>
      <c r="N1362" s="351"/>
    </row>
    <row r="1363" spans="1:14">
      <c r="A1363" s="113" t="s">
        <v>3439</v>
      </c>
      <c r="B1363" s="113" t="s">
        <v>3173</v>
      </c>
      <c r="C1363" s="113">
        <v>1.55</v>
      </c>
      <c r="D1363" s="113">
        <v>1.55</v>
      </c>
      <c r="E1363" s="113">
        <v>1.5</v>
      </c>
      <c r="F1363" s="113">
        <v>1.55</v>
      </c>
      <c r="G1363" s="113">
        <v>1.55</v>
      </c>
      <c r="H1363" s="113">
        <v>1.5</v>
      </c>
      <c r="I1363" s="113">
        <v>15450</v>
      </c>
      <c r="J1363" s="113">
        <v>23422</v>
      </c>
      <c r="K1363" s="115">
        <v>43539</v>
      </c>
      <c r="L1363" s="113">
        <v>21</v>
      </c>
      <c r="M1363" s="113" t="s">
        <v>3440</v>
      </c>
      <c r="N1363" s="351"/>
    </row>
    <row r="1364" spans="1:14">
      <c r="A1364" s="113" t="s">
        <v>2823</v>
      </c>
      <c r="B1364" s="113" t="s">
        <v>383</v>
      </c>
      <c r="C1364" s="113">
        <v>26.2</v>
      </c>
      <c r="D1364" s="113">
        <v>26.35</v>
      </c>
      <c r="E1364" s="113">
        <v>25.75</v>
      </c>
      <c r="F1364" s="113">
        <v>26</v>
      </c>
      <c r="G1364" s="113">
        <v>26</v>
      </c>
      <c r="H1364" s="113">
        <v>25.75</v>
      </c>
      <c r="I1364" s="113">
        <v>38621</v>
      </c>
      <c r="J1364" s="113">
        <v>1005984.7</v>
      </c>
      <c r="K1364" s="115">
        <v>43539</v>
      </c>
      <c r="L1364" s="113">
        <v>203</v>
      </c>
      <c r="M1364" s="113" t="s">
        <v>2824</v>
      </c>
      <c r="N1364" s="351"/>
    </row>
    <row r="1365" spans="1:14">
      <c r="A1365" s="113" t="s">
        <v>3095</v>
      </c>
      <c r="B1365" s="113" t="s">
        <v>3173</v>
      </c>
      <c r="C1365" s="113">
        <v>9</v>
      </c>
      <c r="D1365" s="113">
        <v>9</v>
      </c>
      <c r="E1365" s="113">
        <v>8.35</v>
      </c>
      <c r="F1365" s="113">
        <v>8.35</v>
      </c>
      <c r="G1365" s="113">
        <v>8.35</v>
      </c>
      <c r="H1365" s="113">
        <v>8.75</v>
      </c>
      <c r="I1365" s="113">
        <v>35425</v>
      </c>
      <c r="J1365" s="113">
        <v>298009.45</v>
      </c>
      <c r="K1365" s="115">
        <v>43539</v>
      </c>
      <c r="L1365" s="113">
        <v>38</v>
      </c>
      <c r="M1365" s="113" t="s">
        <v>3096</v>
      </c>
      <c r="N1365" s="351"/>
    </row>
    <row r="1366" spans="1:14">
      <c r="A1366" s="113" t="s">
        <v>3097</v>
      </c>
      <c r="B1366" s="113" t="s">
        <v>383</v>
      </c>
      <c r="C1366" s="113">
        <v>50.1</v>
      </c>
      <c r="D1366" s="113">
        <v>50.4</v>
      </c>
      <c r="E1366" s="113">
        <v>48.75</v>
      </c>
      <c r="F1366" s="113">
        <v>49.3</v>
      </c>
      <c r="G1366" s="113">
        <v>49.55</v>
      </c>
      <c r="H1366" s="113">
        <v>50.1</v>
      </c>
      <c r="I1366" s="113">
        <v>14490</v>
      </c>
      <c r="J1366" s="113">
        <v>717901.85</v>
      </c>
      <c r="K1366" s="115">
        <v>43539</v>
      </c>
      <c r="L1366" s="113">
        <v>317</v>
      </c>
      <c r="M1366" s="113" t="s">
        <v>3098</v>
      </c>
      <c r="N1366" s="351"/>
    </row>
    <row r="1367" spans="1:14">
      <c r="A1367" s="113" t="s">
        <v>3099</v>
      </c>
      <c r="B1367" s="113" t="s">
        <v>383</v>
      </c>
      <c r="C1367" s="113">
        <v>30.8</v>
      </c>
      <c r="D1367" s="113">
        <v>31.35</v>
      </c>
      <c r="E1367" s="113">
        <v>30.3</v>
      </c>
      <c r="F1367" s="113">
        <v>30.45</v>
      </c>
      <c r="G1367" s="113">
        <v>30.4</v>
      </c>
      <c r="H1367" s="113">
        <v>30.6</v>
      </c>
      <c r="I1367" s="113">
        <v>6990</v>
      </c>
      <c r="J1367" s="113">
        <v>214932.2</v>
      </c>
      <c r="K1367" s="115">
        <v>43539</v>
      </c>
      <c r="L1367" s="113">
        <v>121</v>
      </c>
      <c r="M1367" s="113" t="s">
        <v>3100</v>
      </c>
      <c r="N1367" s="351"/>
    </row>
    <row r="1368" spans="1:14">
      <c r="A1368" s="113" t="s">
        <v>2164</v>
      </c>
      <c r="B1368" s="113" t="s">
        <v>383</v>
      </c>
      <c r="C1368" s="113">
        <v>22.3</v>
      </c>
      <c r="D1368" s="113">
        <v>22.5</v>
      </c>
      <c r="E1368" s="113">
        <v>21.4</v>
      </c>
      <c r="F1368" s="113">
        <v>21.9</v>
      </c>
      <c r="G1368" s="113">
        <v>22</v>
      </c>
      <c r="H1368" s="113">
        <v>21.9</v>
      </c>
      <c r="I1368" s="113">
        <v>3318808</v>
      </c>
      <c r="J1368" s="113">
        <v>72801757</v>
      </c>
      <c r="K1368" s="115">
        <v>43539</v>
      </c>
      <c r="L1368" s="113">
        <v>9323</v>
      </c>
      <c r="M1368" s="113" t="s">
        <v>2165</v>
      </c>
      <c r="N1368" s="351"/>
    </row>
    <row r="1369" spans="1:14">
      <c r="A1369" s="113" t="s">
        <v>3286</v>
      </c>
      <c r="B1369" s="113" t="s">
        <v>3173</v>
      </c>
      <c r="C1369" s="113">
        <v>0.3</v>
      </c>
      <c r="D1369" s="113">
        <v>0.35</v>
      </c>
      <c r="E1369" s="113">
        <v>0.25</v>
      </c>
      <c r="F1369" s="113">
        <v>0.35</v>
      </c>
      <c r="G1369" s="113">
        <v>0.35</v>
      </c>
      <c r="H1369" s="113">
        <v>0.3</v>
      </c>
      <c r="I1369" s="113">
        <v>671683</v>
      </c>
      <c r="J1369" s="113">
        <v>204934.39999999999</v>
      </c>
      <c r="K1369" s="115">
        <v>43539</v>
      </c>
      <c r="L1369" s="113">
        <v>53</v>
      </c>
      <c r="M1369" s="113" t="s">
        <v>3287</v>
      </c>
      <c r="N1369" s="351"/>
    </row>
    <row r="1370" spans="1:14">
      <c r="A1370" s="113" t="s">
        <v>2127</v>
      </c>
      <c r="B1370" s="113" t="s">
        <v>383</v>
      </c>
      <c r="C1370" s="113">
        <v>502.7</v>
      </c>
      <c r="D1370" s="113">
        <v>525.25</v>
      </c>
      <c r="E1370" s="113">
        <v>501.05</v>
      </c>
      <c r="F1370" s="113">
        <v>510.75</v>
      </c>
      <c r="G1370" s="113">
        <v>514.85</v>
      </c>
      <c r="H1370" s="113">
        <v>501.55</v>
      </c>
      <c r="I1370" s="113">
        <v>9579</v>
      </c>
      <c r="J1370" s="113">
        <v>4963419.6500000004</v>
      </c>
      <c r="K1370" s="115">
        <v>43539</v>
      </c>
      <c r="L1370" s="113">
        <v>410</v>
      </c>
      <c r="M1370" s="113" t="s">
        <v>2128</v>
      </c>
      <c r="N1370" s="351"/>
    </row>
    <row r="1371" spans="1:14">
      <c r="A1371" s="113" t="s">
        <v>2166</v>
      </c>
      <c r="B1371" s="113" t="s">
        <v>383</v>
      </c>
      <c r="C1371" s="113">
        <v>229.5</v>
      </c>
      <c r="D1371" s="113">
        <v>229.5</v>
      </c>
      <c r="E1371" s="113">
        <v>222.15</v>
      </c>
      <c r="F1371" s="113">
        <v>223.65</v>
      </c>
      <c r="G1371" s="113">
        <v>223.05</v>
      </c>
      <c r="H1371" s="113">
        <v>224.4</v>
      </c>
      <c r="I1371" s="113">
        <v>5089</v>
      </c>
      <c r="J1371" s="113">
        <v>1147104.1499999999</v>
      </c>
      <c r="K1371" s="115">
        <v>43539</v>
      </c>
      <c r="L1371" s="113">
        <v>325</v>
      </c>
      <c r="M1371" s="113" t="s">
        <v>2167</v>
      </c>
      <c r="N1371" s="351"/>
    </row>
    <row r="1372" spans="1:14">
      <c r="A1372" s="113" t="s">
        <v>1546</v>
      </c>
      <c r="B1372" s="113" t="s">
        <v>383</v>
      </c>
      <c r="C1372" s="113">
        <v>31.3</v>
      </c>
      <c r="D1372" s="113">
        <v>31.3</v>
      </c>
      <c r="E1372" s="113">
        <v>28.8</v>
      </c>
      <c r="F1372" s="113">
        <v>29.6</v>
      </c>
      <c r="G1372" s="113">
        <v>29.3</v>
      </c>
      <c r="H1372" s="113">
        <v>31.35</v>
      </c>
      <c r="I1372" s="113">
        <v>2006373</v>
      </c>
      <c r="J1372" s="113">
        <v>60518067.5</v>
      </c>
      <c r="K1372" s="115">
        <v>43539</v>
      </c>
      <c r="L1372" s="113">
        <v>6767</v>
      </c>
      <c r="M1372" s="113" t="s">
        <v>1547</v>
      </c>
      <c r="N1372" s="351"/>
    </row>
    <row r="1373" spans="1:14">
      <c r="A1373" s="113" t="s">
        <v>227</v>
      </c>
      <c r="B1373" s="113" t="s">
        <v>383</v>
      </c>
      <c r="C1373" s="113">
        <v>2369.9499999999998</v>
      </c>
      <c r="D1373" s="113">
        <v>2435</v>
      </c>
      <c r="E1373" s="113">
        <v>2358.6</v>
      </c>
      <c r="F1373" s="113">
        <v>2418.1</v>
      </c>
      <c r="G1373" s="113">
        <v>2426.5</v>
      </c>
      <c r="H1373" s="113">
        <v>2361.25</v>
      </c>
      <c r="I1373" s="113">
        <v>890492</v>
      </c>
      <c r="J1373" s="113">
        <v>2138507596.75</v>
      </c>
      <c r="K1373" s="115">
        <v>43539</v>
      </c>
      <c r="L1373" s="113">
        <v>23089</v>
      </c>
      <c r="M1373" s="113" t="s">
        <v>1548</v>
      </c>
      <c r="N1373" s="351"/>
    </row>
    <row r="1374" spans="1:14">
      <c r="A1374" s="113" t="s">
        <v>1549</v>
      </c>
      <c r="B1374" s="113" t="s">
        <v>383</v>
      </c>
      <c r="C1374" s="113">
        <v>167.2</v>
      </c>
      <c r="D1374" s="113">
        <v>190.5</v>
      </c>
      <c r="E1374" s="113">
        <v>167.2</v>
      </c>
      <c r="F1374" s="113">
        <v>181.4</v>
      </c>
      <c r="G1374" s="113">
        <v>180</v>
      </c>
      <c r="H1374" s="113">
        <v>168</v>
      </c>
      <c r="I1374" s="113">
        <v>98329</v>
      </c>
      <c r="J1374" s="113">
        <v>17945764.350000001</v>
      </c>
      <c r="K1374" s="115">
        <v>43539</v>
      </c>
      <c r="L1374" s="113">
        <v>2003</v>
      </c>
      <c r="M1374" s="113" t="s">
        <v>1550</v>
      </c>
      <c r="N1374" s="351"/>
    </row>
    <row r="1375" spans="1:14">
      <c r="A1375" s="113" t="s">
        <v>1551</v>
      </c>
      <c r="B1375" s="113" t="s">
        <v>383</v>
      </c>
      <c r="C1375" s="113">
        <v>227.9</v>
      </c>
      <c r="D1375" s="113">
        <v>237.9</v>
      </c>
      <c r="E1375" s="113">
        <v>227.9</v>
      </c>
      <c r="F1375" s="113">
        <v>231</v>
      </c>
      <c r="G1375" s="113">
        <v>231</v>
      </c>
      <c r="H1375" s="113">
        <v>228.2</v>
      </c>
      <c r="I1375" s="113">
        <v>135902</v>
      </c>
      <c r="J1375" s="113">
        <v>31850236.300000001</v>
      </c>
      <c r="K1375" s="115">
        <v>43539</v>
      </c>
      <c r="L1375" s="113">
        <v>2025</v>
      </c>
      <c r="M1375" s="113" t="s">
        <v>1552</v>
      </c>
      <c r="N1375" s="351"/>
    </row>
    <row r="1376" spans="1:14">
      <c r="A1376" s="113" t="s">
        <v>140</v>
      </c>
      <c r="B1376" s="113" t="s">
        <v>383</v>
      </c>
      <c r="C1376" s="113">
        <v>1248.05</v>
      </c>
      <c r="D1376" s="113">
        <v>1272.5</v>
      </c>
      <c r="E1376" s="113">
        <v>1245.2</v>
      </c>
      <c r="F1376" s="113">
        <v>1267.0999999999999</v>
      </c>
      <c r="G1376" s="113">
        <v>1272.0999999999999</v>
      </c>
      <c r="H1376" s="113">
        <v>1246.8</v>
      </c>
      <c r="I1376" s="113">
        <v>1032597</v>
      </c>
      <c r="J1376" s="113">
        <v>1302721373.95</v>
      </c>
      <c r="K1376" s="115">
        <v>43539</v>
      </c>
      <c r="L1376" s="113">
        <v>40540</v>
      </c>
      <c r="M1376" s="113" t="s">
        <v>1553</v>
      </c>
      <c r="N1376" s="351"/>
    </row>
    <row r="1377" spans="1:14">
      <c r="A1377" s="113" t="s">
        <v>341</v>
      </c>
      <c r="B1377" s="113" t="s">
        <v>383</v>
      </c>
      <c r="C1377" s="113">
        <v>890</v>
      </c>
      <c r="D1377" s="113">
        <v>896</v>
      </c>
      <c r="E1377" s="113">
        <v>879.35</v>
      </c>
      <c r="F1377" s="113">
        <v>883</v>
      </c>
      <c r="G1377" s="113">
        <v>882</v>
      </c>
      <c r="H1377" s="113">
        <v>888.7</v>
      </c>
      <c r="I1377" s="113">
        <v>2185</v>
      </c>
      <c r="J1377" s="113">
        <v>1936216.9</v>
      </c>
      <c r="K1377" s="115">
        <v>43539</v>
      </c>
      <c r="L1377" s="113">
        <v>492</v>
      </c>
      <c r="M1377" s="113" t="s">
        <v>1554</v>
      </c>
      <c r="N1377" s="351"/>
    </row>
    <row r="1378" spans="1:14">
      <c r="A1378" s="113" t="s">
        <v>3288</v>
      </c>
      <c r="B1378" s="113" t="s">
        <v>3173</v>
      </c>
      <c r="C1378" s="113">
        <v>2</v>
      </c>
      <c r="D1378" s="113">
        <v>2</v>
      </c>
      <c r="E1378" s="113">
        <v>2</v>
      </c>
      <c r="F1378" s="113">
        <v>2</v>
      </c>
      <c r="G1378" s="113">
        <v>2</v>
      </c>
      <c r="H1378" s="113">
        <v>1.95</v>
      </c>
      <c r="I1378" s="113">
        <v>63531</v>
      </c>
      <c r="J1378" s="113">
        <v>127062</v>
      </c>
      <c r="K1378" s="115">
        <v>43539</v>
      </c>
      <c r="L1378" s="113">
        <v>26</v>
      </c>
      <c r="M1378" s="113" t="s">
        <v>3289</v>
      </c>
      <c r="N1378" s="351"/>
    </row>
    <row r="1379" spans="1:14">
      <c r="A1379" s="113" t="s">
        <v>141</v>
      </c>
      <c r="B1379" s="113" t="s">
        <v>383</v>
      </c>
      <c r="C1379" s="113">
        <v>446.55</v>
      </c>
      <c r="D1379" s="113">
        <v>449.9</v>
      </c>
      <c r="E1379" s="113">
        <v>434.9</v>
      </c>
      <c r="F1379" s="113">
        <v>437.35</v>
      </c>
      <c r="G1379" s="113">
        <v>437</v>
      </c>
      <c r="H1379" s="113">
        <v>449.25</v>
      </c>
      <c r="I1379" s="113">
        <v>1974699</v>
      </c>
      <c r="J1379" s="113">
        <v>871996716.70000005</v>
      </c>
      <c r="K1379" s="115">
        <v>43539</v>
      </c>
      <c r="L1379" s="113">
        <v>48541</v>
      </c>
      <c r="M1379" s="113" t="s">
        <v>2825</v>
      </c>
      <c r="N1379" s="351"/>
    </row>
    <row r="1380" spans="1:14">
      <c r="A1380" s="113" t="s">
        <v>2095</v>
      </c>
      <c r="B1380" s="113" t="s">
        <v>383</v>
      </c>
      <c r="C1380" s="113">
        <v>105.45</v>
      </c>
      <c r="D1380" s="113">
        <v>105.45</v>
      </c>
      <c r="E1380" s="113">
        <v>102.1</v>
      </c>
      <c r="F1380" s="113">
        <v>102.6</v>
      </c>
      <c r="G1380" s="113">
        <v>102.25</v>
      </c>
      <c r="H1380" s="113">
        <v>104.8</v>
      </c>
      <c r="I1380" s="113">
        <v>144495</v>
      </c>
      <c r="J1380" s="113">
        <v>15010709.85</v>
      </c>
      <c r="K1380" s="115">
        <v>43539</v>
      </c>
      <c r="L1380" s="113">
        <v>1358</v>
      </c>
      <c r="M1380" s="113" t="s">
        <v>2096</v>
      </c>
      <c r="N1380" s="351"/>
    </row>
    <row r="1381" spans="1:14">
      <c r="A1381" s="113" t="s">
        <v>1555</v>
      </c>
      <c r="B1381" s="113" t="s">
        <v>383</v>
      </c>
      <c r="C1381" s="113">
        <v>135.94999999999999</v>
      </c>
      <c r="D1381" s="113">
        <v>139.5</v>
      </c>
      <c r="E1381" s="113">
        <v>133.15</v>
      </c>
      <c r="F1381" s="113">
        <v>134.69999999999999</v>
      </c>
      <c r="G1381" s="113">
        <v>133.15</v>
      </c>
      <c r="H1381" s="113">
        <v>135.19999999999999</v>
      </c>
      <c r="I1381" s="113">
        <v>54415</v>
      </c>
      <c r="J1381" s="113">
        <v>7436427</v>
      </c>
      <c r="K1381" s="115">
        <v>43539</v>
      </c>
      <c r="L1381" s="113">
        <v>1431</v>
      </c>
      <c r="M1381" s="113" t="s">
        <v>1556</v>
      </c>
      <c r="N1381" s="351"/>
    </row>
    <row r="1382" spans="1:14">
      <c r="A1382" s="113" t="s">
        <v>3101</v>
      </c>
      <c r="B1382" s="113" t="s">
        <v>383</v>
      </c>
      <c r="C1382" s="113">
        <v>124.2</v>
      </c>
      <c r="D1382" s="113">
        <v>125.6</v>
      </c>
      <c r="E1382" s="113">
        <v>122.05</v>
      </c>
      <c r="F1382" s="113">
        <v>122.55</v>
      </c>
      <c r="G1382" s="113">
        <v>122.75</v>
      </c>
      <c r="H1382" s="113">
        <v>124.05</v>
      </c>
      <c r="I1382" s="113">
        <v>67928</v>
      </c>
      <c r="J1382" s="113">
        <v>8402477.3499999996</v>
      </c>
      <c r="K1382" s="115">
        <v>43539</v>
      </c>
      <c r="L1382" s="113">
        <v>1376</v>
      </c>
      <c r="M1382" s="113" t="s">
        <v>3102</v>
      </c>
      <c r="N1382" s="351"/>
    </row>
    <row r="1383" spans="1:14">
      <c r="A1383" s="113" t="s">
        <v>2109</v>
      </c>
      <c r="B1383" s="113" t="s">
        <v>383</v>
      </c>
      <c r="C1383" s="113">
        <v>20.5</v>
      </c>
      <c r="D1383" s="113">
        <v>21.9</v>
      </c>
      <c r="E1383" s="113">
        <v>18.850000000000001</v>
      </c>
      <c r="F1383" s="113">
        <v>20.100000000000001</v>
      </c>
      <c r="G1383" s="113">
        <v>20.6</v>
      </c>
      <c r="H1383" s="113">
        <v>18.850000000000001</v>
      </c>
      <c r="I1383" s="113">
        <v>87034</v>
      </c>
      <c r="J1383" s="113">
        <v>1802072.65</v>
      </c>
      <c r="K1383" s="115">
        <v>43539</v>
      </c>
      <c r="L1383" s="113">
        <v>1779</v>
      </c>
      <c r="M1383" s="113" t="s">
        <v>2110</v>
      </c>
      <c r="N1383" s="351"/>
    </row>
    <row r="1384" spans="1:14">
      <c r="A1384" s="113" t="s">
        <v>2826</v>
      </c>
      <c r="B1384" s="113" t="s">
        <v>383</v>
      </c>
      <c r="C1384" s="113">
        <v>111</v>
      </c>
      <c r="D1384" s="113">
        <v>119.7</v>
      </c>
      <c r="E1384" s="113">
        <v>109.95</v>
      </c>
      <c r="F1384" s="113">
        <v>112.5</v>
      </c>
      <c r="G1384" s="113">
        <v>111.65</v>
      </c>
      <c r="H1384" s="113">
        <v>104.95</v>
      </c>
      <c r="I1384" s="113">
        <v>181405</v>
      </c>
      <c r="J1384" s="113">
        <v>20952070.75</v>
      </c>
      <c r="K1384" s="115">
        <v>43539</v>
      </c>
      <c r="L1384" s="113">
        <v>3322</v>
      </c>
      <c r="M1384" s="113" t="s">
        <v>2827</v>
      </c>
      <c r="N1384" s="351"/>
    </row>
    <row r="1385" spans="1:14">
      <c r="A1385" s="113" t="s">
        <v>2828</v>
      </c>
      <c r="B1385" s="113" t="s">
        <v>383</v>
      </c>
      <c r="C1385" s="113">
        <v>275.05</v>
      </c>
      <c r="D1385" s="113">
        <v>296</v>
      </c>
      <c r="E1385" s="113">
        <v>265</v>
      </c>
      <c r="F1385" s="113">
        <v>275.75</v>
      </c>
      <c r="G1385" s="113">
        <v>277.5</v>
      </c>
      <c r="H1385" s="113">
        <v>273.5</v>
      </c>
      <c r="I1385" s="113">
        <v>21556</v>
      </c>
      <c r="J1385" s="113">
        <v>5892856.8499999996</v>
      </c>
      <c r="K1385" s="115">
        <v>43539</v>
      </c>
      <c r="L1385" s="113">
        <v>1358</v>
      </c>
      <c r="M1385" s="113" t="s">
        <v>2829</v>
      </c>
      <c r="N1385" s="351"/>
    </row>
    <row r="1386" spans="1:14">
      <c r="A1386" s="113" t="s">
        <v>3822</v>
      </c>
      <c r="B1386" s="113" t="s">
        <v>3173</v>
      </c>
      <c r="C1386" s="113">
        <v>8.1</v>
      </c>
      <c r="D1386" s="113">
        <v>8.9</v>
      </c>
      <c r="E1386" s="113">
        <v>8.1</v>
      </c>
      <c r="F1386" s="113">
        <v>8.1999999999999993</v>
      </c>
      <c r="G1386" s="113">
        <v>8.1999999999999993</v>
      </c>
      <c r="H1386" s="113">
        <v>8.5</v>
      </c>
      <c r="I1386" s="113">
        <v>620</v>
      </c>
      <c r="J1386" s="113">
        <v>5153.3999999999996</v>
      </c>
      <c r="K1386" s="115">
        <v>43539</v>
      </c>
      <c r="L1386" s="113">
        <v>6</v>
      </c>
      <c r="M1386" s="113" t="s">
        <v>3823</v>
      </c>
      <c r="N1386" s="351"/>
    </row>
    <row r="1387" spans="1:14">
      <c r="A1387" s="113" t="s">
        <v>367</v>
      </c>
      <c r="B1387" s="113" t="s">
        <v>383</v>
      </c>
      <c r="C1387" s="113">
        <v>258.8</v>
      </c>
      <c r="D1387" s="113">
        <v>258.8</v>
      </c>
      <c r="E1387" s="113">
        <v>229</v>
      </c>
      <c r="F1387" s="113">
        <v>230.95</v>
      </c>
      <c r="G1387" s="113">
        <v>230</v>
      </c>
      <c r="H1387" s="113">
        <v>258.2</v>
      </c>
      <c r="I1387" s="113">
        <v>7414454</v>
      </c>
      <c r="J1387" s="113">
        <v>1761333545.45</v>
      </c>
      <c r="K1387" s="115">
        <v>43539</v>
      </c>
      <c r="L1387" s="113">
        <v>94735</v>
      </c>
      <c r="M1387" s="113" t="s">
        <v>3103</v>
      </c>
      <c r="N1387" s="351"/>
    </row>
    <row r="1388" spans="1:14">
      <c r="A1388" s="113" t="s">
        <v>3629</v>
      </c>
      <c r="B1388" s="113" t="s">
        <v>3173</v>
      </c>
      <c r="C1388" s="113">
        <v>15.5</v>
      </c>
      <c r="D1388" s="113">
        <v>15.5</v>
      </c>
      <c r="E1388" s="113">
        <v>15.35</v>
      </c>
      <c r="F1388" s="113">
        <v>15.4</v>
      </c>
      <c r="G1388" s="113">
        <v>15.4</v>
      </c>
      <c r="H1388" s="113">
        <v>15</v>
      </c>
      <c r="I1388" s="113">
        <v>546</v>
      </c>
      <c r="J1388" s="113">
        <v>8459.5499999999993</v>
      </c>
      <c r="K1388" s="115">
        <v>43539</v>
      </c>
      <c r="L1388" s="113">
        <v>6</v>
      </c>
      <c r="M1388" s="113" t="s">
        <v>3630</v>
      </c>
      <c r="N1388" s="351"/>
    </row>
    <row r="1389" spans="1:14">
      <c r="A1389" s="113" t="s">
        <v>3290</v>
      </c>
      <c r="B1389" s="113" t="s">
        <v>383</v>
      </c>
      <c r="C1389" s="113">
        <v>6</v>
      </c>
      <c r="D1389" s="113">
        <v>6.1</v>
      </c>
      <c r="E1389" s="113">
        <v>5.85</v>
      </c>
      <c r="F1389" s="113">
        <v>5.9</v>
      </c>
      <c r="G1389" s="113">
        <v>5.95</v>
      </c>
      <c r="H1389" s="113">
        <v>6.05</v>
      </c>
      <c r="I1389" s="113">
        <v>1192669</v>
      </c>
      <c r="J1389" s="113">
        <v>7142089.3499999996</v>
      </c>
      <c r="K1389" s="115">
        <v>43539</v>
      </c>
      <c r="L1389" s="113">
        <v>386</v>
      </c>
      <c r="M1389" s="113" t="s">
        <v>3291</v>
      </c>
      <c r="N1389" s="351"/>
    </row>
    <row r="1390" spans="1:14">
      <c r="A1390" s="113" t="s">
        <v>1557</v>
      </c>
      <c r="B1390" s="113" t="s">
        <v>383</v>
      </c>
      <c r="C1390" s="113">
        <v>269.5</v>
      </c>
      <c r="D1390" s="113">
        <v>270.85000000000002</v>
      </c>
      <c r="E1390" s="113">
        <v>259.45</v>
      </c>
      <c r="F1390" s="113">
        <v>268.3</v>
      </c>
      <c r="G1390" s="113">
        <v>267.60000000000002</v>
      </c>
      <c r="H1390" s="113">
        <v>267.64999999999998</v>
      </c>
      <c r="I1390" s="113">
        <v>52005</v>
      </c>
      <c r="J1390" s="113">
        <v>13832449.050000001</v>
      </c>
      <c r="K1390" s="115">
        <v>43539</v>
      </c>
      <c r="L1390" s="113">
        <v>1292</v>
      </c>
      <c r="M1390" s="113" t="s">
        <v>3104</v>
      </c>
      <c r="N1390" s="351"/>
    </row>
    <row r="1391" spans="1:14">
      <c r="A1391" s="113" t="s">
        <v>1558</v>
      </c>
      <c r="B1391" s="113" t="s">
        <v>383</v>
      </c>
      <c r="C1391" s="113">
        <v>344.75</v>
      </c>
      <c r="D1391" s="113">
        <v>347.95</v>
      </c>
      <c r="E1391" s="113">
        <v>338.25</v>
      </c>
      <c r="F1391" s="113">
        <v>341</v>
      </c>
      <c r="G1391" s="113">
        <v>341</v>
      </c>
      <c r="H1391" s="113">
        <v>344.8</v>
      </c>
      <c r="I1391" s="113">
        <v>29849</v>
      </c>
      <c r="J1391" s="113">
        <v>10269567.449999999</v>
      </c>
      <c r="K1391" s="115">
        <v>43539</v>
      </c>
      <c r="L1391" s="113">
        <v>1069</v>
      </c>
      <c r="M1391" s="113" t="s">
        <v>3105</v>
      </c>
      <c r="N1391" s="351"/>
    </row>
    <row r="1392" spans="1:14">
      <c r="A1392" s="113" t="s">
        <v>3352</v>
      </c>
      <c r="B1392" s="113" t="s">
        <v>3173</v>
      </c>
      <c r="C1392" s="113">
        <v>0.25</v>
      </c>
      <c r="D1392" s="113">
        <v>0.35</v>
      </c>
      <c r="E1392" s="113">
        <v>0.25</v>
      </c>
      <c r="F1392" s="113">
        <v>0.25</v>
      </c>
      <c r="G1392" s="113">
        <v>0.25</v>
      </c>
      <c r="H1392" s="113">
        <v>0.3</v>
      </c>
      <c r="I1392" s="113">
        <v>86616</v>
      </c>
      <c r="J1392" s="113">
        <v>24914.9</v>
      </c>
      <c r="K1392" s="115">
        <v>43539</v>
      </c>
      <c r="L1392" s="113">
        <v>59</v>
      </c>
      <c r="M1392" s="113" t="s">
        <v>3353</v>
      </c>
      <c r="N1392" s="351"/>
    </row>
    <row r="1393" spans="1:14">
      <c r="A1393" s="113" t="s">
        <v>1559</v>
      </c>
      <c r="B1393" s="113" t="s">
        <v>383</v>
      </c>
      <c r="C1393" s="113">
        <v>4.7</v>
      </c>
      <c r="D1393" s="113">
        <v>4.7</v>
      </c>
      <c r="E1393" s="113">
        <v>4.3</v>
      </c>
      <c r="F1393" s="113">
        <v>4.3499999999999996</v>
      </c>
      <c r="G1393" s="113">
        <v>4.3499999999999996</v>
      </c>
      <c r="H1393" s="113">
        <v>4.55</v>
      </c>
      <c r="I1393" s="113">
        <v>146704</v>
      </c>
      <c r="J1393" s="113">
        <v>643745.44999999995</v>
      </c>
      <c r="K1393" s="115">
        <v>43539</v>
      </c>
      <c r="L1393" s="113">
        <v>269</v>
      </c>
      <c r="M1393" s="113" t="s">
        <v>1560</v>
      </c>
      <c r="N1393" s="351"/>
    </row>
    <row r="1394" spans="1:14">
      <c r="A1394" s="113" t="s">
        <v>2830</v>
      </c>
      <c r="B1394" s="113" t="s">
        <v>383</v>
      </c>
      <c r="C1394" s="113">
        <v>540.9</v>
      </c>
      <c r="D1394" s="113">
        <v>572.6</v>
      </c>
      <c r="E1394" s="113">
        <v>537.35</v>
      </c>
      <c r="F1394" s="113">
        <v>546.70000000000005</v>
      </c>
      <c r="G1394" s="113">
        <v>543</v>
      </c>
      <c r="H1394" s="113">
        <v>532</v>
      </c>
      <c r="I1394" s="113">
        <v>7773</v>
      </c>
      <c r="J1394" s="113">
        <v>4308124.8499999996</v>
      </c>
      <c r="K1394" s="115">
        <v>43539</v>
      </c>
      <c r="L1394" s="113">
        <v>683</v>
      </c>
      <c r="M1394" s="113" t="s">
        <v>2831</v>
      </c>
      <c r="N1394" s="351"/>
    </row>
    <row r="1395" spans="1:14">
      <c r="A1395" s="113" t="s">
        <v>1561</v>
      </c>
      <c r="B1395" s="113" t="s">
        <v>383</v>
      </c>
      <c r="C1395" s="113">
        <v>3184.95</v>
      </c>
      <c r="D1395" s="113">
        <v>3198</v>
      </c>
      <c r="E1395" s="113">
        <v>3111</v>
      </c>
      <c r="F1395" s="113">
        <v>3132.55</v>
      </c>
      <c r="G1395" s="113">
        <v>3120</v>
      </c>
      <c r="H1395" s="113">
        <v>3157</v>
      </c>
      <c r="I1395" s="113">
        <v>837</v>
      </c>
      <c r="J1395" s="113">
        <v>2647352.1</v>
      </c>
      <c r="K1395" s="115">
        <v>43539</v>
      </c>
      <c r="L1395" s="113">
        <v>306</v>
      </c>
      <c r="M1395" s="113" t="s">
        <v>1562</v>
      </c>
      <c r="N1395" s="351"/>
    </row>
    <row r="1396" spans="1:14">
      <c r="A1396" s="113" t="s">
        <v>1563</v>
      </c>
      <c r="B1396" s="113" t="s">
        <v>383</v>
      </c>
      <c r="C1396" s="113">
        <v>1.85</v>
      </c>
      <c r="D1396" s="113">
        <v>1.9</v>
      </c>
      <c r="E1396" s="113">
        <v>1.8</v>
      </c>
      <c r="F1396" s="113">
        <v>1.85</v>
      </c>
      <c r="G1396" s="113">
        <v>1.85</v>
      </c>
      <c r="H1396" s="113">
        <v>1.85</v>
      </c>
      <c r="I1396" s="113">
        <v>71705</v>
      </c>
      <c r="J1396" s="113">
        <v>132978.6</v>
      </c>
      <c r="K1396" s="115">
        <v>43539</v>
      </c>
      <c r="L1396" s="113">
        <v>99</v>
      </c>
      <c r="M1396" s="113" t="s">
        <v>1564</v>
      </c>
      <c r="N1396" s="351"/>
    </row>
    <row r="1397" spans="1:14">
      <c r="A1397" s="113" t="s">
        <v>3106</v>
      </c>
      <c r="B1397" s="113" t="s">
        <v>383</v>
      </c>
      <c r="C1397" s="113">
        <v>1587</v>
      </c>
      <c r="D1397" s="113">
        <v>1606.8</v>
      </c>
      <c r="E1397" s="113">
        <v>1543.3</v>
      </c>
      <c r="F1397" s="113">
        <v>1582.5</v>
      </c>
      <c r="G1397" s="113">
        <v>1600</v>
      </c>
      <c r="H1397" s="113">
        <v>1574.35</v>
      </c>
      <c r="I1397" s="113">
        <v>80113</v>
      </c>
      <c r="J1397" s="113">
        <v>126653187.95</v>
      </c>
      <c r="K1397" s="115">
        <v>43539</v>
      </c>
      <c r="L1397" s="113">
        <v>2453</v>
      </c>
      <c r="M1397" s="113" t="s">
        <v>3107</v>
      </c>
      <c r="N1397" s="351"/>
    </row>
    <row r="1398" spans="1:14">
      <c r="A1398" s="113" t="s">
        <v>2685</v>
      </c>
      <c r="B1398" s="113" t="s">
        <v>383</v>
      </c>
      <c r="C1398" s="113">
        <v>97.45</v>
      </c>
      <c r="D1398" s="113">
        <v>98</v>
      </c>
      <c r="E1398" s="113">
        <v>94.55</v>
      </c>
      <c r="F1398" s="113">
        <v>96.25</v>
      </c>
      <c r="G1398" s="113">
        <v>96</v>
      </c>
      <c r="H1398" s="113">
        <v>95.6</v>
      </c>
      <c r="I1398" s="113">
        <v>33207</v>
      </c>
      <c r="J1398" s="113">
        <v>3185550.55</v>
      </c>
      <c r="K1398" s="115">
        <v>43539</v>
      </c>
      <c r="L1398" s="113">
        <v>469</v>
      </c>
      <c r="M1398" s="113" t="s">
        <v>2686</v>
      </c>
      <c r="N1398" s="351"/>
    </row>
    <row r="1399" spans="1:14">
      <c r="A1399" s="113" t="s">
        <v>2244</v>
      </c>
      <c r="B1399" s="113" t="s">
        <v>383</v>
      </c>
      <c r="C1399" s="113">
        <v>331.1</v>
      </c>
      <c r="D1399" s="113">
        <v>343.8</v>
      </c>
      <c r="E1399" s="113">
        <v>328</v>
      </c>
      <c r="F1399" s="113">
        <v>330.65</v>
      </c>
      <c r="G1399" s="113">
        <v>331</v>
      </c>
      <c r="H1399" s="113">
        <v>331.15</v>
      </c>
      <c r="I1399" s="113">
        <v>2169</v>
      </c>
      <c r="J1399" s="113">
        <v>722483.6</v>
      </c>
      <c r="K1399" s="115">
        <v>43539</v>
      </c>
      <c r="L1399" s="113">
        <v>362</v>
      </c>
      <c r="M1399" s="113" t="s">
        <v>2245</v>
      </c>
      <c r="N1399" s="351"/>
    </row>
    <row r="1400" spans="1:14">
      <c r="A1400" s="113" t="s">
        <v>1565</v>
      </c>
      <c r="B1400" s="113" t="s">
        <v>383</v>
      </c>
      <c r="C1400" s="113">
        <v>531</v>
      </c>
      <c r="D1400" s="113">
        <v>549</v>
      </c>
      <c r="E1400" s="113">
        <v>530</v>
      </c>
      <c r="F1400" s="113">
        <v>547.35</v>
      </c>
      <c r="G1400" s="113">
        <v>545</v>
      </c>
      <c r="H1400" s="113">
        <v>530.29999999999995</v>
      </c>
      <c r="I1400" s="113">
        <v>278337</v>
      </c>
      <c r="J1400" s="113">
        <v>151448540.25</v>
      </c>
      <c r="K1400" s="115">
        <v>43539</v>
      </c>
      <c r="L1400" s="113">
        <v>10634</v>
      </c>
      <c r="M1400" s="113" t="s">
        <v>3108</v>
      </c>
      <c r="N1400" s="351"/>
    </row>
    <row r="1401" spans="1:14">
      <c r="A1401" s="113" t="s">
        <v>1566</v>
      </c>
      <c r="B1401" s="113" t="s">
        <v>383</v>
      </c>
      <c r="C1401" s="113">
        <v>48</v>
      </c>
      <c r="D1401" s="113">
        <v>56.6</v>
      </c>
      <c r="E1401" s="113">
        <v>47.95</v>
      </c>
      <c r="F1401" s="113">
        <v>51.1</v>
      </c>
      <c r="G1401" s="113">
        <v>51.1</v>
      </c>
      <c r="H1401" s="113">
        <v>47.95</v>
      </c>
      <c r="I1401" s="113">
        <v>1622550</v>
      </c>
      <c r="J1401" s="113">
        <v>84689700.75</v>
      </c>
      <c r="K1401" s="115">
        <v>43539</v>
      </c>
      <c r="L1401" s="113">
        <v>9446</v>
      </c>
      <c r="M1401" s="113" t="s">
        <v>1567</v>
      </c>
      <c r="N1401" s="351"/>
    </row>
    <row r="1402" spans="1:14">
      <c r="A1402" s="113" t="s">
        <v>3292</v>
      </c>
      <c r="B1402" s="113" t="s">
        <v>3173</v>
      </c>
      <c r="C1402" s="113">
        <v>1.3</v>
      </c>
      <c r="D1402" s="113">
        <v>1.35</v>
      </c>
      <c r="E1402" s="113">
        <v>1.25</v>
      </c>
      <c r="F1402" s="113">
        <v>1.3</v>
      </c>
      <c r="G1402" s="113">
        <v>1.35</v>
      </c>
      <c r="H1402" s="113">
        <v>1.3</v>
      </c>
      <c r="I1402" s="113">
        <v>443735</v>
      </c>
      <c r="J1402" s="113">
        <v>581950.30000000005</v>
      </c>
      <c r="K1402" s="115">
        <v>43539</v>
      </c>
      <c r="L1402" s="113">
        <v>206</v>
      </c>
      <c r="M1402" s="113" t="s">
        <v>3293</v>
      </c>
      <c r="N1402" s="351"/>
    </row>
    <row r="1403" spans="1:14">
      <c r="A1403" s="113" t="s">
        <v>142</v>
      </c>
      <c r="B1403" s="113" t="s">
        <v>383</v>
      </c>
      <c r="C1403" s="113">
        <v>466.2</v>
      </c>
      <c r="D1403" s="113">
        <v>469.95</v>
      </c>
      <c r="E1403" s="113">
        <v>462.3</v>
      </c>
      <c r="F1403" s="113">
        <v>464.35</v>
      </c>
      <c r="G1403" s="113">
        <v>465.8</v>
      </c>
      <c r="H1403" s="113">
        <v>466.15</v>
      </c>
      <c r="I1403" s="113">
        <v>5877969</v>
      </c>
      <c r="J1403" s="113">
        <v>2736386347.25</v>
      </c>
      <c r="K1403" s="115">
        <v>43539</v>
      </c>
      <c r="L1403" s="113">
        <v>69853</v>
      </c>
      <c r="M1403" s="113" t="s">
        <v>1568</v>
      </c>
      <c r="N1403" s="351"/>
    </row>
    <row r="1404" spans="1:14">
      <c r="A1404" s="113" t="s">
        <v>1569</v>
      </c>
      <c r="B1404" s="113" t="s">
        <v>383</v>
      </c>
      <c r="C1404" s="113">
        <v>459.9</v>
      </c>
      <c r="D1404" s="113">
        <v>469.7</v>
      </c>
      <c r="E1404" s="113">
        <v>456.45</v>
      </c>
      <c r="F1404" s="113">
        <v>466.25</v>
      </c>
      <c r="G1404" s="113">
        <v>460</v>
      </c>
      <c r="H1404" s="113">
        <v>456.05</v>
      </c>
      <c r="I1404" s="113">
        <v>317926</v>
      </c>
      <c r="J1404" s="113">
        <v>147788781.05000001</v>
      </c>
      <c r="K1404" s="115">
        <v>43539</v>
      </c>
      <c r="L1404" s="113">
        <v>9302</v>
      </c>
      <c r="M1404" s="113" t="s">
        <v>2113</v>
      </c>
      <c r="N1404" s="351"/>
    </row>
    <row r="1405" spans="1:14">
      <c r="A1405" s="113" t="s">
        <v>143</v>
      </c>
      <c r="B1405" s="113" t="s">
        <v>383</v>
      </c>
      <c r="C1405" s="113">
        <v>617.4</v>
      </c>
      <c r="D1405" s="113">
        <v>630.75</v>
      </c>
      <c r="E1405" s="113">
        <v>610.20000000000005</v>
      </c>
      <c r="F1405" s="113">
        <v>617.5</v>
      </c>
      <c r="G1405" s="113">
        <v>618.04999999999995</v>
      </c>
      <c r="H1405" s="113">
        <v>614.65</v>
      </c>
      <c r="I1405" s="113">
        <v>3455081</v>
      </c>
      <c r="J1405" s="113">
        <v>2151068444</v>
      </c>
      <c r="K1405" s="115">
        <v>43539</v>
      </c>
      <c r="L1405" s="113">
        <v>50213</v>
      </c>
      <c r="M1405" s="113" t="s">
        <v>1570</v>
      </c>
      <c r="N1405" s="351"/>
    </row>
    <row r="1406" spans="1:14">
      <c r="A1406" s="113" t="s">
        <v>1571</v>
      </c>
      <c r="B1406" s="113" t="s">
        <v>383</v>
      </c>
      <c r="C1406" s="113">
        <v>126.45</v>
      </c>
      <c r="D1406" s="113">
        <v>126.7</v>
      </c>
      <c r="E1406" s="113">
        <v>123.15</v>
      </c>
      <c r="F1406" s="113">
        <v>123.4</v>
      </c>
      <c r="G1406" s="113">
        <v>123.2</v>
      </c>
      <c r="H1406" s="113">
        <v>125.45</v>
      </c>
      <c r="I1406" s="113">
        <v>4253</v>
      </c>
      <c r="J1406" s="113">
        <v>529991.30000000005</v>
      </c>
      <c r="K1406" s="115">
        <v>43539</v>
      </c>
      <c r="L1406" s="113">
        <v>136</v>
      </c>
      <c r="M1406" s="113" t="s">
        <v>1572</v>
      </c>
      <c r="N1406" s="351"/>
    </row>
    <row r="1407" spans="1:14">
      <c r="A1407" s="113" t="s">
        <v>2687</v>
      </c>
      <c r="B1407" s="113" t="s">
        <v>383</v>
      </c>
      <c r="C1407" s="113">
        <v>8.15</v>
      </c>
      <c r="D1407" s="113">
        <v>8.15</v>
      </c>
      <c r="E1407" s="113">
        <v>6.9</v>
      </c>
      <c r="F1407" s="113">
        <v>7.05</v>
      </c>
      <c r="G1407" s="113">
        <v>6.95</v>
      </c>
      <c r="H1407" s="113">
        <v>7.55</v>
      </c>
      <c r="I1407" s="113">
        <v>66002</v>
      </c>
      <c r="J1407" s="113">
        <v>493075.6</v>
      </c>
      <c r="K1407" s="115">
        <v>43539</v>
      </c>
      <c r="L1407" s="113">
        <v>200</v>
      </c>
      <c r="M1407" s="113" t="s">
        <v>2688</v>
      </c>
      <c r="N1407" s="351"/>
    </row>
    <row r="1408" spans="1:14">
      <c r="A1408" s="113" t="s">
        <v>1573</v>
      </c>
      <c r="B1408" s="113" t="s">
        <v>383</v>
      </c>
      <c r="C1408" s="113">
        <v>224.3</v>
      </c>
      <c r="D1408" s="113">
        <v>229.95</v>
      </c>
      <c r="E1408" s="113">
        <v>222.65</v>
      </c>
      <c r="F1408" s="113">
        <v>226.15</v>
      </c>
      <c r="G1408" s="113">
        <v>226.85</v>
      </c>
      <c r="H1408" s="113">
        <v>223.75</v>
      </c>
      <c r="I1408" s="113">
        <v>19472</v>
      </c>
      <c r="J1408" s="113">
        <v>4398771.6500000004</v>
      </c>
      <c r="K1408" s="115">
        <v>43539</v>
      </c>
      <c r="L1408" s="113">
        <v>640</v>
      </c>
      <c r="M1408" s="113" t="s">
        <v>1574</v>
      </c>
      <c r="N1408" s="351"/>
    </row>
    <row r="1409" spans="1:14">
      <c r="A1409" s="113" t="s">
        <v>1575</v>
      </c>
      <c r="B1409" s="113" t="s">
        <v>383</v>
      </c>
      <c r="C1409" s="113">
        <v>231.9</v>
      </c>
      <c r="D1409" s="113">
        <v>232.9</v>
      </c>
      <c r="E1409" s="113">
        <v>222.6</v>
      </c>
      <c r="F1409" s="113">
        <v>227.05</v>
      </c>
      <c r="G1409" s="113">
        <v>226.7</v>
      </c>
      <c r="H1409" s="113">
        <v>229.5</v>
      </c>
      <c r="I1409" s="113">
        <v>18663</v>
      </c>
      <c r="J1409" s="113">
        <v>4242582.4000000004</v>
      </c>
      <c r="K1409" s="115">
        <v>43539</v>
      </c>
      <c r="L1409" s="113">
        <v>2226</v>
      </c>
      <c r="M1409" s="113" t="s">
        <v>1576</v>
      </c>
      <c r="N1409" s="351"/>
    </row>
    <row r="1410" spans="1:14">
      <c r="A1410" s="113" t="s">
        <v>1577</v>
      </c>
      <c r="B1410" s="113" t="s">
        <v>383</v>
      </c>
      <c r="C1410" s="113">
        <v>1130</v>
      </c>
      <c r="D1410" s="113">
        <v>1160</v>
      </c>
      <c r="E1410" s="113">
        <v>1129.0999999999999</v>
      </c>
      <c r="F1410" s="113">
        <v>1135.45</v>
      </c>
      <c r="G1410" s="113">
        <v>1129.0999999999999</v>
      </c>
      <c r="H1410" s="113">
        <v>1129.55</v>
      </c>
      <c r="I1410" s="113">
        <v>19662</v>
      </c>
      <c r="J1410" s="113">
        <v>22334613.649999999</v>
      </c>
      <c r="K1410" s="115">
        <v>43539</v>
      </c>
      <c r="L1410" s="113">
        <v>1766</v>
      </c>
      <c r="M1410" s="113" t="s">
        <v>1578</v>
      </c>
      <c r="N1410" s="351"/>
    </row>
    <row r="1411" spans="1:14">
      <c r="A1411" s="113" t="s">
        <v>2246</v>
      </c>
      <c r="B1411" s="113" t="s">
        <v>383</v>
      </c>
      <c r="C1411" s="113">
        <v>25.95</v>
      </c>
      <c r="D1411" s="113">
        <v>25.95</v>
      </c>
      <c r="E1411" s="113">
        <v>24.3</v>
      </c>
      <c r="F1411" s="113">
        <v>24.85</v>
      </c>
      <c r="G1411" s="113">
        <v>25</v>
      </c>
      <c r="H1411" s="113">
        <v>25.05</v>
      </c>
      <c r="I1411" s="113">
        <v>17165</v>
      </c>
      <c r="J1411" s="113">
        <v>424485.05</v>
      </c>
      <c r="K1411" s="115">
        <v>43539</v>
      </c>
      <c r="L1411" s="113">
        <v>101</v>
      </c>
      <c r="M1411" s="113" t="s">
        <v>2247</v>
      </c>
      <c r="N1411" s="351"/>
    </row>
    <row r="1412" spans="1:14">
      <c r="A1412" s="113" t="s">
        <v>2485</v>
      </c>
      <c r="B1412" s="113" t="s">
        <v>383</v>
      </c>
      <c r="C1412" s="113">
        <v>8.4499999999999993</v>
      </c>
      <c r="D1412" s="113">
        <v>9.1999999999999993</v>
      </c>
      <c r="E1412" s="113">
        <v>8.4499999999999993</v>
      </c>
      <c r="F1412" s="113">
        <v>8.65</v>
      </c>
      <c r="G1412" s="113">
        <v>8.9</v>
      </c>
      <c r="H1412" s="113">
        <v>8.4499999999999993</v>
      </c>
      <c r="I1412" s="113">
        <v>59687</v>
      </c>
      <c r="J1412" s="113">
        <v>529408</v>
      </c>
      <c r="K1412" s="115">
        <v>43539</v>
      </c>
      <c r="L1412" s="113">
        <v>247</v>
      </c>
      <c r="M1412" s="113" t="s">
        <v>2486</v>
      </c>
      <c r="N1412" s="351"/>
    </row>
    <row r="1413" spans="1:14">
      <c r="A1413" s="113" t="s">
        <v>2487</v>
      </c>
      <c r="B1413" s="113" t="s">
        <v>383</v>
      </c>
      <c r="C1413" s="113">
        <v>4.45</v>
      </c>
      <c r="D1413" s="113">
        <v>4.45</v>
      </c>
      <c r="E1413" s="113">
        <v>4.3499999999999996</v>
      </c>
      <c r="F1413" s="113">
        <v>4.45</v>
      </c>
      <c r="G1413" s="113">
        <v>4.45</v>
      </c>
      <c r="H1413" s="113">
        <v>4.4000000000000004</v>
      </c>
      <c r="I1413" s="113">
        <v>6305</v>
      </c>
      <c r="J1413" s="113">
        <v>27659.1</v>
      </c>
      <c r="K1413" s="115">
        <v>43539</v>
      </c>
      <c r="L1413" s="113">
        <v>11</v>
      </c>
      <c r="M1413" s="113" t="s">
        <v>2488</v>
      </c>
      <c r="N1413" s="351"/>
    </row>
    <row r="1414" spans="1:14">
      <c r="A1414" s="113" t="s">
        <v>1579</v>
      </c>
      <c r="B1414" s="113" t="s">
        <v>383</v>
      </c>
      <c r="C1414" s="113">
        <v>32.950000000000003</v>
      </c>
      <c r="D1414" s="113">
        <v>34.5</v>
      </c>
      <c r="E1414" s="113">
        <v>32.549999999999997</v>
      </c>
      <c r="F1414" s="113">
        <v>33.5</v>
      </c>
      <c r="G1414" s="113">
        <v>33.85</v>
      </c>
      <c r="H1414" s="113">
        <v>31.95</v>
      </c>
      <c r="I1414" s="113">
        <v>13651</v>
      </c>
      <c r="J1414" s="113">
        <v>459078.25</v>
      </c>
      <c r="K1414" s="115">
        <v>43539</v>
      </c>
      <c r="L1414" s="113">
        <v>167</v>
      </c>
      <c r="M1414" s="113" t="s">
        <v>1580</v>
      </c>
      <c r="N1414" s="351"/>
    </row>
    <row r="1415" spans="1:14">
      <c r="A1415" s="113" t="s">
        <v>1581</v>
      </c>
      <c r="B1415" s="113" t="s">
        <v>383</v>
      </c>
      <c r="C1415" s="113">
        <v>262.95</v>
      </c>
      <c r="D1415" s="113">
        <v>265.95</v>
      </c>
      <c r="E1415" s="113">
        <v>248.1</v>
      </c>
      <c r="F1415" s="113">
        <v>252.2</v>
      </c>
      <c r="G1415" s="113">
        <v>251.7</v>
      </c>
      <c r="H1415" s="113">
        <v>261.55</v>
      </c>
      <c r="I1415" s="113">
        <v>91173</v>
      </c>
      <c r="J1415" s="113">
        <v>23484939.149999999</v>
      </c>
      <c r="K1415" s="115">
        <v>43539</v>
      </c>
      <c r="L1415" s="113">
        <v>2032</v>
      </c>
      <c r="M1415" s="113" t="s">
        <v>1582</v>
      </c>
      <c r="N1415" s="351"/>
    </row>
    <row r="1416" spans="1:14">
      <c r="A1416" s="113" t="s">
        <v>1583</v>
      </c>
      <c r="B1416" s="113" t="s">
        <v>383</v>
      </c>
      <c r="C1416" s="113">
        <v>43</v>
      </c>
      <c r="D1416" s="113">
        <v>43.5</v>
      </c>
      <c r="E1416" s="113">
        <v>41.2</v>
      </c>
      <c r="F1416" s="113">
        <v>42</v>
      </c>
      <c r="G1416" s="113">
        <v>41.65</v>
      </c>
      <c r="H1416" s="113">
        <v>42.85</v>
      </c>
      <c r="I1416" s="113">
        <v>12311</v>
      </c>
      <c r="J1416" s="113">
        <v>520459.95</v>
      </c>
      <c r="K1416" s="115">
        <v>43539</v>
      </c>
      <c r="L1416" s="113">
        <v>202</v>
      </c>
      <c r="M1416" s="113" t="s">
        <v>2195</v>
      </c>
      <c r="N1416" s="351"/>
    </row>
    <row r="1417" spans="1:14">
      <c r="A1417" s="113" t="s">
        <v>371</v>
      </c>
      <c r="B1417" s="113" t="s">
        <v>383</v>
      </c>
      <c r="C1417" s="113">
        <v>253.5</v>
      </c>
      <c r="D1417" s="113">
        <v>260.39999999999998</v>
      </c>
      <c r="E1417" s="113">
        <v>246</v>
      </c>
      <c r="F1417" s="113">
        <v>249.05</v>
      </c>
      <c r="G1417" s="113">
        <v>249</v>
      </c>
      <c r="H1417" s="113">
        <v>251.4</v>
      </c>
      <c r="I1417" s="113">
        <v>359938</v>
      </c>
      <c r="J1417" s="113">
        <v>91467177.5</v>
      </c>
      <c r="K1417" s="115">
        <v>43539</v>
      </c>
      <c r="L1417" s="113">
        <v>8053</v>
      </c>
      <c r="M1417" s="113" t="s">
        <v>1584</v>
      </c>
      <c r="N1417" s="351"/>
    </row>
    <row r="1418" spans="1:14">
      <c r="A1418" s="113" t="s">
        <v>1585</v>
      </c>
      <c r="B1418" s="113" t="s">
        <v>383</v>
      </c>
      <c r="C1418" s="113">
        <v>7.05</v>
      </c>
      <c r="D1418" s="113">
        <v>7.1</v>
      </c>
      <c r="E1418" s="113">
        <v>6.7</v>
      </c>
      <c r="F1418" s="113">
        <v>6.8</v>
      </c>
      <c r="G1418" s="113">
        <v>6.8</v>
      </c>
      <c r="H1418" s="113">
        <v>7.05</v>
      </c>
      <c r="I1418" s="113">
        <v>58678228</v>
      </c>
      <c r="J1418" s="113">
        <v>402537124.14999998</v>
      </c>
      <c r="K1418" s="115">
        <v>43539</v>
      </c>
      <c r="L1418" s="113">
        <v>41605</v>
      </c>
      <c r="M1418" s="113" t="s">
        <v>1586</v>
      </c>
      <c r="N1418" s="351"/>
    </row>
    <row r="1419" spans="1:14">
      <c r="A1419" s="113" t="s">
        <v>1587</v>
      </c>
      <c r="B1419" s="113" t="s">
        <v>383</v>
      </c>
      <c r="C1419" s="113">
        <v>105.8</v>
      </c>
      <c r="D1419" s="113">
        <v>107.7</v>
      </c>
      <c r="E1419" s="113">
        <v>101</v>
      </c>
      <c r="F1419" s="113">
        <v>101.8</v>
      </c>
      <c r="G1419" s="113">
        <v>101.9</v>
      </c>
      <c r="H1419" s="113">
        <v>106</v>
      </c>
      <c r="I1419" s="113">
        <v>146293</v>
      </c>
      <c r="J1419" s="113">
        <v>15213407.9</v>
      </c>
      <c r="K1419" s="115">
        <v>43539</v>
      </c>
      <c r="L1419" s="113">
        <v>3036</v>
      </c>
      <c r="M1419" s="113" t="s">
        <v>1588</v>
      </c>
      <c r="N1419" s="351"/>
    </row>
    <row r="1420" spans="1:14">
      <c r="A1420" s="113" t="s">
        <v>1589</v>
      </c>
      <c r="B1420" s="113" t="s">
        <v>383</v>
      </c>
      <c r="C1420" s="113">
        <v>1519.95</v>
      </c>
      <c r="D1420" s="113">
        <v>1529.9</v>
      </c>
      <c r="E1420" s="113">
        <v>1506</v>
      </c>
      <c r="F1420" s="113">
        <v>1522.85</v>
      </c>
      <c r="G1420" s="113">
        <v>1519.8</v>
      </c>
      <c r="H1420" s="113">
        <v>1514.05</v>
      </c>
      <c r="I1420" s="113">
        <v>2019</v>
      </c>
      <c r="J1420" s="113">
        <v>3067279.15</v>
      </c>
      <c r="K1420" s="115">
        <v>43539</v>
      </c>
      <c r="L1420" s="113">
        <v>301</v>
      </c>
      <c r="M1420" s="113" t="s">
        <v>1590</v>
      </c>
      <c r="N1420" s="351"/>
    </row>
    <row r="1421" spans="1:14">
      <c r="A1421" s="113" t="s">
        <v>1591</v>
      </c>
      <c r="B1421" s="113" t="s">
        <v>383</v>
      </c>
      <c r="C1421" s="113">
        <v>262.3</v>
      </c>
      <c r="D1421" s="113">
        <v>262.3</v>
      </c>
      <c r="E1421" s="113">
        <v>250</v>
      </c>
      <c r="F1421" s="113">
        <v>251</v>
      </c>
      <c r="G1421" s="113">
        <v>252.45</v>
      </c>
      <c r="H1421" s="113">
        <v>252.15</v>
      </c>
      <c r="I1421" s="113">
        <v>828</v>
      </c>
      <c r="J1421" s="113">
        <v>210632.1</v>
      </c>
      <c r="K1421" s="115">
        <v>43539</v>
      </c>
      <c r="L1421" s="113">
        <v>78</v>
      </c>
      <c r="M1421" s="113" t="s">
        <v>1592</v>
      </c>
      <c r="N1421" s="351"/>
    </row>
    <row r="1422" spans="1:14">
      <c r="A1422" s="113" t="s">
        <v>1593</v>
      </c>
      <c r="B1422" s="113" t="s">
        <v>383</v>
      </c>
      <c r="C1422" s="113">
        <v>1324</v>
      </c>
      <c r="D1422" s="113">
        <v>1326</v>
      </c>
      <c r="E1422" s="113">
        <v>1288</v>
      </c>
      <c r="F1422" s="113">
        <v>1293.3499999999999</v>
      </c>
      <c r="G1422" s="113">
        <v>1300</v>
      </c>
      <c r="H1422" s="113">
        <v>1314.55</v>
      </c>
      <c r="I1422" s="113">
        <v>18308</v>
      </c>
      <c r="J1422" s="113">
        <v>23938959.149999999</v>
      </c>
      <c r="K1422" s="115">
        <v>43539</v>
      </c>
      <c r="L1422" s="113">
        <v>2920</v>
      </c>
      <c r="M1422" s="113" t="s">
        <v>1594</v>
      </c>
      <c r="N1422" s="351"/>
    </row>
    <row r="1423" spans="1:14">
      <c r="A1423" s="113" t="s">
        <v>1595</v>
      </c>
      <c r="B1423" s="113" t="s">
        <v>3173</v>
      </c>
      <c r="C1423" s="113">
        <v>2.5</v>
      </c>
      <c r="D1423" s="113">
        <v>2.5</v>
      </c>
      <c r="E1423" s="113">
        <v>2.2999999999999998</v>
      </c>
      <c r="F1423" s="113">
        <v>2.2999999999999998</v>
      </c>
      <c r="G1423" s="113">
        <v>2.2999999999999998</v>
      </c>
      <c r="H1423" s="113">
        <v>2.4</v>
      </c>
      <c r="I1423" s="113">
        <v>4504</v>
      </c>
      <c r="J1423" s="113">
        <v>10391.700000000001</v>
      </c>
      <c r="K1423" s="115">
        <v>43539</v>
      </c>
      <c r="L1423" s="113">
        <v>26</v>
      </c>
      <c r="M1423" s="113" t="s">
        <v>1596</v>
      </c>
      <c r="N1423" s="351"/>
    </row>
    <row r="1424" spans="1:14">
      <c r="A1424" s="113" t="s">
        <v>144</v>
      </c>
      <c r="B1424" s="113" t="s">
        <v>383</v>
      </c>
      <c r="C1424" s="113">
        <v>39.1</v>
      </c>
      <c r="D1424" s="113">
        <v>39.6</v>
      </c>
      <c r="E1424" s="113">
        <v>38.200000000000003</v>
      </c>
      <c r="F1424" s="113">
        <v>38.450000000000003</v>
      </c>
      <c r="G1424" s="113">
        <v>38.25</v>
      </c>
      <c r="H1424" s="113">
        <v>38.9</v>
      </c>
      <c r="I1424" s="113">
        <v>4361712</v>
      </c>
      <c r="J1424" s="113">
        <v>169839233.94999999</v>
      </c>
      <c r="K1424" s="115">
        <v>43539</v>
      </c>
      <c r="L1424" s="113">
        <v>6874</v>
      </c>
      <c r="M1424" s="113" t="s">
        <v>1597</v>
      </c>
      <c r="N1424" s="351"/>
    </row>
    <row r="1425" spans="1:14">
      <c r="A1425" s="113" t="s">
        <v>1598</v>
      </c>
      <c r="B1425" s="113" t="s">
        <v>383</v>
      </c>
      <c r="C1425" s="113">
        <v>590</v>
      </c>
      <c r="D1425" s="113">
        <v>604.70000000000005</v>
      </c>
      <c r="E1425" s="113">
        <v>575</v>
      </c>
      <c r="F1425" s="113">
        <v>580</v>
      </c>
      <c r="G1425" s="113">
        <v>580</v>
      </c>
      <c r="H1425" s="113">
        <v>586.9</v>
      </c>
      <c r="I1425" s="113">
        <v>160105</v>
      </c>
      <c r="J1425" s="113">
        <v>94370330.150000006</v>
      </c>
      <c r="K1425" s="115">
        <v>43539</v>
      </c>
      <c r="L1425" s="113">
        <v>5611</v>
      </c>
      <c r="M1425" s="113" t="s">
        <v>1599</v>
      </c>
      <c r="N1425" s="351"/>
    </row>
    <row r="1426" spans="1:14">
      <c r="A1426" s="113" t="s">
        <v>3170</v>
      </c>
      <c r="B1426" s="113" t="s">
        <v>383</v>
      </c>
      <c r="C1426" s="113">
        <v>66.5</v>
      </c>
      <c r="D1426" s="113">
        <v>66.5</v>
      </c>
      <c r="E1426" s="113">
        <v>63.1</v>
      </c>
      <c r="F1426" s="113">
        <v>63.5</v>
      </c>
      <c r="G1426" s="113">
        <v>63.25</v>
      </c>
      <c r="H1426" s="113">
        <v>65.349999999999994</v>
      </c>
      <c r="I1426" s="113">
        <v>446</v>
      </c>
      <c r="J1426" s="113">
        <v>28850.45</v>
      </c>
      <c r="K1426" s="115">
        <v>43539</v>
      </c>
      <c r="L1426" s="113">
        <v>27</v>
      </c>
      <c r="M1426" s="113" t="s">
        <v>3171</v>
      </c>
      <c r="N1426" s="351"/>
    </row>
    <row r="1427" spans="1:14">
      <c r="A1427" s="113" t="s">
        <v>1600</v>
      </c>
      <c r="B1427" s="113" t="s">
        <v>383</v>
      </c>
      <c r="C1427" s="113">
        <v>217.2</v>
      </c>
      <c r="D1427" s="113">
        <v>226.4</v>
      </c>
      <c r="E1427" s="113">
        <v>217.1</v>
      </c>
      <c r="F1427" s="113">
        <v>218.35</v>
      </c>
      <c r="G1427" s="113">
        <v>219</v>
      </c>
      <c r="H1427" s="113">
        <v>217.8</v>
      </c>
      <c r="I1427" s="113">
        <v>74031</v>
      </c>
      <c r="J1427" s="113">
        <v>16461777.85</v>
      </c>
      <c r="K1427" s="115">
        <v>43539</v>
      </c>
      <c r="L1427" s="113">
        <v>1862</v>
      </c>
      <c r="M1427" s="113" t="s">
        <v>1601</v>
      </c>
      <c r="N1427" s="351"/>
    </row>
    <row r="1428" spans="1:14">
      <c r="A1428" s="113" t="s">
        <v>1602</v>
      </c>
      <c r="B1428" s="113" t="s">
        <v>383</v>
      </c>
      <c r="C1428" s="113">
        <v>123.15</v>
      </c>
      <c r="D1428" s="113">
        <v>128.75</v>
      </c>
      <c r="E1428" s="113">
        <v>121.3</v>
      </c>
      <c r="F1428" s="113">
        <v>122.8</v>
      </c>
      <c r="G1428" s="113">
        <v>122.05</v>
      </c>
      <c r="H1428" s="113">
        <v>125</v>
      </c>
      <c r="I1428" s="113">
        <v>687994</v>
      </c>
      <c r="J1428" s="113">
        <v>86480368.599999994</v>
      </c>
      <c r="K1428" s="115">
        <v>43539</v>
      </c>
      <c r="L1428" s="113">
        <v>8960</v>
      </c>
      <c r="M1428" s="113" t="s">
        <v>1603</v>
      </c>
      <c r="N1428" s="351"/>
    </row>
    <row r="1429" spans="1:14">
      <c r="A1429" s="113" t="s">
        <v>1604</v>
      </c>
      <c r="B1429" s="113" t="s">
        <v>383</v>
      </c>
      <c r="C1429" s="113">
        <v>232</v>
      </c>
      <c r="D1429" s="113">
        <v>235.6</v>
      </c>
      <c r="E1429" s="113">
        <v>223.55</v>
      </c>
      <c r="F1429" s="113">
        <v>228.05</v>
      </c>
      <c r="G1429" s="113">
        <v>230.9</v>
      </c>
      <c r="H1429" s="113">
        <v>233.85</v>
      </c>
      <c r="I1429" s="113">
        <v>7735</v>
      </c>
      <c r="J1429" s="113">
        <v>1792440.95</v>
      </c>
      <c r="K1429" s="115">
        <v>43539</v>
      </c>
      <c r="L1429" s="113">
        <v>236</v>
      </c>
      <c r="M1429" s="113" t="s">
        <v>1605</v>
      </c>
      <c r="N1429" s="351"/>
    </row>
    <row r="1430" spans="1:14">
      <c r="A1430" s="113" t="s">
        <v>2544</v>
      </c>
      <c r="B1430" s="113" t="s">
        <v>383</v>
      </c>
      <c r="C1430" s="113">
        <v>46.5</v>
      </c>
      <c r="D1430" s="113">
        <v>49.5</v>
      </c>
      <c r="E1430" s="113">
        <v>45.6</v>
      </c>
      <c r="F1430" s="113">
        <v>46.5</v>
      </c>
      <c r="G1430" s="113">
        <v>46.35</v>
      </c>
      <c r="H1430" s="113">
        <v>46.55</v>
      </c>
      <c r="I1430" s="113">
        <v>224540</v>
      </c>
      <c r="J1430" s="113">
        <v>10628664.550000001</v>
      </c>
      <c r="K1430" s="115">
        <v>43539</v>
      </c>
      <c r="L1430" s="113">
        <v>929</v>
      </c>
      <c r="M1430" s="113" t="s">
        <v>2545</v>
      </c>
      <c r="N1430" s="351"/>
    </row>
    <row r="1431" spans="1:14">
      <c r="A1431" s="113" t="s">
        <v>2727</v>
      </c>
      <c r="B1431" s="113" t="s">
        <v>383</v>
      </c>
      <c r="C1431" s="113">
        <v>118.8</v>
      </c>
      <c r="D1431" s="113">
        <v>121</v>
      </c>
      <c r="E1431" s="113">
        <v>117.55</v>
      </c>
      <c r="F1431" s="113">
        <v>119.05</v>
      </c>
      <c r="G1431" s="113">
        <v>118</v>
      </c>
      <c r="H1431" s="113">
        <v>118.6</v>
      </c>
      <c r="I1431" s="113">
        <v>12061</v>
      </c>
      <c r="J1431" s="113">
        <v>1437500.6</v>
      </c>
      <c r="K1431" s="115">
        <v>43539</v>
      </c>
      <c r="L1431" s="113">
        <v>316</v>
      </c>
      <c r="M1431" s="113" t="s">
        <v>2730</v>
      </c>
      <c r="N1431" s="351"/>
    </row>
    <row r="1432" spans="1:14">
      <c r="A1432" s="113" t="s">
        <v>2689</v>
      </c>
      <c r="B1432" s="113" t="s">
        <v>383</v>
      </c>
      <c r="C1432" s="113">
        <v>36.549999999999997</v>
      </c>
      <c r="D1432" s="113">
        <v>38</v>
      </c>
      <c r="E1432" s="113">
        <v>36.549999999999997</v>
      </c>
      <c r="F1432" s="113">
        <v>37.6</v>
      </c>
      <c r="G1432" s="113">
        <v>37.6</v>
      </c>
      <c r="H1432" s="113">
        <v>37.049999999999997</v>
      </c>
      <c r="I1432" s="113">
        <v>148760</v>
      </c>
      <c r="J1432" s="113">
        <v>5584924.75</v>
      </c>
      <c r="K1432" s="115">
        <v>43539</v>
      </c>
      <c r="L1432" s="113">
        <v>534</v>
      </c>
      <c r="M1432" s="113" t="s">
        <v>2690</v>
      </c>
      <c r="N1432" s="351"/>
    </row>
    <row r="1433" spans="1:14">
      <c r="A1433" s="113" t="s">
        <v>3419</v>
      </c>
      <c r="B1433" s="113" t="s">
        <v>3173</v>
      </c>
      <c r="C1433" s="113">
        <v>3.5</v>
      </c>
      <c r="D1433" s="113">
        <v>3.75</v>
      </c>
      <c r="E1433" s="113">
        <v>3.45</v>
      </c>
      <c r="F1433" s="113">
        <v>3.75</v>
      </c>
      <c r="G1433" s="113">
        <v>3.75</v>
      </c>
      <c r="H1433" s="113">
        <v>3.6</v>
      </c>
      <c r="I1433" s="113">
        <v>9016</v>
      </c>
      <c r="J1433" s="113">
        <v>33681.9</v>
      </c>
      <c r="K1433" s="115">
        <v>43539</v>
      </c>
      <c r="L1433" s="113">
        <v>10</v>
      </c>
      <c r="M1433" s="113" t="s">
        <v>3420</v>
      </c>
      <c r="N1433" s="351"/>
    </row>
    <row r="1434" spans="1:14">
      <c r="A1434" s="113" t="s">
        <v>3294</v>
      </c>
      <c r="B1434" s="113" t="s">
        <v>3173</v>
      </c>
      <c r="C1434" s="113">
        <v>1.25</v>
      </c>
      <c r="D1434" s="113">
        <v>1.25</v>
      </c>
      <c r="E1434" s="113">
        <v>1.25</v>
      </c>
      <c r="F1434" s="113">
        <v>1.25</v>
      </c>
      <c r="G1434" s="113">
        <v>1.25</v>
      </c>
      <c r="H1434" s="113">
        <v>1.2</v>
      </c>
      <c r="I1434" s="113">
        <v>39758</v>
      </c>
      <c r="J1434" s="113">
        <v>49697.5</v>
      </c>
      <c r="K1434" s="115">
        <v>43539</v>
      </c>
      <c r="L1434" s="113">
        <v>18</v>
      </c>
      <c r="M1434" s="113" t="s">
        <v>3295</v>
      </c>
      <c r="N1434" s="351"/>
    </row>
    <row r="1435" spans="1:14">
      <c r="A1435" s="113" t="s">
        <v>3521</v>
      </c>
      <c r="B1435" s="113" t="s">
        <v>383</v>
      </c>
      <c r="C1435" s="113">
        <v>4.1500000000000004</v>
      </c>
      <c r="D1435" s="113">
        <v>4.25</v>
      </c>
      <c r="E1435" s="113">
        <v>4.0999999999999996</v>
      </c>
      <c r="F1435" s="113">
        <v>4.25</v>
      </c>
      <c r="G1435" s="113">
        <v>4.25</v>
      </c>
      <c r="H1435" s="113">
        <v>4.05</v>
      </c>
      <c r="I1435" s="113">
        <v>6330</v>
      </c>
      <c r="J1435" s="113">
        <v>26627.5</v>
      </c>
      <c r="K1435" s="115">
        <v>43539</v>
      </c>
      <c r="L1435" s="113">
        <v>12</v>
      </c>
      <c r="M1435" s="113" t="s">
        <v>3522</v>
      </c>
      <c r="N1435" s="351"/>
    </row>
    <row r="1436" spans="1:14">
      <c r="A1436" s="113" t="s">
        <v>2073</v>
      </c>
      <c r="B1436" s="113" t="s">
        <v>383</v>
      </c>
      <c r="C1436" s="113">
        <v>39</v>
      </c>
      <c r="D1436" s="113">
        <v>40.299999999999997</v>
      </c>
      <c r="E1436" s="113">
        <v>37.299999999999997</v>
      </c>
      <c r="F1436" s="113">
        <v>38.25</v>
      </c>
      <c r="G1436" s="113">
        <v>37.4</v>
      </c>
      <c r="H1436" s="113">
        <v>38.75</v>
      </c>
      <c r="I1436" s="113">
        <v>26100</v>
      </c>
      <c r="J1436" s="113">
        <v>1012497.15</v>
      </c>
      <c r="K1436" s="115">
        <v>43539</v>
      </c>
      <c r="L1436" s="113">
        <v>250</v>
      </c>
      <c r="M1436" s="113" t="s">
        <v>2074</v>
      </c>
      <c r="N1436" s="351"/>
    </row>
    <row r="1437" spans="1:14">
      <c r="A1437" s="113" t="s">
        <v>2015</v>
      </c>
      <c r="B1437" s="113" t="s">
        <v>383</v>
      </c>
      <c r="C1437" s="113">
        <v>8399.9500000000007</v>
      </c>
      <c r="D1437" s="113">
        <v>8489.9500000000007</v>
      </c>
      <c r="E1437" s="113">
        <v>8369.9500000000007</v>
      </c>
      <c r="F1437" s="113">
        <v>8400.75</v>
      </c>
      <c r="G1437" s="113">
        <v>8401</v>
      </c>
      <c r="H1437" s="113">
        <v>8371.6</v>
      </c>
      <c r="I1437" s="113">
        <v>865</v>
      </c>
      <c r="J1437" s="113">
        <v>7272769.1500000004</v>
      </c>
      <c r="K1437" s="115">
        <v>43539</v>
      </c>
      <c r="L1437" s="113">
        <v>259</v>
      </c>
      <c r="M1437" s="113" t="s">
        <v>2016</v>
      </c>
      <c r="N1437" s="351"/>
    </row>
    <row r="1438" spans="1:14">
      <c r="A1438" s="113" t="s">
        <v>145</v>
      </c>
      <c r="B1438" s="113" t="s">
        <v>383</v>
      </c>
      <c r="C1438" s="113">
        <v>580</v>
      </c>
      <c r="D1438" s="113">
        <v>588.4</v>
      </c>
      <c r="E1438" s="113">
        <v>576.65</v>
      </c>
      <c r="F1438" s="113">
        <v>585.75</v>
      </c>
      <c r="G1438" s="113">
        <v>583.95000000000005</v>
      </c>
      <c r="H1438" s="113">
        <v>577.9</v>
      </c>
      <c r="I1438" s="113">
        <v>723120</v>
      </c>
      <c r="J1438" s="113">
        <v>422477350.80000001</v>
      </c>
      <c r="K1438" s="115">
        <v>43539</v>
      </c>
      <c r="L1438" s="113">
        <v>12977</v>
      </c>
      <c r="M1438" s="113" t="s">
        <v>1606</v>
      </c>
      <c r="N1438" s="351"/>
    </row>
    <row r="1439" spans="1:14">
      <c r="A1439" s="113" t="s">
        <v>1607</v>
      </c>
      <c r="B1439" s="113" t="s">
        <v>383</v>
      </c>
      <c r="C1439" s="113">
        <v>95.4</v>
      </c>
      <c r="D1439" s="113">
        <v>96.95</v>
      </c>
      <c r="E1439" s="113">
        <v>94</v>
      </c>
      <c r="F1439" s="113">
        <v>94.25</v>
      </c>
      <c r="G1439" s="113">
        <v>94.2</v>
      </c>
      <c r="H1439" s="113">
        <v>95.5</v>
      </c>
      <c r="I1439" s="113">
        <v>298968</v>
      </c>
      <c r="J1439" s="113">
        <v>28482329.300000001</v>
      </c>
      <c r="K1439" s="115">
        <v>43539</v>
      </c>
      <c r="L1439" s="113">
        <v>2662</v>
      </c>
      <c r="M1439" s="113" t="s">
        <v>1608</v>
      </c>
      <c r="N1439" s="351"/>
    </row>
    <row r="1440" spans="1:14">
      <c r="A1440" s="113" t="s">
        <v>146</v>
      </c>
      <c r="B1440" s="113" t="s">
        <v>383</v>
      </c>
      <c r="C1440" s="113">
        <v>609</v>
      </c>
      <c r="D1440" s="113">
        <v>614.54999999999995</v>
      </c>
      <c r="E1440" s="113">
        <v>601.45000000000005</v>
      </c>
      <c r="F1440" s="113">
        <v>608.85</v>
      </c>
      <c r="G1440" s="113">
        <v>606.15</v>
      </c>
      <c r="H1440" s="113">
        <v>608.29999999999995</v>
      </c>
      <c r="I1440" s="113">
        <v>332808</v>
      </c>
      <c r="J1440" s="113">
        <v>202411012.59999999</v>
      </c>
      <c r="K1440" s="115">
        <v>43539</v>
      </c>
      <c r="L1440" s="113">
        <v>12719</v>
      </c>
      <c r="M1440" s="113" t="s">
        <v>1609</v>
      </c>
      <c r="N1440" s="351"/>
    </row>
    <row r="1441" spans="1:14">
      <c r="A1441" s="113" t="s">
        <v>349</v>
      </c>
      <c r="B1441" s="113" t="s">
        <v>383</v>
      </c>
      <c r="C1441" s="113">
        <v>951.9</v>
      </c>
      <c r="D1441" s="113">
        <v>986</v>
      </c>
      <c r="E1441" s="113">
        <v>946</v>
      </c>
      <c r="F1441" s="113">
        <v>979.75</v>
      </c>
      <c r="G1441" s="113">
        <v>979.5</v>
      </c>
      <c r="H1441" s="113">
        <v>950.05</v>
      </c>
      <c r="I1441" s="113">
        <v>1478751</v>
      </c>
      <c r="J1441" s="113">
        <v>1437672856.4000001</v>
      </c>
      <c r="K1441" s="115">
        <v>43539</v>
      </c>
      <c r="L1441" s="113">
        <v>49179</v>
      </c>
      <c r="M1441" s="113" t="s">
        <v>1610</v>
      </c>
      <c r="N1441" s="351"/>
    </row>
    <row r="1442" spans="1:14">
      <c r="A1442" s="113" t="s">
        <v>147</v>
      </c>
      <c r="B1442" s="113" t="s">
        <v>383</v>
      </c>
      <c r="C1442" s="113">
        <v>207.4</v>
      </c>
      <c r="D1442" s="113">
        <v>208.6</v>
      </c>
      <c r="E1442" s="113">
        <v>202.35</v>
      </c>
      <c r="F1442" s="113">
        <v>203.2</v>
      </c>
      <c r="G1442" s="113">
        <v>203.4</v>
      </c>
      <c r="H1442" s="113">
        <v>206.2</v>
      </c>
      <c r="I1442" s="113">
        <v>2025761</v>
      </c>
      <c r="J1442" s="113">
        <v>415311750.10000002</v>
      </c>
      <c r="K1442" s="115">
        <v>43539</v>
      </c>
      <c r="L1442" s="113">
        <v>16125</v>
      </c>
      <c r="M1442" s="113" t="s">
        <v>1611</v>
      </c>
      <c r="N1442" s="351"/>
    </row>
    <row r="1443" spans="1:14">
      <c r="A1443" s="113" t="s">
        <v>1612</v>
      </c>
      <c r="B1443" s="113" t="s">
        <v>383</v>
      </c>
      <c r="C1443" s="113">
        <v>848.65</v>
      </c>
      <c r="D1443" s="113">
        <v>849.65</v>
      </c>
      <c r="E1443" s="113">
        <v>840.5</v>
      </c>
      <c r="F1443" s="113">
        <v>841.95</v>
      </c>
      <c r="G1443" s="113">
        <v>843.95</v>
      </c>
      <c r="H1443" s="113">
        <v>844.4</v>
      </c>
      <c r="I1443" s="113">
        <v>8293</v>
      </c>
      <c r="J1443" s="113">
        <v>6996984.75</v>
      </c>
      <c r="K1443" s="115">
        <v>43539</v>
      </c>
      <c r="L1443" s="113">
        <v>440</v>
      </c>
      <c r="M1443" s="113" t="s">
        <v>1613</v>
      </c>
      <c r="N1443" s="351"/>
    </row>
    <row r="1444" spans="1:14">
      <c r="A1444" s="113" t="s">
        <v>1614</v>
      </c>
      <c r="B1444" s="113" t="s">
        <v>383</v>
      </c>
      <c r="C1444" s="113">
        <v>653.1</v>
      </c>
      <c r="D1444" s="113">
        <v>660.95</v>
      </c>
      <c r="E1444" s="113">
        <v>620.04999999999995</v>
      </c>
      <c r="F1444" s="113">
        <v>630.45000000000005</v>
      </c>
      <c r="G1444" s="113">
        <v>625.45000000000005</v>
      </c>
      <c r="H1444" s="113">
        <v>654.75</v>
      </c>
      <c r="I1444" s="113">
        <v>56808</v>
      </c>
      <c r="J1444" s="113">
        <v>36395285.649999999</v>
      </c>
      <c r="K1444" s="115">
        <v>43539</v>
      </c>
      <c r="L1444" s="113">
        <v>3892</v>
      </c>
      <c r="M1444" s="113" t="s">
        <v>1615</v>
      </c>
      <c r="N1444" s="351"/>
    </row>
    <row r="1445" spans="1:14">
      <c r="A1445" s="113" t="s">
        <v>148</v>
      </c>
      <c r="B1445" s="113" t="s">
        <v>383</v>
      </c>
      <c r="C1445" s="113">
        <v>180.2</v>
      </c>
      <c r="D1445" s="113">
        <v>181.4</v>
      </c>
      <c r="E1445" s="113">
        <v>177.6</v>
      </c>
      <c r="F1445" s="113">
        <v>180</v>
      </c>
      <c r="G1445" s="113">
        <v>180</v>
      </c>
      <c r="H1445" s="113">
        <v>179.55</v>
      </c>
      <c r="I1445" s="113">
        <v>17490993</v>
      </c>
      <c r="J1445" s="113">
        <v>3137887075.0500002</v>
      </c>
      <c r="K1445" s="115">
        <v>43539</v>
      </c>
      <c r="L1445" s="113">
        <v>87698</v>
      </c>
      <c r="M1445" s="113" t="s">
        <v>1616</v>
      </c>
      <c r="N1445" s="351"/>
    </row>
    <row r="1446" spans="1:14">
      <c r="A1446" s="113" t="s">
        <v>149</v>
      </c>
      <c r="B1446" s="113" t="s">
        <v>383</v>
      </c>
      <c r="C1446" s="113">
        <v>90.5</v>
      </c>
      <c r="D1446" s="113">
        <v>90.95</v>
      </c>
      <c r="E1446" s="113">
        <v>88.25</v>
      </c>
      <c r="F1446" s="113">
        <v>89.95</v>
      </c>
      <c r="G1446" s="113">
        <v>89.55</v>
      </c>
      <c r="H1446" s="113">
        <v>90.2</v>
      </c>
      <c r="I1446" s="113">
        <v>4351921</v>
      </c>
      <c r="J1446" s="113">
        <v>390241454.85000002</v>
      </c>
      <c r="K1446" s="115">
        <v>43539</v>
      </c>
      <c r="L1446" s="113">
        <v>17547</v>
      </c>
      <c r="M1446" s="113" t="s">
        <v>1617</v>
      </c>
      <c r="N1446" s="351"/>
    </row>
    <row r="1447" spans="1:14">
      <c r="A1447" s="113" t="s">
        <v>150</v>
      </c>
      <c r="B1447" s="113" t="s">
        <v>383</v>
      </c>
      <c r="C1447" s="113">
        <v>73</v>
      </c>
      <c r="D1447" s="113">
        <v>74.75</v>
      </c>
      <c r="E1447" s="113">
        <v>72.8</v>
      </c>
      <c r="F1447" s="113">
        <v>73.8</v>
      </c>
      <c r="G1447" s="113">
        <v>73.650000000000006</v>
      </c>
      <c r="H1447" s="113">
        <v>73.05</v>
      </c>
      <c r="I1447" s="113">
        <v>7751928</v>
      </c>
      <c r="J1447" s="113">
        <v>572780389.35000002</v>
      </c>
      <c r="K1447" s="115">
        <v>43539</v>
      </c>
      <c r="L1447" s="113">
        <v>21999</v>
      </c>
      <c r="M1447" s="113" t="s">
        <v>1618</v>
      </c>
      <c r="N1447" s="351"/>
    </row>
    <row r="1448" spans="1:14">
      <c r="A1448" s="113" t="s">
        <v>1619</v>
      </c>
      <c r="B1448" s="113" t="s">
        <v>383</v>
      </c>
      <c r="C1448" s="113">
        <v>763.4</v>
      </c>
      <c r="D1448" s="113">
        <v>768</v>
      </c>
      <c r="E1448" s="113">
        <v>742.05</v>
      </c>
      <c r="F1448" s="113">
        <v>747.65</v>
      </c>
      <c r="G1448" s="113">
        <v>744</v>
      </c>
      <c r="H1448" s="113">
        <v>760.25</v>
      </c>
      <c r="I1448" s="113">
        <v>76786</v>
      </c>
      <c r="J1448" s="113">
        <v>58158039.100000001</v>
      </c>
      <c r="K1448" s="115">
        <v>43539</v>
      </c>
      <c r="L1448" s="113">
        <v>3249</v>
      </c>
      <c r="M1448" s="113" t="s">
        <v>1620</v>
      </c>
      <c r="N1448" s="351"/>
    </row>
    <row r="1449" spans="1:14">
      <c r="A1449" s="113" t="s">
        <v>151</v>
      </c>
      <c r="B1449" s="113" t="s">
        <v>383</v>
      </c>
      <c r="C1449" s="113">
        <v>518</v>
      </c>
      <c r="D1449" s="113">
        <v>520.95000000000005</v>
      </c>
      <c r="E1449" s="113">
        <v>512.45000000000005</v>
      </c>
      <c r="F1449" s="113">
        <v>515.45000000000005</v>
      </c>
      <c r="G1449" s="113">
        <v>514.5</v>
      </c>
      <c r="H1449" s="113">
        <v>517.65</v>
      </c>
      <c r="I1449" s="113">
        <v>4233938</v>
      </c>
      <c r="J1449" s="113">
        <v>2183486135.3000002</v>
      </c>
      <c r="K1449" s="115">
        <v>43539</v>
      </c>
      <c r="L1449" s="113">
        <v>49251</v>
      </c>
      <c r="M1449" s="113" t="s">
        <v>1621</v>
      </c>
      <c r="N1449" s="351"/>
    </row>
    <row r="1450" spans="1:14">
      <c r="A1450" s="113" t="s">
        <v>3167</v>
      </c>
      <c r="B1450" s="113" t="s">
        <v>3173</v>
      </c>
      <c r="C1450" s="113">
        <v>30.4</v>
      </c>
      <c r="D1450" s="113">
        <v>30.4</v>
      </c>
      <c r="E1450" s="113">
        <v>29.8</v>
      </c>
      <c r="F1450" s="113">
        <v>30</v>
      </c>
      <c r="G1450" s="113">
        <v>30</v>
      </c>
      <c r="H1450" s="113">
        <v>30.1</v>
      </c>
      <c r="I1450" s="113">
        <v>208765</v>
      </c>
      <c r="J1450" s="113">
        <v>6278705.5999999996</v>
      </c>
      <c r="K1450" s="115">
        <v>43539</v>
      </c>
      <c r="L1450" s="113">
        <v>812</v>
      </c>
      <c r="M1450" s="113" t="s">
        <v>568</v>
      </c>
      <c r="N1450" s="351"/>
    </row>
    <row r="1451" spans="1:14">
      <c r="A1451" s="113" t="s">
        <v>1622</v>
      </c>
      <c r="B1451" s="113" t="s">
        <v>383</v>
      </c>
      <c r="C1451" s="113">
        <v>65.5</v>
      </c>
      <c r="D1451" s="113">
        <v>66.2</v>
      </c>
      <c r="E1451" s="113">
        <v>64.099999999999994</v>
      </c>
      <c r="F1451" s="113">
        <v>64.55</v>
      </c>
      <c r="G1451" s="113">
        <v>64.5</v>
      </c>
      <c r="H1451" s="113">
        <v>65.349999999999994</v>
      </c>
      <c r="I1451" s="113">
        <v>55034</v>
      </c>
      <c r="J1451" s="113">
        <v>3579745.25</v>
      </c>
      <c r="K1451" s="115">
        <v>43539</v>
      </c>
      <c r="L1451" s="113">
        <v>565</v>
      </c>
      <c r="M1451" s="113" t="s">
        <v>1623</v>
      </c>
      <c r="N1451" s="351"/>
    </row>
    <row r="1452" spans="1:14">
      <c r="A1452" s="113" t="s">
        <v>324</v>
      </c>
      <c r="B1452" s="113" t="s">
        <v>383</v>
      </c>
      <c r="C1452" s="113">
        <v>297.5</v>
      </c>
      <c r="D1452" s="113">
        <v>297.5</v>
      </c>
      <c r="E1452" s="113">
        <v>294</v>
      </c>
      <c r="F1452" s="113">
        <v>295.35000000000002</v>
      </c>
      <c r="G1452" s="113">
        <v>296.14999999999998</v>
      </c>
      <c r="H1452" s="113">
        <v>294.10000000000002</v>
      </c>
      <c r="I1452" s="113">
        <v>21252</v>
      </c>
      <c r="J1452" s="113">
        <v>6271463.0999999996</v>
      </c>
      <c r="K1452" s="115">
        <v>43539</v>
      </c>
      <c r="L1452" s="113">
        <v>444</v>
      </c>
      <c r="M1452" s="113" t="s">
        <v>1884</v>
      </c>
      <c r="N1452" s="351"/>
    </row>
    <row r="1453" spans="1:14">
      <c r="A1453" s="113" t="s">
        <v>3404</v>
      </c>
      <c r="B1453" s="113" t="s">
        <v>383</v>
      </c>
      <c r="C1453" s="113">
        <v>360</v>
      </c>
      <c r="D1453" s="113">
        <v>360</v>
      </c>
      <c r="E1453" s="113">
        <v>355.05</v>
      </c>
      <c r="F1453" s="113">
        <v>356.75</v>
      </c>
      <c r="G1453" s="113">
        <v>355.55</v>
      </c>
      <c r="H1453" s="113">
        <v>357.05</v>
      </c>
      <c r="I1453" s="113">
        <v>166</v>
      </c>
      <c r="J1453" s="113">
        <v>59237.95</v>
      </c>
      <c r="K1453" s="115">
        <v>43539</v>
      </c>
      <c r="L1453" s="113">
        <v>19</v>
      </c>
      <c r="M1453" s="113" t="s">
        <v>3405</v>
      </c>
      <c r="N1453" s="351"/>
    </row>
    <row r="1454" spans="1:14">
      <c r="A1454" s="113" t="s">
        <v>1975</v>
      </c>
      <c r="B1454" s="113" t="s">
        <v>383</v>
      </c>
      <c r="C1454" s="113">
        <v>735</v>
      </c>
      <c r="D1454" s="113">
        <v>740.9</v>
      </c>
      <c r="E1454" s="113">
        <v>720.3</v>
      </c>
      <c r="F1454" s="113">
        <v>724.95</v>
      </c>
      <c r="G1454" s="113">
        <v>720.5</v>
      </c>
      <c r="H1454" s="113">
        <v>748.25</v>
      </c>
      <c r="I1454" s="113">
        <v>10206</v>
      </c>
      <c r="J1454" s="113">
        <v>7439489.9000000004</v>
      </c>
      <c r="K1454" s="115">
        <v>43539</v>
      </c>
      <c r="L1454" s="113">
        <v>1191</v>
      </c>
      <c r="M1454" s="113" t="s">
        <v>1976</v>
      </c>
      <c r="N1454" s="351"/>
    </row>
    <row r="1455" spans="1:14">
      <c r="A1455" s="113" t="s">
        <v>1624</v>
      </c>
      <c r="B1455" s="113" t="s">
        <v>383</v>
      </c>
      <c r="C1455" s="113">
        <v>15.95</v>
      </c>
      <c r="D1455" s="113">
        <v>16</v>
      </c>
      <c r="E1455" s="113">
        <v>15.3</v>
      </c>
      <c r="F1455" s="113">
        <v>15.65</v>
      </c>
      <c r="G1455" s="113">
        <v>15.4</v>
      </c>
      <c r="H1455" s="113">
        <v>15.6</v>
      </c>
      <c r="I1455" s="113">
        <v>16496</v>
      </c>
      <c r="J1455" s="113">
        <v>257566.55</v>
      </c>
      <c r="K1455" s="115">
        <v>43539</v>
      </c>
      <c r="L1455" s="113">
        <v>98</v>
      </c>
      <c r="M1455" s="113" t="s">
        <v>1625</v>
      </c>
      <c r="N1455" s="351"/>
    </row>
    <row r="1456" spans="1:14">
      <c r="A1456" s="113" t="s">
        <v>2752</v>
      </c>
      <c r="B1456" s="113" t="s">
        <v>383</v>
      </c>
      <c r="C1456" s="113">
        <v>799.9</v>
      </c>
      <c r="D1456" s="113">
        <v>799.9</v>
      </c>
      <c r="E1456" s="113">
        <v>781.05</v>
      </c>
      <c r="F1456" s="113">
        <v>785.05</v>
      </c>
      <c r="G1456" s="113">
        <v>789</v>
      </c>
      <c r="H1456" s="113">
        <v>784.45</v>
      </c>
      <c r="I1456" s="113">
        <v>63419</v>
      </c>
      <c r="J1456" s="113">
        <v>49782322.299999997</v>
      </c>
      <c r="K1456" s="115">
        <v>43539</v>
      </c>
      <c r="L1456" s="113">
        <v>7371</v>
      </c>
      <c r="M1456" s="113" t="s">
        <v>2753</v>
      </c>
      <c r="N1456" s="351"/>
    </row>
    <row r="1457" spans="1:14">
      <c r="A1457" s="113" t="s">
        <v>2220</v>
      </c>
      <c r="B1457" s="113" t="s">
        <v>383</v>
      </c>
      <c r="C1457" s="113">
        <v>390.05</v>
      </c>
      <c r="D1457" s="113">
        <v>400</v>
      </c>
      <c r="E1457" s="113">
        <v>382.65</v>
      </c>
      <c r="F1457" s="113">
        <v>384.6</v>
      </c>
      <c r="G1457" s="113">
        <v>385</v>
      </c>
      <c r="H1457" s="113">
        <v>389.95</v>
      </c>
      <c r="I1457" s="113">
        <v>4482</v>
      </c>
      <c r="J1457" s="113">
        <v>1743362.45</v>
      </c>
      <c r="K1457" s="115">
        <v>43539</v>
      </c>
      <c r="L1457" s="113">
        <v>193</v>
      </c>
      <c r="M1457" s="113" t="s">
        <v>2221</v>
      </c>
      <c r="N1457" s="351"/>
    </row>
    <row r="1458" spans="1:14">
      <c r="A1458" s="113" t="s">
        <v>152</v>
      </c>
      <c r="B1458" s="113" t="s">
        <v>383</v>
      </c>
      <c r="C1458" s="113">
        <v>1998.9</v>
      </c>
      <c r="D1458" s="113">
        <v>2068.9499999999998</v>
      </c>
      <c r="E1458" s="113">
        <v>1991</v>
      </c>
      <c r="F1458" s="113">
        <v>2039.95</v>
      </c>
      <c r="G1458" s="113">
        <v>2036</v>
      </c>
      <c r="H1458" s="113">
        <v>1987.4</v>
      </c>
      <c r="I1458" s="113">
        <v>5184318</v>
      </c>
      <c r="J1458" s="113">
        <v>10576085296.25</v>
      </c>
      <c r="K1458" s="115">
        <v>43539</v>
      </c>
      <c r="L1458" s="113">
        <v>164284</v>
      </c>
      <c r="M1458" s="113" t="s">
        <v>1626</v>
      </c>
      <c r="N1458" s="351"/>
    </row>
    <row r="1459" spans="1:14">
      <c r="A1459" s="113" t="s">
        <v>1627</v>
      </c>
      <c r="B1459" s="113" t="s">
        <v>383</v>
      </c>
      <c r="C1459" s="113">
        <v>131.75</v>
      </c>
      <c r="D1459" s="113">
        <v>137.9</v>
      </c>
      <c r="E1459" s="113">
        <v>129.15</v>
      </c>
      <c r="F1459" s="113">
        <v>131.75</v>
      </c>
      <c r="G1459" s="113">
        <v>131.25</v>
      </c>
      <c r="H1459" s="113">
        <v>130.05000000000001</v>
      </c>
      <c r="I1459" s="113">
        <v>118096</v>
      </c>
      <c r="J1459" s="113">
        <v>15655488.550000001</v>
      </c>
      <c r="K1459" s="115">
        <v>43539</v>
      </c>
      <c r="L1459" s="113">
        <v>1890</v>
      </c>
      <c r="M1459" s="113" t="s">
        <v>1628</v>
      </c>
      <c r="N1459" s="351"/>
    </row>
    <row r="1460" spans="1:14">
      <c r="A1460" s="113" t="s">
        <v>1629</v>
      </c>
      <c r="B1460" s="113" t="s">
        <v>383</v>
      </c>
      <c r="C1460" s="113">
        <v>2900</v>
      </c>
      <c r="D1460" s="113">
        <v>2985</v>
      </c>
      <c r="E1460" s="113">
        <v>2702.7</v>
      </c>
      <c r="F1460" s="113">
        <v>2828</v>
      </c>
      <c r="G1460" s="113">
        <v>2731</v>
      </c>
      <c r="H1460" s="113">
        <v>2862.75</v>
      </c>
      <c r="I1460" s="113">
        <v>142084</v>
      </c>
      <c r="J1460" s="113">
        <v>402663262.75</v>
      </c>
      <c r="K1460" s="115">
        <v>43539</v>
      </c>
      <c r="L1460" s="113">
        <v>7978</v>
      </c>
      <c r="M1460" s="113" t="s">
        <v>1630</v>
      </c>
      <c r="N1460" s="351"/>
    </row>
    <row r="1461" spans="1:14">
      <c r="A1461" s="113" t="s">
        <v>153</v>
      </c>
      <c r="B1461" s="113" t="s">
        <v>383</v>
      </c>
      <c r="C1461" s="113">
        <v>794</v>
      </c>
      <c r="D1461" s="113">
        <v>807.5</v>
      </c>
      <c r="E1461" s="113">
        <v>787</v>
      </c>
      <c r="F1461" s="113">
        <v>799.3</v>
      </c>
      <c r="G1461" s="113">
        <v>800.5</v>
      </c>
      <c r="H1461" s="113">
        <v>788.45</v>
      </c>
      <c r="I1461" s="113">
        <v>3854238</v>
      </c>
      <c r="J1461" s="113">
        <v>3078177015.5</v>
      </c>
      <c r="K1461" s="115">
        <v>43539</v>
      </c>
      <c r="L1461" s="113">
        <v>69455</v>
      </c>
      <c r="M1461" s="113" t="s">
        <v>1631</v>
      </c>
      <c r="N1461" s="351"/>
    </row>
    <row r="1462" spans="1:14">
      <c r="A1462" s="113" t="s">
        <v>3296</v>
      </c>
      <c r="B1462" s="113" t="s">
        <v>383</v>
      </c>
      <c r="C1462" s="113">
        <v>252.5</v>
      </c>
      <c r="D1462" s="113">
        <v>256.39999999999998</v>
      </c>
      <c r="E1462" s="113">
        <v>245.25</v>
      </c>
      <c r="F1462" s="113">
        <v>247.75</v>
      </c>
      <c r="G1462" s="113">
        <v>245.25</v>
      </c>
      <c r="H1462" s="113">
        <v>257.45</v>
      </c>
      <c r="I1462" s="113">
        <v>13453</v>
      </c>
      <c r="J1462" s="113">
        <v>3356440.6</v>
      </c>
      <c r="K1462" s="115">
        <v>43539</v>
      </c>
      <c r="L1462" s="113">
        <v>688</v>
      </c>
      <c r="M1462" s="113" t="s">
        <v>3297</v>
      </c>
      <c r="N1462" s="351"/>
    </row>
    <row r="1463" spans="1:14">
      <c r="A1463" s="113" t="s">
        <v>2489</v>
      </c>
      <c r="B1463" s="113" t="s">
        <v>383</v>
      </c>
      <c r="C1463" s="113">
        <v>94.65</v>
      </c>
      <c r="D1463" s="113">
        <v>97.45</v>
      </c>
      <c r="E1463" s="113">
        <v>93</v>
      </c>
      <c r="F1463" s="113">
        <v>93.65</v>
      </c>
      <c r="G1463" s="113">
        <v>94</v>
      </c>
      <c r="H1463" s="113">
        <v>96.6</v>
      </c>
      <c r="I1463" s="113">
        <v>6249</v>
      </c>
      <c r="J1463" s="113">
        <v>593125.15</v>
      </c>
      <c r="K1463" s="115">
        <v>43539</v>
      </c>
      <c r="L1463" s="113">
        <v>94</v>
      </c>
      <c r="M1463" s="113" t="s">
        <v>2490</v>
      </c>
      <c r="N1463" s="351"/>
    </row>
    <row r="1464" spans="1:14">
      <c r="A1464" s="113" t="s">
        <v>2087</v>
      </c>
      <c r="B1464" s="113" t="s">
        <v>383</v>
      </c>
      <c r="C1464" s="113">
        <v>178.05</v>
      </c>
      <c r="D1464" s="113">
        <v>179.95</v>
      </c>
      <c r="E1464" s="113">
        <v>171</v>
      </c>
      <c r="F1464" s="113">
        <v>178.45</v>
      </c>
      <c r="G1464" s="113">
        <v>177.3</v>
      </c>
      <c r="H1464" s="113">
        <v>178.65</v>
      </c>
      <c r="I1464" s="113">
        <v>404578</v>
      </c>
      <c r="J1464" s="113">
        <v>71963198</v>
      </c>
      <c r="K1464" s="115">
        <v>43539</v>
      </c>
      <c r="L1464" s="113">
        <v>4900</v>
      </c>
      <c r="M1464" s="113" t="s">
        <v>2088</v>
      </c>
      <c r="N1464" s="351"/>
    </row>
    <row r="1465" spans="1:14">
      <c r="A1465" s="113" t="s">
        <v>2691</v>
      </c>
      <c r="B1465" s="113" t="s">
        <v>383</v>
      </c>
      <c r="C1465" s="113">
        <v>41</v>
      </c>
      <c r="D1465" s="113">
        <v>41.8</v>
      </c>
      <c r="E1465" s="113">
        <v>40.299999999999997</v>
      </c>
      <c r="F1465" s="113">
        <v>40.5</v>
      </c>
      <c r="G1465" s="113">
        <v>40.4</v>
      </c>
      <c r="H1465" s="113">
        <v>41.75</v>
      </c>
      <c r="I1465" s="113">
        <v>9616</v>
      </c>
      <c r="J1465" s="113">
        <v>394407.15</v>
      </c>
      <c r="K1465" s="115">
        <v>43539</v>
      </c>
      <c r="L1465" s="113">
        <v>116</v>
      </c>
      <c r="M1465" s="113" t="s">
        <v>2692</v>
      </c>
      <c r="N1465" s="351"/>
    </row>
    <row r="1466" spans="1:14">
      <c r="A1466" s="113" t="s">
        <v>1632</v>
      </c>
      <c r="B1466" s="113" t="s">
        <v>383</v>
      </c>
      <c r="C1466" s="113">
        <v>58.25</v>
      </c>
      <c r="D1466" s="113">
        <v>58.55</v>
      </c>
      <c r="E1466" s="113">
        <v>57.5</v>
      </c>
      <c r="F1466" s="113">
        <v>57.65</v>
      </c>
      <c r="G1466" s="113">
        <v>57.5</v>
      </c>
      <c r="H1466" s="113">
        <v>58.55</v>
      </c>
      <c r="I1466" s="113">
        <v>10548</v>
      </c>
      <c r="J1466" s="113">
        <v>611008.44999999995</v>
      </c>
      <c r="K1466" s="115">
        <v>43539</v>
      </c>
      <c r="L1466" s="113">
        <v>130</v>
      </c>
      <c r="M1466" s="113" t="s">
        <v>1633</v>
      </c>
      <c r="N1466" s="351"/>
    </row>
    <row r="1467" spans="1:14">
      <c r="A1467" s="113" t="s">
        <v>2491</v>
      </c>
      <c r="B1467" s="113" t="s">
        <v>383</v>
      </c>
      <c r="C1467" s="113">
        <v>21.25</v>
      </c>
      <c r="D1467" s="113">
        <v>21.8</v>
      </c>
      <c r="E1467" s="113">
        <v>21</v>
      </c>
      <c r="F1467" s="113">
        <v>21.1</v>
      </c>
      <c r="G1467" s="113">
        <v>21</v>
      </c>
      <c r="H1467" s="113">
        <v>21.4</v>
      </c>
      <c r="I1467" s="113">
        <v>137441</v>
      </c>
      <c r="J1467" s="113">
        <v>2945456.4</v>
      </c>
      <c r="K1467" s="115">
        <v>43539</v>
      </c>
      <c r="L1467" s="113">
        <v>442</v>
      </c>
      <c r="M1467" s="113" t="s">
        <v>2492</v>
      </c>
      <c r="N1467" s="351"/>
    </row>
    <row r="1468" spans="1:14">
      <c r="A1468" s="113" t="s">
        <v>1634</v>
      </c>
      <c r="B1468" s="113" t="s">
        <v>383</v>
      </c>
      <c r="C1468" s="113">
        <v>72.25</v>
      </c>
      <c r="D1468" s="113">
        <v>73</v>
      </c>
      <c r="E1468" s="113">
        <v>66.05</v>
      </c>
      <c r="F1468" s="113">
        <v>67.400000000000006</v>
      </c>
      <c r="G1468" s="113">
        <v>67</v>
      </c>
      <c r="H1468" s="113">
        <v>72.099999999999994</v>
      </c>
      <c r="I1468" s="113">
        <v>494298</v>
      </c>
      <c r="J1468" s="113">
        <v>34291805.600000001</v>
      </c>
      <c r="K1468" s="115">
        <v>43539</v>
      </c>
      <c r="L1468" s="113">
        <v>5478</v>
      </c>
      <c r="M1468" s="113" t="s">
        <v>1635</v>
      </c>
      <c r="N1468" s="351"/>
    </row>
    <row r="1469" spans="1:14">
      <c r="A1469" s="113" t="s">
        <v>1636</v>
      </c>
      <c r="B1469" s="113" t="s">
        <v>383</v>
      </c>
      <c r="C1469" s="113">
        <v>123.7</v>
      </c>
      <c r="D1469" s="113">
        <v>125.15</v>
      </c>
      <c r="E1469" s="113">
        <v>117.15</v>
      </c>
      <c r="F1469" s="113">
        <v>118.8</v>
      </c>
      <c r="G1469" s="113">
        <v>118.35</v>
      </c>
      <c r="H1469" s="113">
        <v>123.5</v>
      </c>
      <c r="I1469" s="113">
        <v>268466</v>
      </c>
      <c r="J1469" s="113">
        <v>32493729.100000001</v>
      </c>
      <c r="K1469" s="115">
        <v>43539</v>
      </c>
      <c r="L1469" s="113">
        <v>3901</v>
      </c>
      <c r="M1469" s="113" t="s">
        <v>1637</v>
      </c>
      <c r="N1469" s="351"/>
    </row>
    <row r="1470" spans="1:14">
      <c r="A1470" s="113" t="s">
        <v>3142</v>
      </c>
      <c r="B1470" s="113" t="s">
        <v>383</v>
      </c>
      <c r="C1470" s="113">
        <v>4.8499999999999996</v>
      </c>
      <c r="D1470" s="113">
        <v>4.9000000000000004</v>
      </c>
      <c r="E1470" s="113">
        <v>4.5</v>
      </c>
      <c r="F1470" s="113">
        <v>4.9000000000000004</v>
      </c>
      <c r="G1470" s="113">
        <v>4.9000000000000004</v>
      </c>
      <c r="H1470" s="113">
        <v>4.7</v>
      </c>
      <c r="I1470" s="113">
        <v>224</v>
      </c>
      <c r="J1470" s="113">
        <v>1057.5</v>
      </c>
      <c r="K1470" s="115">
        <v>43539</v>
      </c>
      <c r="L1470" s="113">
        <v>6</v>
      </c>
      <c r="M1470" s="113" t="s">
        <v>3143</v>
      </c>
      <c r="N1470" s="351"/>
    </row>
    <row r="1471" spans="1:14">
      <c r="A1471" s="113" t="s">
        <v>1638</v>
      </c>
      <c r="B1471" s="113" t="s">
        <v>383</v>
      </c>
      <c r="C1471" s="113">
        <v>13.25</v>
      </c>
      <c r="D1471" s="113">
        <v>13.4</v>
      </c>
      <c r="E1471" s="113">
        <v>12.35</v>
      </c>
      <c r="F1471" s="113">
        <v>12.4</v>
      </c>
      <c r="G1471" s="113">
        <v>12.45</v>
      </c>
      <c r="H1471" s="113">
        <v>12.95</v>
      </c>
      <c r="I1471" s="113">
        <v>222613</v>
      </c>
      <c r="J1471" s="113">
        <v>2797220.75</v>
      </c>
      <c r="K1471" s="115">
        <v>43539</v>
      </c>
      <c r="L1471" s="113">
        <v>404</v>
      </c>
      <c r="M1471" s="113" t="s">
        <v>1639</v>
      </c>
      <c r="N1471" s="351"/>
    </row>
    <row r="1472" spans="1:14">
      <c r="A1472" s="113" t="s">
        <v>2248</v>
      </c>
      <c r="B1472" s="113" t="s">
        <v>383</v>
      </c>
      <c r="C1472" s="113">
        <v>358.95</v>
      </c>
      <c r="D1472" s="113">
        <v>359.55</v>
      </c>
      <c r="E1472" s="113">
        <v>352.4</v>
      </c>
      <c r="F1472" s="113">
        <v>354.15</v>
      </c>
      <c r="G1472" s="113">
        <v>354.05</v>
      </c>
      <c r="H1472" s="113">
        <v>359.05</v>
      </c>
      <c r="I1472" s="113">
        <v>1208</v>
      </c>
      <c r="J1472" s="113">
        <v>428437.9</v>
      </c>
      <c r="K1472" s="115">
        <v>43539</v>
      </c>
      <c r="L1472" s="113">
        <v>140</v>
      </c>
      <c r="M1472" s="113" t="s">
        <v>2249</v>
      </c>
      <c r="N1472" s="351"/>
    </row>
    <row r="1473" spans="1:14">
      <c r="A1473" s="113" t="s">
        <v>2745</v>
      </c>
      <c r="B1473" s="113" t="s">
        <v>383</v>
      </c>
      <c r="C1473" s="113">
        <v>152.9</v>
      </c>
      <c r="D1473" s="113">
        <v>161</v>
      </c>
      <c r="E1473" s="113">
        <v>148.05000000000001</v>
      </c>
      <c r="F1473" s="113">
        <v>148.80000000000001</v>
      </c>
      <c r="G1473" s="113">
        <v>148.05000000000001</v>
      </c>
      <c r="H1473" s="113">
        <v>152.80000000000001</v>
      </c>
      <c r="I1473" s="113">
        <v>11583</v>
      </c>
      <c r="J1473" s="113">
        <v>1771120.45</v>
      </c>
      <c r="K1473" s="115">
        <v>43539</v>
      </c>
      <c r="L1473" s="113">
        <v>235</v>
      </c>
      <c r="M1473" s="113" t="s">
        <v>2115</v>
      </c>
      <c r="N1473" s="351"/>
    </row>
    <row r="1474" spans="1:14">
      <c r="A1474" s="113" t="s">
        <v>1987</v>
      </c>
      <c r="B1474" s="113" t="s">
        <v>383</v>
      </c>
      <c r="C1474" s="113">
        <v>293.05</v>
      </c>
      <c r="D1474" s="113">
        <v>303.85000000000002</v>
      </c>
      <c r="E1474" s="113">
        <v>293</v>
      </c>
      <c r="F1474" s="113">
        <v>295.2</v>
      </c>
      <c r="G1474" s="113">
        <v>293.5</v>
      </c>
      <c r="H1474" s="113">
        <v>296.5</v>
      </c>
      <c r="I1474" s="113">
        <v>209</v>
      </c>
      <c r="J1474" s="113">
        <v>61571.85</v>
      </c>
      <c r="K1474" s="115">
        <v>43539</v>
      </c>
      <c r="L1474" s="113">
        <v>33</v>
      </c>
      <c r="M1474" s="113" t="s">
        <v>1988</v>
      </c>
      <c r="N1474" s="351"/>
    </row>
    <row r="1475" spans="1:14">
      <c r="A1475" s="113" t="s">
        <v>212</v>
      </c>
      <c r="B1475" s="113" t="s">
        <v>383</v>
      </c>
      <c r="C1475" s="113">
        <v>1030</v>
      </c>
      <c r="D1475" s="113">
        <v>1033</v>
      </c>
      <c r="E1475" s="113">
        <v>1010</v>
      </c>
      <c r="F1475" s="113">
        <v>1024.45</v>
      </c>
      <c r="G1475" s="113">
        <v>1026.5</v>
      </c>
      <c r="H1475" s="113">
        <v>1028.3499999999999</v>
      </c>
      <c r="I1475" s="113">
        <v>24299</v>
      </c>
      <c r="J1475" s="113">
        <v>24864454.5</v>
      </c>
      <c r="K1475" s="115">
        <v>43539</v>
      </c>
      <c r="L1475" s="113">
        <v>4010</v>
      </c>
      <c r="M1475" s="113" t="s">
        <v>1640</v>
      </c>
      <c r="N1475" s="351"/>
    </row>
    <row r="1476" spans="1:14">
      <c r="A1476" s="113" t="s">
        <v>1641</v>
      </c>
      <c r="B1476" s="113" t="s">
        <v>3173</v>
      </c>
      <c r="C1476" s="113">
        <v>19</v>
      </c>
      <c r="D1476" s="113">
        <v>19.8</v>
      </c>
      <c r="E1476" s="113">
        <v>18.7</v>
      </c>
      <c r="F1476" s="113">
        <v>19.600000000000001</v>
      </c>
      <c r="G1476" s="113">
        <v>19.600000000000001</v>
      </c>
      <c r="H1476" s="113">
        <v>18.899999999999999</v>
      </c>
      <c r="I1476" s="113">
        <v>4855</v>
      </c>
      <c r="J1476" s="113">
        <v>93359.05</v>
      </c>
      <c r="K1476" s="115">
        <v>43539</v>
      </c>
      <c r="L1476" s="113">
        <v>32</v>
      </c>
      <c r="M1476" s="113" t="s">
        <v>1642</v>
      </c>
      <c r="N1476" s="351"/>
    </row>
    <row r="1477" spans="1:14">
      <c r="A1477" s="113" t="s">
        <v>1643</v>
      </c>
      <c r="B1477" s="113" t="s">
        <v>383</v>
      </c>
      <c r="C1477" s="113">
        <v>223.95</v>
      </c>
      <c r="D1477" s="113">
        <v>224.6</v>
      </c>
      <c r="E1477" s="113">
        <v>219.2</v>
      </c>
      <c r="F1477" s="113">
        <v>222.8</v>
      </c>
      <c r="G1477" s="113">
        <v>223</v>
      </c>
      <c r="H1477" s="113">
        <v>222</v>
      </c>
      <c r="I1477" s="113">
        <v>1337257</v>
      </c>
      <c r="J1477" s="113">
        <v>297177652.39999998</v>
      </c>
      <c r="K1477" s="115">
        <v>43539</v>
      </c>
      <c r="L1477" s="113">
        <v>5238</v>
      </c>
      <c r="M1477" s="113" t="s">
        <v>1644</v>
      </c>
      <c r="N1477" s="351"/>
    </row>
    <row r="1478" spans="1:14">
      <c r="A1478" s="113" t="s">
        <v>3824</v>
      </c>
      <c r="B1478" s="113" t="s">
        <v>3173</v>
      </c>
      <c r="C1478" s="113">
        <v>7.3</v>
      </c>
      <c r="D1478" s="113">
        <v>7.3</v>
      </c>
      <c r="E1478" s="113">
        <v>7.3</v>
      </c>
      <c r="F1478" s="113">
        <v>7.3</v>
      </c>
      <c r="G1478" s="113">
        <v>7.3</v>
      </c>
      <c r="H1478" s="113">
        <v>7</v>
      </c>
      <c r="I1478" s="113">
        <v>3</v>
      </c>
      <c r="J1478" s="113">
        <v>21.9</v>
      </c>
      <c r="K1478" s="115">
        <v>43539</v>
      </c>
      <c r="L1478" s="113">
        <v>1</v>
      </c>
      <c r="M1478" s="113" t="s">
        <v>3825</v>
      </c>
      <c r="N1478" s="351"/>
    </row>
    <row r="1479" spans="1:14">
      <c r="A1479" s="113" t="s">
        <v>1645</v>
      </c>
      <c r="B1479" s="113" t="s">
        <v>383</v>
      </c>
      <c r="C1479" s="113">
        <v>539.5</v>
      </c>
      <c r="D1479" s="113">
        <v>539.65</v>
      </c>
      <c r="E1479" s="113">
        <v>517.9</v>
      </c>
      <c r="F1479" s="113">
        <v>522.4</v>
      </c>
      <c r="G1479" s="113">
        <v>518</v>
      </c>
      <c r="H1479" s="113">
        <v>533.20000000000005</v>
      </c>
      <c r="I1479" s="113">
        <v>19802</v>
      </c>
      <c r="J1479" s="113">
        <v>10414986.35</v>
      </c>
      <c r="K1479" s="115">
        <v>43539</v>
      </c>
      <c r="L1479" s="113">
        <v>1191</v>
      </c>
      <c r="M1479" s="113" t="s">
        <v>1646</v>
      </c>
      <c r="N1479" s="351"/>
    </row>
    <row r="1480" spans="1:14">
      <c r="A1480" s="113" t="s">
        <v>2493</v>
      </c>
      <c r="B1480" s="113" t="s">
        <v>383</v>
      </c>
      <c r="C1480" s="113">
        <v>15.55</v>
      </c>
      <c r="D1480" s="113">
        <v>15.6</v>
      </c>
      <c r="E1480" s="113">
        <v>15.05</v>
      </c>
      <c r="F1480" s="113">
        <v>15.05</v>
      </c>
      <c r="G1480" s="113">
        <v>15.05</v>
      </c>
      <c r="H1480" s="113">
        <v>15.3</v>
      </c>
      <c r="I1480" s="113">
        <v>41110</v>
      </c>
      <c r="J1480" s="113">
        <v>624775.44999999995</v>
      </c>
      <c r="K1480" s="115">
        <v>43539</v>
      </c>
      <c r="L1480" s="113">
        <v>170</v>
      </c>
      <c r="M1480" s="113" t="s">
        <v>2494</v>
      </c>
      <c r="N1480" s="351"/>
    </row>
    <row r="1481" spans="1:14">
      <c r="A1481" s="113" t="s">
        <v>1647</v>
      </c>
      <c r="B1481" s="113" t="s">
        <v>383</v>
      </c>
      <c r="C1481" s="113">
        <v>5670</v>
      </c>
      <c r="D1481" s="113">
        <v>5749</v>
      </c>
      <c r="E1481" s="113">
        <v>5670</v>
      </c>
      <c r="F1481" s="113">
        <v>5701.05</v>
      </c>
      <c r="G1481" s="113">
        <v>5696.35</v>
      </c>
      <c r="H1481" s="113">
        <v>5614.55</v>
      </c>
      <c r="I1481" s="113">
        <v>3879</v>
      </c>
      <c r="J1481" s="113">
        <v>22157722.100000001</v>
      </c>
      <c r="K1481" s="115">
        <v>43539</v>
      </c>
      <c r="L1481" s="113">
        <v>1339</v>
      </c>
      <c r="M1481" s="113" t="s">
        <v>1648</v>
      </c>
      <c r="N1481" s="351"/>
    </row>
    <row r="1482" spans="1:14">
      <c r="A1482" s="113" t="s">
        <v>2213</v>
      </c>
      <c r="B1482" s="113" t="s">
        <v>383</v>
      </c>
      <c r="C1482" s="113">
        <v>492.15</v>
      </c>
      <c r="D1482" s="113">
        <v>501</v>
      </c>
      <c r="E1482" s="113">
        <v>490.15</v>
      </c>
      <c r="F1482" s="113">
        <v>499.4</v>
      </c>
      <c r="G1482" s="113">
        <v>496.5</v>
      </c>
      <c r="H1482" s="113">
        <v>493.35</v>
      </c>
      <c r="I1482" s="113">
        <v>41533</v>
      </c>
      <c r="J1482" s="113">
        <v>20477764.800000001</v>
      </c>
      <c r="K1482" s="115">
        <v>43539</v>
      </c>
      <c r="L1482" s="113">
        <v>860</v>
      </c>
      <c r="M1482" s="113" t="s">
        <v>2214</v>
      </c>
      <c r="N1482" s="351"/>
    </row>
    <row r="1483" spans="1:14">
      <c r="A1483" s="113" t="s">
        <v>1649</v>
      </c>
      <c r="B1483" s="113" t="s">
        <v>383</v>
      </c>
      <c r="C1483" s="113">
        <v>555.85</v>
      </c>
      <c r="D1483" s="113">
        <v>555.85</v>
      </c>
      <c r="E1483" s="113">
        <v>535.35</v>
      </c>
      <c r="F1483" s="113">
        <v>540.54999999999995</v>
      </c>
      <c r="G1483" s="113">
        <v>540</v>
      </c>
      <c r="H1483" s="113">
        <v>551.25</v>
      </c>
      <c r="I1483" s="113">
        <v>2463</v>
      </c>
      <c r="J1483" s="113">
        <v>1337457.8999999999</v>
      </c>
      <c r="K1483" s="115">
        <v>43539</v>
      </c>
      <c r="L1483" s="113">
        <v>431</v>
      </c>
      <c r="M1483" s="113" t="s">
        <v>1650</v>
      </c>
      <c r="N1483" s="351"/>
    </row>
    <row r="1484" spans="1:14">
      <c r="A1484" s="113" t="s">
        <v>2300</v>
      </c>
      <c r="B1484" s="113" t="s">
        <v>383</v>
      </c>
      <c r="C1484" s="113">
        <v>381</v>
      </c>
      <c r="D1484" s="113">
        <v>434</v>
      </c>
      <c r="E1484" s="113">
        <v>381</v>
      </c>
      <c r="F1484" s="113">
        <v>414.45</v>
      </c>
      <c r="G1484" s="113">
        <v>412</v>
      </c>
      <c r="H1484" s="113">
        <v>382.6</v>
      </c>
      <c r="I1484" s="113">
        <v>1130039</v>
      </c>
      <c r="J1484" s="113">
        <v>470391526.55000001</v>
      </c>
      <c r="K1484" s="115">
        <v>43539</v>
      </c>
      <c r="L1484" s="113">
        <v>31551</v>
      </c>
      <c r="M1484" s="113" t="s">
        <v>2301</v>
      </c>
      <c r="N1484" s="351"/>
    </row>
    <row r="1485" spans="1:14">
      <c r="A1485" s="113" t="s">
        <v>2725</v>
      </c>
      <c r="B1485" s="113" t="s">
        <v>383</v>
      </c>
      <c r="C1485" s="113">
        <v>16.5</v>
      </c>
      <c r="D1485" s="113">
        <v>17.75</v>
      </c>
      <c r="E1485" s="113">
        <v>16.25</v>
      </c>
      <c r="F1485" s="113">
        <v>17.25</v>
      </c>
      <c r="G1485" s="113">
        <v>17</v>
      </c>
      <c r="H1485" s="113">
        <v>16.95</v>
      </c>
      <c r="I1485" s="113">
        <v>30048</v>
      </c>
      <c r="J1485" s="113">
        <v>525511.35</v>
      </c>
      <c r="K1485" s="115">
        <v>43539</v>
      </c>
      <c r="L1485" s="113">
        <v>140</v>
      </c>
      <c r="M1485" s="113" t="s">
        <v>2726</v>
      </c>
      <c r="N1485" s="351"/>
    </row>
    <row r="1486" spans="1:14">
      <c r="A1486" s="113" t="s">
        <v>1651</v>
      </c>
      <c r="B1486" s="113" t="s">
        <v>383</v>
      </c>
      <c r="C1486" s="113">
        <v>259</v>
      </c>
      <c r="D1486" s="113">
        <v>268.45</v>
      </c>
      <c r="E1486" s="113">
        <v>254</v>
      </c>
      <c r="F1486" s="113">
        <v>255.15</v>
      </c>
      <c r="G1486" s="113">
        <v>255.25</v>
      </c>
      <c r="H1486" s="113">
        <v>261.14999999999998</v>
      </c>
      <c r="I1486" s="113">
        <v>6691</v>
      </c>
      <c r="J1486" s="113">
        <v>1739900.35</v>
      </c>
      <c r="K1486" s="115">
        <v>43539</v>
      </c>
      <c r="L1486" s="113">
        <v>521</v>
      </c>
      <c r="M1486" s="113" t="s">
        <v>1652</v>
      </c>
      <c r="N1486" s="351"/>
    </row>
    <row r="1487" spans="1:14">
      <c r="A1487" s="113" t="s">
        <v>3523</v>
      </c>
      <c r="B1487" s="113" t="s">
        <v>383</v>
      </c>
      <c r="C1487" s="113">
        <v>30.35</v>
      </c>
      <c r="D1487" s="113">
        <v>33.4</v>
      </c>
      <c r="E1487" s="113">
        <v>30.35</v>
      </c>
      <c r="F1487" s="113">
        <v>30.4</v>
      </c>
      <c r="G1487" s="113">
        <v>30.4</v>
      </c>
      <c r="H1487" s="113">
        <v>32.950000000000003</v>
      </c>
      <c r="I1487" s="113">
        <v>1215</v>
      </c>
      <c r="J1487" s="113">
        <v>37926.5</v>
      </c>
      <c r="K1487" s="115">
        <v>43539</v>
      </c>
      <c r="L1487" s="113">
        <v>25</v>
      </c>
      <c r="M1487" s="113" t="s">
        <v>3524</v>
      </c>
      <c r="N1487" s="351"/>
    </row>
    <row r="1488" spans="1:14">
      <c r="A1488" s="113" t="s">
        <v>1653</v>
      </c>
      <c r="B1488" s="113" t="s">
        <v>383</v>
      </c>
      <c r="C1488" s="113">
        <v>102</v>
      </c>
      <c r="D1488" s="113">
        <v>103.9</v>
      </c>
      <c r="E1488" s="113">
        <v>100.95</v>
      </c>
      <c r="F1488" s="113">
        <v>101.4</v>
      </c>
      <c r="G1488" s="113">
        <v>102.05</v>
      </c>
      <c r="H1488" s="113">
        <v>102.05</v>
      </c>
      <c r="I1488" s="113">
        <v>111658</v>
      </c>
      <c r="J1488" s="113">
        <v>11433240.449999999</v>
      </c>
      <c r="K1488" s="115">
        <v>43539</v>
      </c>
      <c r="L1488" s="113">
        <v>915</v>
      </c>
      <c r="M1488" s="113" t="s">
        <v>1654</v>
      </c>
      <c r="N1488" s="351"/>
    </row>
    <row r="1489" spans="1:14">
      <c r="A1489" s="113" t="s">
        <v>1655</v>
      </c>
      <c r="B1489" s="113" t="s">
        <v>383</v>
      </c>
      <c r="C1489" s="113">
        <v>577.15</v>
      </c>
      <c r="D1489" s="113">
        <v>584</v>
      </c>
      <c r="E1489" s="113">
        <v>567.1</v>
      </c>
      <c r="F1489" s="113">
        <v>569.29999999999995</v>
      </c>
      <c r="G1489" s="113">
        <v>569.5</v>
      </c>
      <c r="H1489" s="113">
        <v>575.65</v>
      </c>
      <c r="I1489" s="113">
        <v>21974</v>
      </c>
      <c r="J1489" s="113">
        <v>12554063</v>
      </c>
      <c r="K1489" s="115">
        <v>43539</v>
      </c>
      <c r="L1489" s="113">
        <v>3508</v>
      </c>
      <c r="M1489" s="113" t="s">
        <v>1656</v>
      </c>
      <c r="N1489" s="351"/>
    </row>
    <row r="1490" spans="1:14">
      <c r="A1490" s="113" t="s">
        <v>1657</v>
      </c>
      <c r="B1490" s="113" t="s">
        <v>383</v>
      </c>
      <c r="C1490" s="113">
        <v>150.4</v>
      </c>
      <c r="D1490" s="113">
        <v>150.6</v>
      </c>
      <c r="E1490" s="113">
        <v>145.6</v>
      </c>
      <c r="F1490" s="113">
        <v>146.85</v>
      </c>
      <c r="G1490" s="113">
        <v>147.5</v>
      </c>
      <c r="H1490" s="113">
        <v>149.6</v>
      </c>
      <c r="I1490" s="113">
        <v>176968</v>
      </c>
      <c r="J1490" s="113">
        <v>26256887.850000001</v>
      </c>
      <c r="K1490" s="115">
        <v>43539</v>
      </c>
      <c r="L1490" s="113">
        <v>4090</v>
      </c>
      <c r="M1490" s="113" t="s">
        <v>1658</v>
      </c>
      <c r="N1490" s="351"/>
    </row>
    <row r="1491" spans="1:14">
      <c r="A1491" s="113" t="s">
        <v>2495</v>
      </c>
      <c r="B1491" s="113" t="s">
        <v>383</v>
      </c>
      <c r="C1491" s="113">
        <v>71.349999999999994</v>
      </c>
      <c r="D1491" s="113">
        <v>71.349999999999994</v>
      </c>
      <c r="E1491" s="113">
        <v>64.55</v>
      </c>
      <c r="F1491" s="113">
        <v>65.7</v>
      </c>
      <c r="G1491" s="113">
        <v>66.650000000000006</v>
      </c>
      <c r="H1491" s="113">
        <v>68.05</v>
      </c>
      <c r="I1491" s="113">
        <v>6513</v>
      </c>
      <c r="J1491" s="113">
        <v>430671.05</v>
      </c>
      <c r="K1491" s="115">
        <v>43539</v>
      </c>
      <c r="L1491" s="113">
        <v>76</v>
      </c>
      <c r="M1491" s="113" t="s">
        <v>2496</v>
      </c>
      <c r="N1491" s="351"/>
    </row>
    <row r="1492" spans="1:14">
      <c r="A1492" s="113" t="s">
        <v>1659</v>
      </c>
      <c r="B1492" s="113" t="s">
        <v>383</v>
      </c>
      <c r="C1492" s="113">
        <v>92.75</v>
      </c>
      <c r="D1492" s="113">
        <v>96.85</v>
      </c>
      <c r="E1492" s="113">
        <v>90.55</v>
      </c>
      <c r="F1492" s="113">
        <v>91.95</v>
      </c>
      <c r="G1492" s="113">
        <v>91.5</v>
      </c>
      <c r="H1492" s="113">
        <v>92.25</v>
      </c>
      <c r="I1492" s="113">
        <v>809182</v>
      </c>
      <c r="J1492" s="113">
        <v>76322343.150000006</v>
      </c>
      <c r="K1492" s="115">
        <v>43539</v>
      </c>
      <c r="L1492" s="113">
        <v>5960</v>
      </c>
      <c r="M1492" s="113" t="s">
        <v>2763</v>
      </c>
      <c r="N1492" s="351"/>
    </row>
    <row r="1493" spans="1:14">
      <c r="A1493" s="113" t="s">
        <v>154</v>
      </c>
      <c r="B1493" s="113" t="s">
        <v>383</v>
      </c>
      <c r="C1493" s="113">
        <v>1087</v>
      </c>
      <c r="D1493" s="113">
        <v>1113.8</v>
      </c>
      <c r="E1493" s="113">
        <v>1082</v>
      </c>
      <c r="F1493" s="113">
        <v>1097.25</v>
      </c>
      <c r="G1493" s="113">
        <v>1098</v>
      </c>
      <c r="H1493" s="113">
        <v>1086.3499999999999</v>
      </c>
      <c r="I1493" s="113">
        <v>5318660</v>
      </c>
      <c r="J1493" s="113">
        <v>5856713831.3000002</v>
      </c>
      <c r="K1493" s="115">
        <v>43539</v>
      </c>
      <c r="L1493" s="113">
        <v>104517</v>
      </c>
      <c r="M1493" s="113" t="s">
        <v>1660</v>
      </c>
      <c r="N1493" s="351"/>
    </row>
    <row r="1494" spans="1:14">
      <c r="A1494" s="113" t="s">
        <v>1972</v>
      </c>
      <c r="B1494" s="113" t="s">
        <v>383</v>
      </c>
      <c r="C1494" s="113">
        <v>30.55</v>
      </c>
      <c r="D1494" s="113">
        <v>30.9</v>
      </c>
      <c r="E1494" s="113">
        <v>29.7</v>
      </c>
      <c r="F1494" s="113">
        <v>30.05</v>
      </c>
      <c r="G1494" s="113">
        <v>30.45</v>
      </c>
      <c r="H1494" s="113">
        <v>29.85</v>
      </c>
      <c r="I1494" s="113">
        <v>8939</v>
      </c>
      <c r="J1494" s="113">
        <v>269949.7</v>
      </c>
      <c r="K1494" s="115">
        <v>43539</v>
      </c>
      <c r="L1494" s="113">
        <v>82</v>
      </c>
      <c r="M1494" s="113" t="s">
        <v>1973</v>
      </c>
      <c r="N1494" s="351"/>
    </row>
    <row r="1495" spans="1:14">
      <c r="A1495" s="113" t="s">
        <v>1661</v>
      </c>
      <c r="B1495" s="113" t="s">
        <v>383</v>
      </c>
      <c r="C1495" s="113">
        <v>35.25</v>
      </c>
      <c r="D1495" s="113">
        <v>36.25</v>
      </c>
      <c r="E1495" s="113">
        <v>35.25</v>
      </c>
      <c r="F1495" s="113">
        <v>35.6</v>
      </c>
      <c r="G1495" s="113">
        <v>35.75</v>
      </c>
      <c r="H1495" s="113">
        <v>35.75</v>
      </c>
      <c r="I1495" s="113">
        <v>56396</v>
      </c>
      <c r="J1495" s="113">
        <v>2021531.65</v>
      </c>
      <c r="K1495" s="115">
        <v>43539</v>
      </c>
      <c r="L1495" s="113">
        <v>465</v>
      </c>
      <c r="M1495" s="113" t="s">
        <v>1662</v>
      </c>
      <c r="N1495" s="351"/>
    </row>
    <row r="1496" spans="1:14">
      <c r="A1496" s="113" t="s">
        <v>1663</v>
      </c>
      <c r="B1496" s="113" t="s">
        <v>383</v>
      </c>
      <c r="C1496" s="113">
        <v>215.6</v>
      </c>
      <c r="D1496" s="113">
        <v>218</v>
      </c>
      <c r="E1496" s="113">
        <v>207.05</v>
      </c>
      <c r="F1496" s="113">
        <v>209.2</v>
      </c>
      <c r="G1496" s="113">
        <v>209.3</v>
      </c>
      <c r="H1496" s="113">
        <v>215</v>
      </c>
      <c r="I1496" s="113">
        <v>104976</v>
      </c>
      <c r="J1496" s="113">
        <v>22288488.899999999</v>
      </c>
      <c r="K1496" s="115">
        <v>43539</v>
      </c>
      <c r="L1496" s="113">
        <v>8116</v>
      </c>
      <c r="M1496" s="113" t="s">
        <v>1664</v>
      </c>
      <c r="N1496" s="351"/>
    </row>
    <row r="1497" spans="1:14">
      <c r="A1497" s="113" t="s">
        <v>3826</v>
      </c>
      <c r="B1497" s="113" t="s">
        <v>3173</v>
      </c>
      <c r="C1497" s="113">
        <v>1.3</v>
      </c>
      <c r="D1497" s="113">
        <v>1.3</v>
      </c>
      <c r="E1497" s="113">
        <v>1.3</v>
      </c>
      <c r="F1497" s="113">
        <v>1.3</v>
      </c>
      <c r="G1497" s="113">
        <v>1.3</v>
      </c>
      <c r="H1497" s="113">
        <v>1.3</v>
      </c>
      <c r="I1497" s="113">
        <v>1697</v>
      </c>
      <c r="J1497" s="113">
        <v>2206.1</v>
      </c>
      <c r="K1497" s="115">
        <v>43539</v>
      </c>
      <c r="L1497" s="113">
        <v>7</v>
      </c>
      <c r="M1497" s="113" t="s">
        <v>3827</v>
      </c>
      <c r="N1497" s="351"/>
    </row>
    <row r="1498" spans="1:14">
      <c r="A1498" s="113" t="s">
        <v>1665</v>
      </c>
      <c r="B1498" s="113" t="s">
        <v>383</v>
      </c>
      <c r="C1498" s="113">
        <v>50.55</v>
      </c>
      <c r="D1498" s="113">
        <v>54.6</v>
      </c>
      <c r="E1498" s="113">
        <v>50.2</v>
      </c>
      <c r="F1498" s="113">
        <v>51.75</v>
      </c>
      <c r="G1498" s="113">
        <v>51.7</v>
      </c>
      <c r="H1498" s="113">
        <v>51.35</v>
      </c>
      <c r="I1498" s="113">
        <v>14197</v>
      </c>
      <c r="J1498" s="113">
        <v>733964.35</v>
      </c>
      <c r="K1498" s="115">
        <v>43539</v>
      </c>
      <c r="L1498" s="113">
        <v>144</v>
      </c>
      <c r="M1498" s="113" t="s">
        <v>1666</v>
      </c>
      <c r="N1498" s="351"/>
    </row>
    <row r="1499" spans="1:14">
      <c r="A1499" s="113" t="s">
        <v>213</v>
      </c>
      <c r="B1499" s="113" t="s">
        <v>383</v>
      </c>
      <c r="C1499" s="113">
        <v>1839.9</v>
      </c>
      <c r="D1499" s="113">
        <v>1865.35</v>
      </c>
      <c r="E1499" s="113">
        <v>1822.5</v>
      </c>
      <c r="F1499" s="113">
        <v>1856.15</v>
      </c>
      <c r="G1499" s="113">
        <v>1856</v>
      </c>
      <c r="H1499" s="113">
        <v>1840.95</v>
      </c>
      <c r="I1499" s="113">
        <v>179119</v>
      </c>
      <c r="J1499" s="113">
        <v>330794769.60000002</v>
      </c>
      <c r="K1499" s="115">
        <v>43539</v>
      </c>
      <c r="L1499" s="113">
        <v>12300</v>
      </c>
      <c r="M1499" s="113" t="s">
        <v>1667</v>
      </c>
      <c r="N1499" s="351"/>
    </row>
    <row r="1500" spans="1:14">
      <c r="A1500" s="113" t="s">
        <v>214</v>
      </c>
      <c r="B1500" s="113" t="s">
        <v>383</v>
      </c>
      <c r="C1500" s="113">
        <v>256.2</v>
      </c>
      <c r="D1500" s="113">
        <v>258.45</v>
      </c>
      <c r="E1500" s="113">
        <v>254.45</v>
      </c>
      <c r="F1500" s="113">
        <v>256.7</v>
      </c>
      <c r="G1500" s="113">
        <v>256.10000000000002</v>
      </c>
      <c r="H1500" s="113">
        <v>256.2</v>
      </c>
      <c r="I1500" s="113">
        <v>348927</v>
      </c>
      <c r="J1500" s="113">
        <v>89527981.25</v>
      </c>
      <c r="K1500" s="115">
        <v>43539</v>
      </c>
      <c r="L1500" s="113">
        <v>4607</v>
      </c>
      <c r="M1500" s="113" t="s">
        <v>1668</v>
      </c>
      <c r="N1500" s="351"/>
    </row>
    <row r="1501" spans="1:14">
      <c r="A1501" s="113" t="s">
        <v>1669</v>
      </c>
      <c r="B1501" s="113" t="s">
        <v>383</v>
      </c>
      <c r="C1501" s="113">
        <v>142.44999999999999</v>
      </c>
      <c r="D1501" s="113">
        <v>142.44999999999999</v>
      </c>
      <c r="E1501" s="113">
        <v>135.05000000000001</v>
      </c>
      <c r="F1501" s="113">
        <v>136.4</v>
      </c>
      <c r="G1501" s="113">
        <v>135.25</v>
      </c>
      <c r="H1501" s="113">
        <v>136.30000000000001</v>
      </c>
      <c r="I1501" s="113">
        <v>4858</v>
      </c>
      <c r="J1501" s="113">
        <v>669988.65</v>
      </c>
      <c r="K1501" s="115">
        <v>43539</v>
      </c>
      <c r="L1501" s="113">
        <v>297</v>
      </c>
      <c r="M1501" s="113" t="s">
        <v>1670</v>
      </c>
      <c r="N1501" s="351"/>
    </row>
    <row r="1502" spans="1:14">
      <c r="A1502" s="113" t="s">
        <v>3298</v>
      </c>
      <c r="B1502" s="113" t="s">
        <v>3173</v>
      </c>
      <c r="C1502" s="113">
        <v>7.05</v>
      </c>
      <c r="D1502" s="113">
        <v>7.05</v>
      </c>
      <c r="E1502" s="113">
        <v>6.45</v>
      </c>
      <c r="F1502" s="113">
        <v>6.45</v>
      </c>
      <c r="G1502" s="113">
        <v>6.45</v>
      </c>
      <c r="H1502" s="113">
        <v>6.75</v>
      </c>
      <c r="I1502" s="113">
        <v>49094</v>
      </c>
      <c r="J1502" s="113">
        <v>323889.75</v>
      </c>
      <c r="K1502" s="115">
        <v>43539</v>
      </c>
      <c r="L1502" s="113">
        <v>113</v>
      </c>
      <c r="M1502" s="113" t="s">
        <v>3299</v>
      </c>
      <c r="N1502" s="351"/>
    </row>
    <row r="1503" spans="1:14">
      <c r="A1503" s="113" t="s">
        <v>3332</v>
      </c>
      <c r="B1503" s="113" t="s">
        <v>383</v>
      </c>
      <c r="C1503" s="113">
        <v>27.7</v>
      </c>
      <c r="D1503" s="113">
        <v>29.8</v>
      </c>
      <c r="E1503" s="113">
        <v>27.65</v>
      </c>
      <c r="F1503" s="113">
        <v>28.8</v>
      </c>
      <c r="G1503" s="113">
        <v>29.1</v>
      </c>
      <c r="H1503" s="113">
        <v>28.4</v>
      </c>
      <c r="I1503" s="113">
        <v>13285</v>
      </c>
      <c r="J1503" s="113">
        <v>386195.4</v>
      </c>
      <c r="K1503" s="115">
        <v>43539</v>
      </c>
      <c r="L1503" s="113">
        <v>123</v>
      </c>
      <c r="M1503" s="113" t="s">
        <v>3333</v>
      </c>
      <c r="N1503" s="351"/>
    </row>
    <row r="1504" spans="1:14">
      <c r="A1504" s="113" t="s">
        <v>1671</v>
      </c>
      <c r="B1504" s="113" t="s">
        <v>383</v>
      </c>
      <c r="C1504" s="113">
        <v>379</v>
      </c>
      <c r="D1504" s="113">
        <v>399.95</v>
      </c>
      <c r="E1504" s="113">
        <v>365.1</v>
      </c>
      <c r="F1504" s="113">
        <v>388</v>
      </c>
      <c r="G1504" s="113">
        <v>397</v>
      </c>
      <c r="H1504" s="113">
        <v>376.4</v>
      </c>
      <c r="I1504" s="113">
        <v>199174</v>
      </c>
      <c r="J1504" s="113">
        <v>76268350.650000006</v>
      </c>
      <c r="K1504" s="115">
        <v>43539</v>
      </c>
      <c r="L1504" s="113">
        <v>5653</v>
      </c>
      <c r="M1504" s="113" t="s">
        <v>1888</v>
      </c>
      <c r="N1504" s="351"/>
    </row>
    <row r="1505" spans="1:14">
      <c r="A1505" s="113" t="s">
        <v>2497</v>
      </c>
      <c r="B1505" s="113" t="s">
        <v>383</v>
      </c>
      <c r="C1505" s="113">
        <v>129.35</v>
      </c>
      <c r="D1505" s="113">
        <v>129.35</v>
      </c>
      <c r="E1505" s="113">
        <v>123</v>
      </c>
      <c r="F1505" s="113">
        <v>123.8</v>
      </c>
      <c r="G1505" s="113">
        <v>123.35</v>
      </c>
      <c r="H1505" s="113">
        <v>128.15</v>
      </c>
      <c r="I1505" s="113">
        <v>28247</v>
      </c>
      <c r="J1505" s="113">
        <v>3553062.7</v>
      </c>
      <c r="K1505" s="115">
        <v>43539</v>
      </c>
      <c r="L1505" s="113">
        <v>628</v>
      </c>
      <c r="M1505" s="113" t="s">
        <v>2498</v>
      </c>
      <c r="N1505" s="351"/>
    </row>
    <row r="1506" spans="1:14">
      <c r="A1506" s="113" t="s">
        <v>1672</v>
      </c>
      <c r="B1506" s="113" t="s">
        <v>383</v>
      </c>
      <c r="C1506" s="113">
        <v>71</v>
      </c>
      <c r="D1506" s="113">
        <v>71.849999999999994</v>
      </c>
      <c r="E1506" s="113">
        <v>67.099999999999994</v>
      </c>
      <c r="F1506" s="113">
        <v>67.849999999999994</v>
      </c>
      <c r="G1506" s="113">
        <v>67.8</v>
      </c>
      <c r="H1506" s="113">
        <v>70.599999999999994</v>
      </c>
      <c r="I1506" s="113">
        <v>821845</v>
      </c>
      <c r="J1506" s="113">
        <v>56957875.75</v>
      </c>
      <c r="K1506" s="115">
        <v>43539</v>
      </c>
      <c r="L1506" s="113">
        <v>4932</v>
      </c>
      <c r="M1506" s="113" t="s">
        <v>1673</v>
      </c>
      <c r="N1506" s="351"/>
    </row>
    <row r="1507" spans="1:14">
      <c r="A1507" s="113" t="s">
        <v>2168</v>
      </c>
      <c r="B1507" s="113" t="s">
        <v>383</v>
      </c>
      <c r="C1507" s="113">
        <v>76.3</v>
      </c>
      <c r="D1507" s="113">
        <v>78.05</v>
      </c>
      <c r="E1507" s="113">
        <v>75.349999999999994</v>
      </c>
      <c r="F1507" s="113">
        <v>75.7</v>
      </c>
      <c r="G1507" s="113">
        <v>75.95</v>
      </c>
      <c r="H1507" s="113">
        <v>76.7</v>
      </c>
      <c r="I1507" s="113">
        <v>39687</v>
      </c>
      <c r="J1507" s="113">
        <v>3045177.95</v>
      </c>
      <c r="K1507" s="115">
        <v>43539</v>
      </c>
      <c r="L1507" s="113">
        <v>553</v>
      </c>
      <c r="M1507" s="113" t="s">
        <v>2169</v>
      </c>
      <c r="N1507" s="351"/>
    </row>
    <row r="1508" spans="1:14">
      <c r="A1508" s="113" t="s">
        <v>1674</v>
      </c>
      <c r="B1508" s="113" t="s">
        <v>383</v>
      </c>
      <c r="C1508" s="113">
        <v>13.9</v>
      </c>
      <c r="D1508" s="113">
        <v>14.05</v>
      </c>
      <c r="E1508" s="113">
        <v>13.5</v>
      </c>
      <c r="F1508" s="113">
        <v>13.65</v>
      </c>
      <c r="G1508" s="113">
        <v>13.5</v>
      </c>
      <c r="H1508" s="113">
        <v>13.95</v>
      </c>
      <c r="I1508" s="113">
        <v>71633</v>
      </c>
      <c r="J1508" s="113">
        <v>992623.7</v>
      </c>
      <c r="K1508" s="115">
        <v>43539</v>
      </c>
      <c r="L1508" s="113">
        <v>214</v>
      </c>
      <c r="M1508" s="113" t="s">
        <v>2197</v>
      </c>
      <c r="N1508" s="351"/>
    </row>
    <row r="1509" spans="1:14">
      <c r="A1509" s="113" t="s">
        <v>374</v>
      </c>
      <c r="B1509" s="113" t="s">
        <v>383</v>
      </c>
      <c r="C1509" s="113">
        <v>114.65</v>
      </c>
      <c r="D1509" s="113">
        <v>118.2</v>
      </c>
      <c r="E1509" s="113">
        <v>112</v>
      </c>
      <c r="F1509" s="113">
        <v>113.9</v>
      </c>
      <c r="G1509" s="113">
        <v>112.1</v>
      </c>
      <c r="H1509" s="113">
        <v>116.2</v>
      </c>
      <c r="I1509" s="113">
        <v>111571</v>
      </c>
      <c r="J1509" s="113">
        <v>13011525.050000001</v>
      </c>
      <c r="K1509" s="115">
        <v>43539</v>
      </c>
      <c r="L1509" s="113">
        <v>677</v>
      </c>
      <c r="M1509" s="113" t="s">
        <v>1675</v>
      </c>
      <c r="N1509" s="351"/>
    </row>
    <row r="1510" spans="1:14">
      <c r="A1510" s="113" t="s">
        <v>1676</v>
      </c>
      <c r="B1510" s="113" t="s">
        <v>383</v>
      </c>
      <c r="C1510" s="113">
        <v>60.25</v>
      </c>
      <c r="D1510" s="113">
        <v>62.6</v>
      </c>
      <c r="E1510" s="113">
        <v>58.8</v>
      </c>
      <c r="F1510" s="113">
        <v>59.4</v>
      </c>
      <c r="G1510" s="113">
        <v>59.3</v>
      </c>
      <c r="H1510" s="113">
        <v>59.9</v>
      </c>
      <c r="I1510" s="113">
        <v>1587073</v>
      </c>
      <c r="J1510" s="113">
        <v>96621209.650000006</v>
      </c>
      <c r="K1510" s="115">
        <v>43539</v>
      </c>
      <c r="L1510" s="113">
        <v>10482</v>
      </c>
      <c r="M1510" s="113" t="s">
        <v>1677</v>
      </c>
      <c r="N1510" s="351"/>
    </row>
    <row r="1511" spans="1:14">
      <c r="A1511" s="113" t="s">
        <v>1678</v>
      </c>
      <c r="B1511" s="113" t="s">
        <v>383</v>
      </c>
      <c r="C1511" s="113">
        <v>688.6</v>
      </c>
      <c r="D1511" s="113">
        <v>688.6</v>
      </c>
      <c r="E1511" s="113">
        <v>670.95</v>
      </c>
      <c r="F1511" s="113">
        <v>674.35</v>
      </c>
      <c r="G1511" s="113">
        <v>670.95</v>
      </c>
      <c r="H1511" s="113">
        <v>683.5</v>
      </c>
      <c r="I1511" s="113">
        <v>1341</v>
      </c>
      <c r="J1511" s="113">
        <v>913808.8</v>
      </c>
      <c r="K1511" s="115">
        <v>43539</v>
      </c>
      <c r="L1511" s="113">
        <v>220</v>
      </c>
      <c r="M1511" s="113" t="s">
        <v>1679</v>
      </c>
    </row>
    <row r="1512" spans="1:14">
      <c r="A1512" s="113" t="s">
        <v>1680</v>
      </c>
      <c r="B1512" s="113" t="s">
        <v>383</v>
      </c>
      <c r="C1512" s="113">
        <v>8850.1</v>
      </c>
      <c r="D1512" s="113">
        <v>8999.9</v>
      </c>
      <c r="E1512" s="113">
        <v>8402</v>
      </c>
      <c r="F1512" s="113">
        <v>8529</v>
      </c>
      <c r="G1512" s="113">
        <v>8450</v>
      </c>
      <c r="H1512" s="113">
        <v>9121.2000000000007</v>
      </c>
      <c r="I1512" s="113">
        <v>99238</v>
      </c>
      <c r="J1512" s="113">
        <v>849671570.14999998</v>
      </c>
      <c r="K1512" s="115">
        <v>43539</v>
      </c>
      <c r="L1512" s="113">
        <v>7956</v>
      </c>
      <c r="M1512" s="113" t="s">
        <v>1681</v>
      </c>
    </row>
    <row r="1513" spans="1:14">
      <c r="A1513" s="113" t="s">
        <v>2170</v>
      </c>
      <c r="B1513" s="113" t="s">
        <v>383</v>
      </c>
      <c r="C1513" s="113">
        <v>60.75</v>
      </c>
      <c r="D1513" s="113">
        <v>66.2</v>
      </c>
      <c r="E1513" s="113">
        <v>60.1</v>
      </c>
      <c r="F1513" s="113">
        <v>61.6</v>
      </c>
      <c r="G1513" s="113">
        <v>61.7</v>
      </c>
      <c r="H1513" s="113">
        <v>60.75</v>
      </c>
      <c r="I1513" s="113">
        <v>10660</v>
      </c>
      <c r="J1513" s="113">
        <v>669478.65</v>
      </c>
      <c r="K1513" s="115">
        <v>43539</v>
      </c>
      <c r="L1513" s="113">
        <v>240</v>
      </c>
      <c r="M1513" s="113" t="s">
        <v>2171</v>
      </c>
    </row>
    <row r="1514" spans="1:14">
      <c r="A1514" s="113" t="s">
        <v>2499</v>
      </c>
      <c r="B1514" s="113" t="s">
        <v>383</v>
      </c>
      <c r="C1514" s="113">
        <v>3.45</v>
      </c>
      <c r="D1514" s="113">
        <v>3.45</v>
      </c>
      <c r="E1514" s="113">
        <v>3.15</v>
      </c>
      <c r="F1514" s="113">
        <v>3.35</v>
      </c>
      <c r="G1514" s="113">
        <v>3.35</v>
      </c>
      <c r="H1514" s="113">
        <v>3.35</v>
      </c>
      <c r="I1514" s="113">
        <v>858115</v>
      </c>
      <c r="J1514" s="113">
        <v>2847714.8</v>
      </c>
      <c r="K1514" s="115">
        <v>43539</v>
      </c>
      <c r="L1514" s="113">
        <v>407</v>
      </c>
      <c r="M1514" s="113" t="s">
        <v>2500</v>
      </c>
    </row>
    <row r="1515" spans="1:14">
      <c r="A1515" s="113" t="s">
        <v>241</v>
      </c>
      <c r="B1515" s="113" t="s">
        <v>383</v>
      </c>
      <c r="C1515" s="113">
        <v>36.4</v>
      </c>
      <c r="D1515" s="113">
        <v>36.6</v>
      </c>
      <c r="E1515" s="113">
        <v>35.299999999999997</v>
      </c>
      <c r="F1515" s="113">
        <v>35.6</v>
      </c>
      <c r="G1515" s="113">
        <v>35.6</v>
      </c>
      <c r="H1515" s="113">
        <v>36.299999999999997</v>
      </c>
      <c r="I1515" s="113">
        <v>6801917</v>
      </c>
      <c r="J1515" s="113">
        <v>243954075.44999999</v>
      </c>
      <c r="K1515" s="115">
        <v>43539</v>
      </c>
      <c r="L1515" s="113">
        <v>14864</v>
      </c>
      <c r="M1515" s="113" t="s">
        <v>1682</v>
      </c>
    </row>
    <row r="1516" spans="1:14">
      <c r="A1516" s="113" t="s">
        <v>2693</v>
      </c>
      <c r="B1516" s="113" t="s">
        <v>383</v>
      </c>
      <c r="C1516" s="113">
        <v>189.9</v>
      </c>
      <c r="D1516" s="113">
        <v>191.5</v>
      </c>
      <c r="E1516" s="113">
        <v>185</v>
      </c>
      <c r="F1516" s="113">
        <v>185.9</v>
      </c>
      <c r="G1516" s="113">
        <v>186.1</v>
      </c>
      <c r="H1516" s="113">
        <v>188.45</v>
      </c>
      <c r="I1516" s="113">
        <v>35556</v>
      </c>
      <c r="J1516" s="113">
        <v>6721358.6500000004</v>
      </c>
      <c r="K1516" s="115">
        <v>43539</v>
      </c>
      <c r="L1516" s="113">
        <v>1022</v>
      </c>
      <c r="M1516" s="113" t="s">
        <v>2694</v>
      </c>
    </row>
    <row r="1517" spans="1:14">
      <c r="A1517" s="113" t="s">
        <v>155</v>
      </c>
      <c r="B1517" s="113" t="s">
        <v>383</v>
      </c>
      <c r="C1517" s="113">
        <v>490.4</v>
      </c>
      <c r="D1517" s="113">
        <v>509</v>
      </c>
      <c r="E1517" s="113">
        <v>486.25</v>
      </c>
      <c r="F1517" s="113">
        <v>493.25</v>
      </c>
      <c r="G1517" s="113">
        <v>492</v>
      </c>
      <c r="H1517" s="113">
        <v>491.55</v>
      </c>
      <c r="I1517" s="113">
        <v>2780053</v>
      </c>
      <c r="J1517" s="113">
        <v>1380980191.5</v>
      </c>
      <c r="K1517" s="115">
        <v>43539</v>
      </c>
      <c r="L1517" s="113">
        <v>48700</v>
      </c>
      <c r="M1517" s="113" t="s">
        <v>1683</v>
      </c>
    </row>
    <row r="1518" spans="1:14">
      <c r="A1518" s="113" t="s">
        <v>1684</v>
      </c>
      <c r="B1518" s="113" t="s">
        <v>383</v>
      </c>
      <c r="C1518" s="113">
        <v>2284.4</v>
      </c>
      <c r="D1518" s="113">
        <v>2310</v>
      </c>
      <c r="E1518" s="113">
        <v>2246.15</v>
      </c>
      <c r="F1518" s="113">
        <v>2255.6</v>
      </c>
      <c r="G1518" s="113">
        <v>2250.3000000000002</v>
      </c>
      <c r="H1518" s="113">
        <v>2281.5</v>
      </c>
      <c r="I1518" s="113">
        <v>11376</v>
      </c>
      <c r="J1518" s="113">
        <v>25803767.899999999</v>
      </c>
      <c r="K1518" s="115">
        <v>43539</v>
      </c>
      <c r="L1518" s="113">
        <v>1035</v>
      </c>
      <c r="M1518" s="113" t="s">
        <v>1685</v>
      </c>
    </row>
    <row r="1519" spans="1:14">
      <c r="A1519" s="113" t="s">
        <v>1686</v>
      </c>
      <c r="B1519" s="113" t="s">
        <v>383</v>
      </c>
      <c r="C1519" s="113">
        <v>337.7</v>
      </c>
      <c r="D1519" s="113">
        <v>341.2</v>
      </c>
      <c r="E1519" s="113">
        <v>329</v>
      </c>
      <c r="F1519" s="113">
        <v>333.8</v>
      </c>
      <c r="G1519" s="113">
        <v>332</v>
      </c>
      <c r="H1519" s="113">
        <v>334.7</v>
      </c>
      <c r="I1519" s="113">
        <v>47633</v>
      </c>
      <c r="J1519" s="113">
        <v>15920974.449999999</v>
      </c>
      <c r="K1519" s="115">
        <v>43539</v>
      </c>
      <c r="L1519" s="113">
        <v>2565</v>
      </c>
      <c r="M1519" s="113" t="s">
        <v>1687</v>
      </c>
    </row>
    <row r="1520" spans="1:14">
      <c r="A1520" s="113" t="s">
        <v>2501</v>
      </c>
      <c r="B1520" s="113" t="s">
        <v>3173</v>
      </c>
      <c r="C1520" s="113">
        <v>4.45</v>
      </c>
      <c r="D1520" s="113">
        <v>4.45</v>
      </c>
      <c r="E1520" s="113">
        <v>4.05</v>
      </c>
      <c r="F1520" s="113">
        <v>4.05</v>
      </c>
      <c r="G1520" s="113">
        <v>4.05</v>
      </c>
      <c r="H1520" s="113">
        <v>4.25</v>
      </c>
      <c r="I1520" s="113">
        <v>32117</v>
      </c>
      <c r="J1520" s="113">
        <v>130805.45</v>
      </c>
      <c r="K1520" s="115">
        <v>43539</v>
      </c>
      <c r="L1520" s="113">
        <v>40</v>
      </c>
      <c r="M1520" s="113" t="s">
        <v>2502</v>
      </c>
    </row>
    <row r="1521" spans="1:13">
      <c r="A1521" s="113" t="s">
        <v>1688</v>
      </c>
      <c r="B1521" s="113" t="s">
        <v>383</v>
      </c>
      <c r="C1521" s="113">
        <v>73.95</v>
      </c>
      <c r="D1521" s="113">
        <v>74.400000000000006</v>
      </c>
      <c r="E1521" s="113">
        <v>68.3</v>
      </c>
      <c r="F1521" s="113">
        <v>69.599999999999994</v>
      </c>
      <c r="G1521" s="113">
        <v>68.8</v>
      </c>
      <c r="H1521" s="113">
        <v>73.75</v>
      </c>
      <c r="I1521" s="113">
        <v>425780</v>
      </c>
      <c r="J1521" s="113">
        <v>30156558.649999999</v>
      </c>
      <c r="K1521" s="115">
        <v>43539</v>
      </c>
      <c r="L1521" s="113">
        <v>3262</v>
      </c>
      <c r="M1521" s="113" t="s">
        <v>1689</v>
      </c>
    </row>
    <row r="1522" spans="1:13">
      <c r="A1522" s="113" t="s">
        <v>156</v>
      </c>
      <c r="B1522" s="113" t="s">
        <v>383</v>
      </c>
      <c r="C1522" s="113">
        <v>1383</v>
      </c>
      <c r="D1522" s="113">
        <v>1402.9</v>
      </c>
      <c r="E1522" s="113">
        <v>1372.3</v>
      </c>
      <c r="F1522" s="113">
        <v>1388.1</v>
      </c>
      <c r="G1522" s="113">
        <v>1386</v>
      </c>
      <c r="H1522" s="113">
        <v>1378.15</v>
      </c>
      <c r="I1522" s="113">
        <v>712343</v>
      </c>
      <c r="J1522" s="113">
        <v>992853849.95000005</v>
      </c>
      <c r="K1522" s="115">
        <v>43539</v>
      </c>
      <c r="L1522" s="113">
        <v>30477</v>
      </c>
      <c r="M1522" s="113" t="s">
        <v>1690</v>
      </c>
    </row>
    <row r="1523" spans="1:13">
      <c r="A1523" s="113" t="s">
        <v>1691</v>
      </c>
      <c r="B1523" s="113" t="s">
        <v>383</v>
      </c>
      <c r="C1523" s="113">
        <v>174.6</v>
      </c>
      <c r="D1523" s="113">
        <v>176.9</v>
      </c>
      <c r="E1523" s="113">
        <v>172.7</v>
      </c>
      <c r="F1523" s="113">
        <v>173.15</v>
      </c>
      <c r="G1523" s="113">
        <v>173.2</v>
      </c>
      <c r="H1523" s="113">
        <v>173.15</v>
      </c>
      <c r="I1523" s="113">
        <v>9531</v>
      </c>
      <c r="J1523" s="113">
        <v>1665190.8</v>
      </c>
      <c r="K1523" s="115">
        <v>43539</v>
      </c>
      <c r="L1523" s="113">
        <v>320</v>
      </c>
      <c r="M1523" s="113" t="s">
        <v>1692</v>
      </c>
    </row>
    <row r="1524" spans="1:13">
      <c r="A1524" s="113" t="s">
        <v>157</v>
      </c>
      <c r="B1524" s="113" t="s">
        <v>383</v>
      </c>
      <c r="C1524" s="113">
        <v>18.8</v>
      </c>
      <c r="D1524" s="113">
        <v>18.95</v>
      </c>
      <c r="E1524" s="113">
        <v>18.2</v>
      </c>
      <c r="F1524" s="113">
        <v>18.399999999999999</v>
      </c>
      <c r="G1524" s="113">
        <v>18.3</v>
      </c>
      <c r="H1524" s="113">
        <v>18.8</v>
      </c>
      <c r="I1524" s="113">
        <v>1050635</v>
      </c>
      <c r="J1524" s="113">
        <v>19530135.149999999</v>
      </c>
      <c r="K1524" s="115">
        <v>43539</v>
      </c>
      <c r="L1524" s="113">
        <v>3102</v>
      </c>
      <c r="M1524" s="113" t="s">
        <v>1693</v>
      </c>
    </row>
    <row r="1525" spans="1:13">
      <c r="A1525" s="113" t="s">
        <v>1694</v>
      </c>
      <c r="B1525" s="113" t="s">
        <v>383</v>
      </c>
      <c r="C1525" s="113">
        <v>220</v>
      </c>
      <c r="D1525" s="113">
        <v>228.9</v>
      </c>
      <c r="E1525" s="113">
        <v>219.65</v>
      </c>
      <c r="F1525" s="113">
        <v>222.45</v>
      </c>
      <c r="G1525" s="113">
        <v>222</v>
      </c>
      <c r="H1525" s="113">
        <v>220.5</v>
      </c>
      <c r="I1525" s="113">
        <v>182175</v>
      </c>
      <c r="J1525" s="113">
        <v>41021542.799999997</v>
      </c>
      <c r="K1525" s="115">
        <v>43539</v>
      </c>
      <c r="L1525" s="113">
        <v>3457</v>
      </c>
      <c r="M1525" s="113" t="s">
        <v>1695</v>
      </c>
    </row>
    <row r="1526" spans="1:13">
      <c r="A1526" s="113" t="s">
        <v>1696</v>
      </c>
      <c r="B1526" s="113" t="s">
        <v>383</v>
      </c>
      <c r="C1526" s="113">
        <v>245.6</v>
      </c>
      <c r="D1526" s="113">
        <v>254.8</v>
      </c>
      <c r="E1526" s="113">
        <v>241.8</v>
      </c>
      <c r="F1526" s="113">
        <v>250.15</v>
      </c>
      <c r="G1526" s="113">
        <v>247</v>
      </c>
      <c r="H1526" s="113">
        <v>243.95</v>
      </c>
      <c r="I1526" s="113">
        <v>27701</v>
      </c>
      <c r="J1526" s="113">
        <v>6945552.6500000004</v>
      </c>
      <c r="K1526" s="115">
        <v>43539</v>
      </c>
      <c r="L1526" s="113">
        <v>928</v>
      </c>
      <c r="M1526" s="113" t="s">
        <v>1697</v>
      </c>
    </row>
    <row r="1527" spans="1:13">
      <c r="A1527" s="113" t="s">
        <v>3300</v>
      </c>
      <c r="B1527" s="113" t="s">
        <v>383</v>
      </c>
      <c r="C1527" s="113">
        <v>15.65</v>
      </c>
      <c r="D1527" s="113">
        <v>16</v>
      </c>
      <c r="E1527" s="113">
        <v>15.65</v>
      </c>
      <c r="F1527" s="113">
        <v>15.8</v>
      </c>
      <c r="G1527" s="113">
        <v>15.95</v>
      </c>
      <c r="H1527" s="113">
        <v>15.8</v>
      </c>
      <c r="I1527" s="113">
        <v>49242</v>
      </c>
      <c r="J1527" s="113">
        <v>779416.35</v>
      </c>
      <c r="K1527" s="115">
        <v>43539</v>
      </c>
      <c r="L1527" s="113">
        <v>191</v>
      </c>
      <c r="M1527" s="113" t="s">
        <v>3301</v>
      </c>
    </row>
    <row r="1528" spans="1:13">
      <c r="A1528" s="113" t="s">
        <v>1698</v>
      </c>
      <c r="B1528" s="113" t="s">
        <v>383</v>
      </c>
      <c r="C1528" s="113">
        <v>7.45</v>
      </c>
      <c r="D1528" s="113">
        <v>7.6</v>
      </c>
      <c r="E1528" s="113">
        <v>7.15</v>
      </c>
      <c r="F1528" s="113">
        <v>7.2</v>
      </c>
      <c r="G1528" s="113">
        <v>7.25</v>
      </c>
      <c r="H1528" s="113">
        <v>7.25</v>
      </c>
      <c r="I1528" s="113">
        <v>97357</v>
      </c>
      <c r="J1528" s="113">
        <v>708040.3</v>
      </c>
      <c r="K1528" s="115">
        <v>43539</v>
      </c>
      <c r="L1528" s="113">
        <v>232</v>
      </c>
      <c r="M1528" s="113" t="s">
        <v>1699</v>
      </c>
    </row>
    <row r="1529" spans="1:13">
      <c r="A1529" s="113" t="s">
        <v>1700</v>
      </c>
      <c r="B1529" s="113" t="s">
        <v>383</v>
      </c>
      <c r="C1529" s="113">
        <v>343.3</v>
      </c>
      <c r="D1529" s="113">
        <v>347.65</v>
      </c>
      <c r="E1529" s="113">
        <v>334.15</v>
      </c>
      <c r="F1529" s="113">
        <v>336.4</v>
      </c>
      <c r="G1529" s="113">
        <v>337.5</v>
      </c>
      <c r="H1529" s="113">
        <v>339.85</v>
      </c>
      <c r="I1529" s="113">
        <v>2217993</v>
      </c>
      <c r="J1529" s="113">
        <v>753810503.79999995</v>
      </c>
      <c r="K1529" s="115">
        <v>43539</v>
      </c>
      <c r="L1529" s="113">
        <v>27000</v>
      </c>
      <c r="M1529" s="113" t="s">
        <v>1701</v>
      </c>
    </row>
    <row r="1530" spans="1:13">
      <c r="A1530" s="113" t="s">
        <v>158</v>
      </c>
      <c r="B1530" s="113" t="s">
        <v>383</v>
      </c>
      <c r="C1530" s="113">
        <v>3990</v>
      </c>
      <c r="D1530" s="113">
        <v>3990</v>
      </c>
      <c r="E1530" s="113">
        <v>3905</v>
      </c>
      <c r="F1530" s="113">
        <v>3916.1</v>
      </c>
      <c r="G1530" s="113">
        <v>3920</v>
      </c>
      <c r="H1530" s="113">
        <v>3964.15</v>
      </c>
      <c r="I1530" s="113">
        <v>339118</v>
      </c>
      <c r="J1530" s="113">
        <v>1332639579.8499999</v>
      </c>
      <c r="K1530" s="115">
        <v>43539</v>
      </c>
      <c r="L1530" s="113">
        <v>26579</v>
      </c>
      <c r="M1530" s="113" t="s">
        <v>1702</v>
      </c>
    </row>
    <row r="1531" spans="1:13">
      <c r="A1531" s="113" t="s">
        <v>1703</v>
      </c>
      <c r="B1531" s="113" t="s">
        <v>383</v>
      </c>
      <c r="C1531" s="113">
        <v>57.55</v>
      </c>
      <c r="D1531" s="113">
        <v>57.6</v>
      </c>
      <c r="E1531" s="113">
        <v>56.1</v>
      </c>
      <c r="F1531" s="113">
        <v>56.3</v>
      </c>
      <c r="G1531" s="113">
        <v>56.45</v>
      </c>
      <c r="H1531" s="113">
        <v>56.65</v>
      </c>
      <c r="I1531" s="113">
        <v>3331</v>
      </c>
      <c r="J1531" s="113">
        <v>187843.8</v>
      </c>
      <c r="K1531" s="115">
        <v>43539</v>
      </c>
      <c r="L1531" s="113">
        <v>79</v>
      </c>
      <c r="M1531" s="113" t="s">
        <v>1704</v>
      </c>
    </row>
    <row r="1532" spans="1:13">
      <c r="A1532" s="113" t="s">
        <v>3828</v>
      </c>
      <c r="B1532" s="113" t="s">
        <v>383</v>
      </c>
      <c r="C1532" s="113">
        <v>1.3</v>
      </c>
      <c r="D1532" s="113">
        <v>1.3</v>
      </c>
      <c r="E1532" s="113">
        <v>1.3</v>
      </c>
      <c r="F1532" s="113">
        <v>1.3</v>
      </c>
      <c r="G1532" s="113">
        <v>1.3</v>
      </c>
      <c r="H1532" s="113">
        <v>1.35</v>
      </c>
      <c r="I1532" s="113">
        <v>10</v>
      </c>
      <c r="J1532" s="113">
        <v>13</v>
      </c>
      <c r="K1532" s="115">
        <v>43539</v>
      </c>
      <c r="L1532" s="113">
        <v>1</v>
      </c>
      <c r="M1532" s="113" t="s">
        <v>3829</v>
      </c>
    </row>
    <row r="1533" spans="1:13">
      <c r="A1533" s="113" t="s">
        <v>1705</v>
      </c>
      <c r="B1533" s="113" t="s">
        <v>383</v>
      </c>
      <c r="C1533" s="113">
        <v>204.9</v>
      </c>
      <c r="D1533" s="113">
        <v>205.85</v>
      </c>
      <c r="E1533" s="113">
        <v>196.5</v>
      </c>
      <c r="F1533" s="113">
        <v>197.95</v>
      </c>
      <c r="G1533" s="113">
        <v>197</v>
      </c>
      <c r="H1533" s="113">
        <v>204.2</v>
      </c>
      <c r="I1533" s="113">
        <v>228047</v>
      </c>
      <c r="J1533" s="113">
        <v>45488233</v>
      </c>
      <c r="K1533" s="115">
        <v>43539</v>
      </c>
      <c r="L1533" s="113">
        <v>3116</v>
      </c>
      <c r="M1533" s="113" t="s">
        <v>1706</v>
      </c>
    </row>
    <row r="1534" spans="1:13">
      <c r="A1534" s="113" t="s">
        <v>1707</v>
      </c>
      <c r="B1534" s="113" t="s">
        <v>383</v>
      </c>
      <c r="C1534" s="113">
        <v>110.35</v>
      </c>
      <c r="D1534" s="113">
        <v>115</v>
      </c>
      <c r="E1534" s="113">
        <v>110.3</v>
      </c>
      <c r="F1534" s="113">
        <v>111.55</v>
      </c>
      <c r="G1534" s="113">
        <v>111</v>
      </c>
      <c r="H1534" s="113">
        <v>108.4</v>
      </c>
      <c r="I1534" s="113">
        <v>16810</v>
      </c>
      <c r="J1534" s="113">
        <v>1896877.7</v>
      </c>
      <c r="K1534" s="115">
        <v>43539</v>
      </c>
      <c r="L1534" s="113">
        <v>222</v>
      </c>
      <c r="M1534" s="113" t="s">
        <v>1708</v>
      </c>
    </row>
    <row r="1535" spans="1:13">
      <c r="A1535" s="113" t="s">
        <v>159</v>
      </c>
      <c r="B1535" s="113" t="s">
        <v>383</v>
      </c>
      <c r="C1535" s="113">
        <v>83</v>
      </c>
      <c r="D1535" s="113">
        <v>85</v>
      </c>
      <c r="E1535" s="113">
        <v>82.45</v>
      </c>
      <c r="F1535" s="113">
        <v>82.9</v>
      </c>
      <c r="G1535" s="113">
        <v>82.95</v>
      </c>
      <c r="H1535" s="113">
        <v>82.8</v>
      </c>
      <c r="I1535" s="113">
        <v>11599757</v>
      </c>
      <c r="J1535" s="113">
        <v>969028760.45000005</v>
      </c>
      <c r="K1535" s="115">
        <v>43539</v>
      </c>
      <c r="L1535" s="113">
        <v>31510</v>
      </c>
      <c r="M1535" s="113" t="s">
        <v>1709</v>
      </c>
    </row>
    <row r="1536" spans="1:13">
      <c r="A1536" s="113" t="s">
        <v>2075</v>
      </c>
      <c r="B1536" s="113" t="s">
        <v>383</v>
      </c>
      <c r="C1536" s="113">
        <v>44</v>
      </c>
      <c r="D1536" s="113">
        <v>44.65</v>
      </c>
      <c r="E1536" s="113">
        <v>42.75</v>
      </c>
      <c r="F1536" s="113">
        <v>42.95</v>
      </c>
      <c r="G1536" s="113">
        <v>43</v>
      </c>
      <c r="H1536" s="113">
        <v>43.9</v>
      </c>
      <c r="I1536" s="113">
        <v>227181</v>
      </c>
      <c r="J1536" s="113">
        <v>9828004.0999999996</v>
      </c>
      <c r="K1536" s="115">
        <v>43539</v>
      </c>
      <c r="L1536" s="113">
        <v>948</v>
      </c>
      <c r="M1536" s="113" t="s">
        <v>2716</v>
      </c>
    </row>
    <row r="1537" spans="1:13">
      <c r="A1537" s="113" t="s">
        <v>1710</v>
      </c>
      <c r="B1537" s="113" t="s">
        <v>383</v>
      </c>
      <c r="C1537" s="113">
        <v>10.8</v>
      </c>
      <c r="D1537" s="113">
        <v>10.95</v>
      </c>
      <c r="E1537" s="113">
        <v>10.55</v>
      </c>
      <c r="F1537" s="113">
        <v>10.65</v>
      </c>
      <c r="G1537" s="113">
        <v>10.55</v>
      </c>
      <c r="H1537" s="113">
        <v>10.95</v>
      </c>
      <c r="I1537" s="113">
        <v>760282</v>
      </c>
      <c r="J1537" s="113">
        <v>8181546.7000000002</v>
      </c>
      <c r="K1537" s="115">
        <v>43539</v>
      </c>
      <c r="L1537" s="113">
        <v>1295</v>
      </c>
      <c r="M1537" s="113" t="s">
        <v>1711</v>
      </c>
    </row>
    <row r="1538" spans="1:13">
      <c r="A1538" s="113" t="s">
        <v>3168</v>
      </c>
      <c r="B1538" s="113" t="s">
        <v>383</v>
      </c>
      <c r="C1538" s="113">
        <v>316.64999999999998</v>
      </c>
      <c r="D1538" s="113">
        <v>324.5</v>
      </c>
      <c r="E1538" s="113">
        <v>316.60000000000002</v>
      </c>
      <c r="F1538" s="113">
        <v>323.55</v>
      </c>
      <c r="G1538" s="113">
        <v>321</v>
      </c>
      <c r="H1538" s="113">
        <v>318.85000000000002</v>
      </c>
      <c r="I1538" s="113">
        <v>115</v>
      </c>
      <c r="J1538" s="113">
        <v>37109.35</v>
      </c>
      <c r="K1538" s="115">
        <v>43539</v>
      </c>
      <c r="L1538" s="113">
        <v>12</v>
      </c>
      <c r="M1538" s="113" t="s">
        <v>3169</v>
      </c>
    </row>
    <row r="1539" spans="1:13">
      <c r="A1539" s="113" t="s">
        <v>1712</v>
      </c>
      <c r="B1539" s="113" t="s">
        <v>383</v>
      </c>
      <c r="C1539" s="113">
        <v>221</v>
      </c>
      <c r="D1539" s="113">
        <v>225</v>
      </c>
      <c r="E1539" s="113">
        <v>211.55</v>
      </c>
      <c r="F1539" s="113">
        <v>215.1</v>
      </c>
      <c r="G1539" s="113">
        <v>211.55</v>
      </c>
      <c r="H1539" s="113">
        <v>220.9</v>
      </c>
      <c r="I1539" s="113">
        <v>72980</v>
      </c>
      <c r="J1539" s="113">
        <v>15977215.15</v>
      </c>
      <c r="K1539" s="115">
        <v>43539</v>
      </c>
      <c r="L1539" s="113">
        <v>1157</v>
      </c>
      <c r="M1539" s="113" t="s">
        <v>1713</v>
      </c>
    </row>
    <row r="1540" spans="1:13">
      <c r="A1540" s="113" t="s">
        <v>160</v>
      </c>
      <c r="B1540" s="113" t="s">
        <v>383</v>
      </c>
      <c r="C1540" s="113">
        <v>904</v>
      </c>
      <c r="D1540" s="113">
        <v>928.4</v>
      </c>
      <c r="E1540" s="113">
        <v>902.4</v>
      </c>
      <c r="F1540" s="113">
        <v>923.45</v>
      </c>
      <c r="G1540" s="113">
        <v>924.1</v>
      </c>
      <c r="H1540" s="113">
        <v>903.75</v>
      </c>
      <c r="I1540" s="113">
        <v>2609765</v>
      </c>
      <c r="J1540" s="113">
        <v>2402164860.8499999</v>
      </c>
      <c r="K1540" s="115">
        <v>43539</v>
      </c>
      <c r="L1540" s="113">
        <v>50830</v>
      </c>
      <c r="M1540" s="113" t="s">
        <v>1714</v>
      </c>
    </row>
    <row r="1541" spans="1:13">
      <c r="A1541" s="113" t="s">
        <v>3302</v>
      </c>
      <c r="B1541" s="113" t="s">
        <v>383</v>
      </c>
      <c r="C1541" s="113">
        <v>2.8</v>
      </c>
      <c r="D1541" s="113">
        <v>3</v>
      </c>
      <c r="E1541" s="113">
        <v>2.65</v>
      </c>
      <c r="F1541" s="113">
        <v>2.8</v>
      </c>
      <c r="G1541" s="113">
        <v>2.65</v>
      </c>
      <c r="H1541" s="113">
        <v>2.75</v>
      </c>
      <c r="I1541" s="113">
        <v>4723735</v>
      </c>
      <c r="J1541" s="113">
        <v>13589087.85</v>
      </c>
      <c r="K1541" s="115">
        <v>43539</v>
      </c>
      <c r="L1541" s="113">
        <v>2401</v>
      </c>
      <c r="M1541" s="113" t="s">
        <v>3303</v>
      </c>
    </row>
    <row r="1542" spans="1:13">
      <c r="A1542" s="113" t="s">
        <v>1715</v>
      </c>
      <c r="B1542" s="113" t="s">
        <v>383</v>
      </c>
      <c r="C1542" s="113">
        <v>33.75</v>
      </c>
      <c r="D1542" s="113">
        <v>35.6</v>
      </c>
      <c r="E1542" s="113">
        <v>33.75</v>
      </c>
      <c r="F1542" s="113">
        <v>34.450000000000003</v>
      </c>
      <c r="G1542" s="113">
        <v>34.85</v>
      </c>
      <c r="H1542" s="113">
        <v>33.950000000000003</v>
      </c>
      <c r="I1542" s="113">
        <v>642396</v>
      </c>
      <c r="J1542" s="113">
        <v>22293303.949999999</v>
      </c>
      <c r="K1542" s="115">
        <v>43539</v>
      </c>
      <c r="L1542" s="113">
        <v>1738</v>
      </c>
      <c r="M1542" s="113" t="s">
        <v>1716</v>
      </c>
    </row>
    <row r="1543" spans="1:13">
      <c r="A1543" s="113" t="s">
        <v>3304</v>
      </c>
      <c r="B1543" s="113" t="s">
        <v>3173</v>
      </c>
      <c r="C1543" s="113">
        <v>1.85</v>
      </c>
      <c r="D1543" s="113">
        <v>1.85</v>
      </c>
      <c r="E1543" s="113">
        <v>1.8</v>
      </c>
      <c r="F1543" s="113">
        <v>1.85</v>
      </c>
      <c r="G1543" s="113">
        <v>1.85</v>
      </c>
      <c r="H1543" s="113">
        <v>1.85</v>
      </c>
      <c r="I1543" s="113">
        <v>2832</v>
      </c>
      <c r="J1543" s="113">
        <v>5107.6000000000004</v>
      </c>
      <c r="K1543" s="115">
        <v>43539</v>
      </c>
      <c r="L1543" s="113">
        <v>20</v>
      </c>
      <c r="M1543" s="113" t="s">
        <v>3305</v>
      </c>
    </row>
    <row r="1544" spans="1:13">
      <c r="A1544" s="113" t="s">
        <v>3400</v>
      </c>
      <c r="B1544" s="113" t="s">
        <v>383</v>
      </c>
      <c r="C1544" s="113">
        <v>290</v>
      </c>
      <c r="D1544" s="113">
        <v>294</v>
      </c>
      <c r="E1544" s="113">
        <v>270.08999999999997</v>
      </c>
      <c r="F1544" s="113">
        <v>285</v>
      </c>
      <c r="G1544" s="113">
        <v>285</v>
      </c>
      <c r="H1544" s="113">
        <v>285</v>
      </c>
      <c r="I1544" s="113">
        <v>1579</v>
      </c>
      <c r="J1544" s="113">
        <v>443180.9</v>
      </c>
      <c r="K1544" s="115">
        <v>43539</v>
      </c>
      <c r="L1544" s="113">
        <v>61</v>
      </c>
      <c r="M1544" s="113" t="s">
        <v>3401</v>
      </c>
    </row>
    <row r="1545" spans="1:13">
      <c r="A1545" s="113" t="s">
        <v>2756</v>
      </c>
      <c r="B1545" s="113" t="s">
        <v>383</v>
      </c>
      <c r="C1545" s="113">
        <v>1195</v>
      </c>
      <c r="D1545" s="113">
        <v>1200.75</v>
      </c>
      <c r="E1545" s="113">
        <v>1161</v>
      </c>
      <c r="F1545" s="113">
        <v>1183.6600000000001</v>
      </c>
      <c r="G1545" s="113">
        <v>1161</v>
      </c>
      <c r="H1545" s="113">
        <v>1191.75</v>
      </c>
      <c r="I1545" s="113">
        <v>184</v>
      </c>
      <c r="J1545" s="113">
        <v>220103.86</v>
      </c>
      <c r="K1545" s="115">
        <v>43539</v>
      </c>
      <c r="L1545" s="113">
        <v>22</v>
      </c>
      <c r="M1545" s="113" t="s">
        <v>2757</v>
      </c>
    </row>
    <row r="1546" spans="1:13">
      <c r="A1546" s="113" t="s">
        <v>3374</v>
      </c>
      <c r="B1546" s="113" t="s">
        <v>383</v>
      </c>
      <c r="C1546" s="113">
        <v>396</v>
      </c>
      <c r="D1546" s="113">
        <v>405</v>
      </c>
      <c r="E1546" s="113">
        <v>394.1</v>
      </c>
      <c r="F1546" s="113">
        <v>400</v>
      </c>
      <c r="G1546" s="113">
        <v>400</v>
      </c>
      <c r="H1546" s="113">
        <v>393.25</v>
      </c>
      <c r="I1546" s="113">
        <v>53</v>
      </c>
      <c r="J1546" s="113">
        <v>21059.1</v>
      </c>
      <c r="K1546" s="115">
        <v>43539</v>
      </c>
      <c r="L1546" s="113">
        <v>15</v>
      </c>
      <c r="M1546" s="113" t="s">
        <v>3375</v>
      </c>
    </row>
    <row r="1547" spans="1:13">
      <c r="A1547" s="113" t="s">
        <v>3306</v>
      </c>
      <c r="B1547" s="113" t="s">
        <v>383</v>
      </c>
      <c r="C1547" s="113">
        <v>11.15</v>
      </c>
      <c r="D1547" s="113">
        <v>11.8</v>
      </c>
      <c r="E1547" s="113">
        <v>11.1</v>
      </c>
      <c r="F1547" s="113">
        <v>11.75</v>
      </c>
      <c r="G1547" s="113">
        <v>11.65</v>
      </c>
      <c r="H1547" s="113">
        <v>11.25</v>
      </c>
      <c r="I1547" s="113">
        <v>400149</v>
      </c>
      <c r="J1547" s="113">
        <v>4642159.05</v>
      </c>
      <c r="K1547" s="115">
        <v>43539</v>
      </c>
      <c r="L1547" s="113">
        <v>479</v>
      </c>
      <c r="M1547" s="113" t="s">
        <v>3307</v>
      </c>
    </row>
    <row r="1548" spans="1:13">
      <c r="A1548" s="113" t="s">
        <v>2250</v>
      </c>
      <c r="B1548" s="113" t="s">
        <v>383</v>
      </c>
      <c r="C1548" s="113">
        <v>136.5</v>
      </c>
      <c r="D1548" s="113">
        <v>138.15</v>
      </c>
      <c r="E1548" s="113">
        <v>131.6</v>
      </c>
      <c r="F1548" s="113">
        <v>132.19999999999999</v>
      </c>
      <c r="G1548" s="113">
        <v>131.65</v>
      </c>
      <c r="H1548" s="113">
        <v>136.30000000000001</v>
      </c>
      <c r="I1548" s="113">
        <v>75919</v>
      </c>
      <c r="J1548" s="113">
        <v>10255005.15</v>
      </c>
      <c r="K1548" s="115">
        <v>43539</v>
      </c>
      <c r="L1548" s="113">
        <v>1293</v>
      </c>
      <c r="M1548" s="113" t="s">
        <v>2251</v>
      </c>
    </row>
    <row r="1549" spans="1:13">
      <c r="A1549" s="113" t="s">
        <v>3308</v>
      </c>
      <c r="B1549" s="113" t="s">
        <v>3173</v>
      </c>
      <c r="C1549" s="113">
        <v>0.1</v>
      </c>
      <c r="D1549" s="113">
        <v>0.15</v>
      </c>
      <c r="E1549" s="113">
        <v>0.1</v>
      </c>
      <c r="F1549" s="113">
        <v>0.15</v>
      </c>
      <c r="G1549" s="113">
        <v>0.15</v>
      </c>
      <c r="H1549" s="113">
        <v>0.15</v>
      </c>
      <c r="I1549" s="113">
        <v>1423339</v>
      </c>
      <c r="J1549" s="113">
        <v>186081.7</v>
      </c>
      <c r="K1549" s="115">
        <v>43539</v>
      </c>
      <c r="L1549" s="113">
        <v>175</v>
      </c>
      <c r="M1549" s="113" t="s">
        <v>3309</v>
      </c>
    </row>
    <row r="1550" spans="1:13">
      <c r="A1550" s="113" t="s">
        <v>1717</v>
      </c>
      <c r="B1550" s="113" t="s">
        <v>383</v>
      </c>
      <c r="C1550" s="113">
        <v>301.60000000000002</v>
      </c>
      <c r="D1550" s="113">
        <v>308.89999999999998</v>
      </c>
      <c r="E1550" s="113">
        <v>291.5</v>
      </c>
      <c r="F1550" s="113">
        <v>294.25</v>
      </c>
      <c r="G1550" s="113">
        <v>291.5</v>
      </c>
      <c r="H1550" s="113">
        <v>304.10000000000002</v>
      </c>
      <c r="I1550" s="113">
        <v>46771</v>
      </c>
      <c r="J1550" s="113">
        <v>13991288.300000001</v>
      </c>
      <c r="K1550" s="115">
        <v>43539</v>
      </c>
      <c r="L1550" s="113">
        <v>1766</v>
      </c>
      <c r="M1550" s="113" t="s">
        <v>1718</v>
      </c>
    </row>
    <row r="1551" spans="1:13">
      <c r="A1551" s="113" t="s">
        <v>1719</v>
      </c>
      <c r="B1551" s="113" t="s">
        <v>383</v>
      </c>
      <c r="C1551" s="113">
        <v>590.1</v>
      </c>
      <c r="D1551" s="113">
        <v>596.9</v>
      </c>
      <c r="E1551" s="113">
        <v>575.1</v>
      </c>
      <c r="F1551" s="113">
        <v>579.9</v>
      </c>
      <c r="G1551" s="113">
        <v>583.20000000000005</v>
      </c>
      <c r="H1551" s="113">
        <v>590.5</v>
      </c>
      <c r="I1551" s="113">
        <v>16848</v>
      </c>
      <c r="J1551" s="113">
        <v>9896897.9499999993</v>
      </c>
      <c r="K1551" s="115">
        <v>43539</v>
      </c>
      <c r="L1551" s="113">
        <v>1257</v>
      </c>
      <c r="M1551" s="113" t="s">
        <v>1720</v>
      </c>
    </row>
    <row r="1552" spans="1:13">
      <c r="A1552" s="113" t="s">
        <v>2076</v>
      </c>
      <c r="B1552" s="113" t="s">
        <v>383</v>
      </c>
      <c r="C1552" s="113">
        <v>667.3</v>
      </c>
      <c r="D1552" s="113">
        <v>677.95</v>
      </c>
      <c r="E1552" s="113">
        <v>656.15</v>
      </c>
      <c r="F1552" s="113">
        <v>665.4</v>
      </c>
      <c r="G1552" s="113">
        <v>672.5</v>
      </c>
      <c r="H1552" s="113">
        <v>665</v>
      </c>
      <c r="I1552" s="113">
        <v>7921</v>
      </c>
      <c r="J1552" s="113">
        <v>5267393.7</v>
      </c>
      <c r="K1552" s="115">
        <v>43539</v>
      </c>
      <c r="L1552" s="113">
        <v>380</v>
      </c>
      <c r="M1552" s="113" t="s">
        <v>2077</v>
      </c>
    </row>
    <row r="1553" spans="1:13">
      <c r="A1553" s="113" t="s">
        <v>2611</v>
      </c>
      <c r="B1553" s="113" t="s">
        <v>383</v>
      </c>
      <c r="C1553" s="113">
        <v>51</v>
      </c>
      <c r="D1553" s="113">
        <v>51.9</v>
      </c>
      <c r="E1553" s="113">
        <v>49.5</v>
      </c>
      <c r="F1553" s="113">
        <v>50.6</v>
      </c>
      <c r="G1553" s="113">
        <v>50.5</v>
      </c>
      <c r="H1553" s="113">
        <v>51.1</v>
      </c>
      <c r="I1553" s="113">
        <v>9225671</v>
      </c>
      <c r="J1553" s="113">
        <v>466956654.89999998</v>
      </c>
      <c r="K1553" s="115">
        <v>43539</v>
      </c>
      <c r="L1553" s="113">
        <v>27329</v>
      </c>
      <c r="M1553" s="113" t="s">
        <v>2695</v>
      </c>
    </row>
    <row r="1554" spans="1:13">
      <c r="A1554" s="113" t="s">
        <v>1721</v>
      </c>
      <c r="B1554" s="113" t="s">
        <v>383</v>
      </c>
      <c r="C1554" s="113">
        <v>42.25</v>
      </c>
      <c r="D1554" s="113">
        <v>44</v>
      </c>
      <c r="E1554" s="113">
        <v>41.25</v>
      </c>
      <c r="F1554" s="113">
        <v>42</v>
      </c>
      <c r="G1554" s="113">
        <v>42</v>
      </c>
      <c r="H1554" s="113">
        <v>42</v>
      </c>
      <c r="I1554" s="113">
        <v>10191</v>
      </c>
      <c r="J1554" s="113">
        <v>433721.2</v>
      </c>
      <c r="K1554" s="115">
        <v>43539</v>
      </c>
      <c r="L1554" s="113">
        <v>111</v>
      </c>
      <c r="M1554" s="113" t="s">
        <v>1722</v>
      </c>
    </row>
    <row r="1555" spans="1:13">
      <c r="A1555" s="113" t="s">
        <v>1723</v>
      </c>
      <c r="B1555" s="113" t="s">
        <v>383</v>
      </c>
      <c r="C1555" s="113">
        <v>10.199999999999999</v>
      </c>
      <c r="D1555" s="113">
        <v>10.199999999999999</v>
      </c>
      <c r="E1555" s="113">
        <v>9.5500000000000007</v>
      </c>
      <c r="F1555" s="113">
        <v>10.050000000000001</v>
      </c>
      <c r="G1555" s="113">
        <v>10</v>
      </c>
      <c r="H1555" s="113">
        <v>9.85</v>
      </c>
      <c r="I1555" s="113">
        <v>5793</v>
      </c>
      <c r="J1555" s="113">
        <v>58018.7</v>
      </c>
      <c r="K1555" s="115">
        <v>43539</v>
      </c>
      <c r="L1555" s="113">
        <v>56</v>
      </c>
      <c r="M1555" s="113" t="s">
        <v>1724</v>
      </c>
    </row>
    <row r="1556" spans="1:13">
      <c r="A1556" s="113" t="s">
        <v>2735</v>
      </c>
      <c r="B1556" s="113" t="s">
        <v>383</v>
      </c>
      <c r="C1556" s="113">
        <v>625</v>
      </c>
      <c r="D1556" s="113">
        <v>631.5</v>
      </c>
      <c r="E1556" s="113">
        <v>615.20000000000005</v>
      </c>
      <c r="F1556" s="113">
        <v>618.1</v>
      </c>
      <c r="G1556" s="113">
        <v>622</v>
      </c>
      <c r="H1556" s="113">
        <v>625.65</v>
      </c>
      <c r="I1556" s="113">
        <v>10814</v>
      </c>
      <c r="J1556" s="113">
        <v>6726906.1500000004</v>
      </c>
      <c r="K1556" s="115">
        <v>43539</v>
      </c>
      <c r="L1556" s="113">
        <v>797</v>
      </c>
      <c r="M1556" s="113" t="s">
        <v>2736</v>
      </c>
    </row>
    <row r="1557" spans="1:13">
      <c r="A1557" s="113" t="s">
        <v>1725</v>
      </c>
      <c r="B1557" s="113" t="s">
        <v>383</v>
      </c>
      <c r="C1557" s="113">
        <v>16.25</v>
      </c>
      <c r="D1557" s="113">
        <v>16.8</v>
      </c>
      <c r="E1557" s="113">
        <v>16</v>
      </c>
      <c r="F1557" s="113">
        <v>16.100000000000001</v>
      </c>
      <c r="G1557" s="113">
        <v>16.100000000000001</v>
      </c>
      <c r="H1557" s="113">
        <v>16.45</v>
      </c>
      <c r="I1557" s="113">
        <v>240205</v>
      </c>
      <c r="J1557" s="113">
        <v>3921242.3</v>
      </c>
      <c r="K1557" s="115">
        <v>43539</v>
      </c>
      <c r="L1557" s="113">
        <v>535</v>
      </c>
      <c r="M1557" s="113" t="s">
        <v>1726</v>
      </c>
    </row>
    <row r="1558" spans="1:13">
      <c r="A1558" s="113" t="s">
        <v>1727</v>
      </c>
      <c r="B1558" s="113" t="s">
        <v>383</v>
      </c>
      <c r="C1558" s="113">
        <v>10.35</v>
      </c>
      <c r="D1558" s="113">
        <v>10.6</v>
      </c>
      <c r="E1558" s="113">
        <v>9.9</v>
      </c>
      <c r="F1558" s="113">
        <v>10.050000000000001</v>
      </c>
      <c r="G1558" s="113">
        <v>10</v>
      </c>
      <c r="H1558" s="113">
        <v>10.199999999999999</v>
      </c>
      <c r="I1558" s="113">
        <v>24125</v>
      </c>
      <c r="J1558" s="113">
        <v>243104.05</v>
      </c>
      <c r="K1558" s="115">
        <v>43539</v>
      </c>
      <c r="L1558" s="113">
        <v>59</v>
      </c>
      <c r="M1558" s="113" t="s">
        <v>1728</v>
      </c>
    </row>
    <row r="1559" spans="1:13">
      <c r="A1559" s="113" t="s">
        <v>1918</v>
      </c>
      <c r="B1559" s="113" t="s">
        <v>383</v>
      </c>
      <c r="C1559" s="113">
        <v>821</v>
      </c>
      <c r="D1559" s="113">
        <v>830.05</v>
      </c>
      <c r="E1559" s="113">
        <v>813</v>
      </c>
      <c r="F1559" s="113">
        <v>823.5</v>
      </c>
      <c r="G1559" s="113">
        <v>824</v>
      </c>
      <c r="H1559" s="113">
        <v>811.1</v>
      </c>
      <c r="I1559" s="113">
        <v>313002</v>
      </c>
      <c r="J1559" s="113">
        <v>257354103.19999999</v>
      </c>
      <c r="K1559" s="115">
        <v>43539</v>
      </c>
      <c r="L1559" s="113">
        <v>4028</v>
      </c>
      <c r="M1559" s="113" t="s">
        <v>1919</v>
      </c>
    </row>
    <row r="1560" spans="1:13">
      <c r="A1560" s="113" t="s">
        <v>225</v>
      </c>
      <c r="B1560" s="113" t="s">
        <v>383</v>
      </c>
      <c r="C1560" s="113">
        <v>173.2</v>
      </c>
      <c r="D1560" s="113">
        <v>176.5</v>
      </c>
      <c r="E1560" s="113">
        <v>170.2</v>
      </c>
      <c r="F1560" s="113">
        <v>175.7</v>
      </c>
      <c r="G1560" s="113">
        <v>175</v>
      </c>
      <c r="H1560" s="113">
        <v>173.6</v>
      </c>
      <c r="I1560" s="113">
        <v>18224411</v>
      </c>
      <c r="J1560" s="113">
        <v>3185927085.4499998</v>
      </c>
      <c r="K1560" s="115">
        <v>43539</v>
      </c>
      <c r="L1560" s="113">
        <v>56993</v>
      </c>
      <c r="M1560" s="113" t="s">
        <v>1729</v>
      </c>
    </row>
    <row r="1561" spans="1:13">
      <c r="A1561" s="113" t="s">
        <v>1730</v>
      </c>
      <c r="B1561" s="113" t="s">
        <v>383</v>
      </c>
      <c r="C1561" s="113">
        <v>2289.8000000000002</v>
      </c>
      <c r="D1561" s="113">
        <v>2299</v>
      </c>
      <c r="E1561" s="113">
        <v>2212.35</v>
      </c>
      <c r="F1561" s="113">
        <v>2233.25</v>
      </c>
      <c r="G1561" s="113">
        <v>2232</v>
      </c>
      <c r="H1561" s="113">
        <v>2273.65</v>
      </c>
      <c r="I1561" s="113">
        <v>54238</v>
      </c>
      <c r="J1561" s="113">
        <v>122493614.95</v>
      </c>
      <c r="K1561" s="115">
        <v>43539</v>
      </c>
      <c r="L1561" s="113">
        <v>7227</v>
      </c>
      <c r="M1561" s="113" t="s">
        <v>1731</v>
      </c>
    </row>
    <row r="1562" spans="1:13">
      <c r="A1562" s="113" t="s">
        <v>1732</v>
      </c>
      <c r="B1562" s="113" t="s">
        <v>383</v>
      </c>
      <c r="C1562" s="113">
        <v>34.700000000000003</v>
      </c>
      <c r="D1562" s="113">
        <v>35.6</v>
      </c>
      <c r="E1562" s="113">
        <v>33.700000000000003</v>
      </c>
      <c r="F1562" s="113">
        <v>34.299999999999997</v>
      </c>
      <c r="G1562" s="113">
        <v>33.950000000000003</v>
      </c>
      <c r="H1562" s="113">
        <v>34.700000000000003</v>
      </c>
      <c r="I1562" s="113">
        <v>45461</v>
      </c>
      <c r="J1562" s="113">
        <v>1568622.65</v>
      </c>
      <c r="K1562" s="115">
        <v>43539</v>
      </c>
      <c r="L1562" s="113">
        <v>301</v>
      </c>
      <c r="M1562" s="113" t="s">
        <v>1733</v>
      </c>
    </row>
    <row r="1563" spans="1:13">
      <c r="A1563" s="113" t="s">
        <v>1734</v>
      </c>
      <c r="B1563" s="113" t="s">
        <v>383</v>
      </c>
      <c r="C1563" s="113">
        <v>1209.7</v>
      </c>
      <c r="D1563" s="113">
        <v>1225.75</v>
      </c>
      <c r="E1563" s="113">
        <v>1200</v>
      </c>
      <c r="F1563" s="113">
        <v>1205.45</v>
      </c>
      <c r="G1563" s="113">
        <v>1205</v>
      </c>
      <c r="H1563" s="113">
        <v>1201.75</v>
      </c>
      <c r="I1563" s="113">
        <v>2916</v>
      </c>
      <c r="J1563" s="113">
        <v>3516511.9</v>
      </c>
      <c r="K1563" s="115">
        <v>43539</v>
      </c>
      <c r="L1563" s="113">
        <v>253</v>
      </c>
      <c r="M1563" s="113" t="s">
        <v>1735</v>
      </c>
    </row>
    <row r="1564" spans="1:13">
      <c r="A1564" s="113" t="s">
        <v>380</v>
      </c>
      <c r="B1564" s="113" t="s">
        <v>383</v>
      </c>
      <c r="C1564" s="113">
        <v>73.400000000000006</v>
      </c>
      <c r="D1564" s="113">
        <v>75.2</v>
      </c>
      <c r="E1564" s="113">
        <v>71.349999999999994</v>
      </c>
      <c r="F1564" s="113">
        <v>72.2</v>
      </c>
      <c r="G1564" s="113">
        <v>71.5</v>
      </c>
      <c r="H1564" s="113">
        <v>73.349999999999994</v>
      </c>
      <c r="I1564" s="113">
        <v>26316</v>
      </c>
      <c r="J1564" s="113">
        <v>1929399.95</v>
      </c>
      <c r="K1564" s="115">
        <v>43539</v>
      </c>
      <c r="L1564" s="113">
        <v>492</v>
      </c>
      <c r="M1564" s="113" t="s">
        <v>1736</v>
      </c>
    </row>
    <row r="1565" spans="1:13">
      <c r="A1565" s="113" t="s">
        <v>1737</v>
      </c>
      <c r="B1565" s="113" t="s">
        <v>383</v>
      </c>
      <c r="C1565" s="113">
        <v>215</v>
      </c>
      <c r="D1565" s="113">
        <v>225</v>
      </c>
      <c r="E1565" s="113">
        <v>215</v>
      </c>
      <c r="F1565" s="113">
        <v>220.7</v>
      </c>
      <c r="G1565" s="113">
        <v>217.1</v>
      </c>
      <c r="H1565" s="113">
        <v>214.95</v>
      </c>
      <c r="I1565" s="113">
        <v>3532381</v>
      </c>
      <c r="J1565" s="113">
        <v>779080193.5</v>
      </c>
      <c r="K1565" s="115">
        <v>43539</v>
      </c>
      <c r="L1565" s="113">
        <v>27432</v>
      </c>
      <c r="M1565" s="113" t="s">
        <v>1878</v>
      </c>
    </row>
    <row r="1566" spans="1:13">
      <c r="A1566" s="113" t="s">
        <v>1867</v>
      </c>
      <c r="B1566" s="113" t="s">
        <v>383</v>
      </c>
      <c r="C1566" s="113">
        <v>2310.25</v>
      </c>
      <c r="D1566" s="113">
        <v>2310.25</v>
      </c>
      <c r="E1566" s="113">
        <v>2260</v>
      </c>
      <c r="F1566" s="113">
        <v>2290.5</v>
      </c>
      <c r="G1566" s="113">
        <v>2299</v>
      </c>
      <c r="H1566" s="113">
        <v>2310.25</v>
      </c>
      <c r="I1566" s="113">
        <v>424</v>
      </c>
      <c r="J1566" s="113">
        <v>968215.45</v>
      </c>
      <c r="K1566" s="115">
        <v>43539</v>
      </c>
      <c r="L1566" s="113">
        <v>173</v>
      </c>
      <c r="M1566" s="113" t="s">
        <v>1868</v>
      </c>
    </row>
    <row r="1567" spans="1:13">
      <c r="A1567" s="113" t="s">
        <v>1738</v>
      </c>
      <c r="B1567" s="113" t="s">
        <v>3173</v>
      </c>
      <c r="C1567" s="113">
        <v>4.25</v>
      </c>
      <c r="D1567" s="113">
        <v>4.25</v>
      </c>
      <c r="E1567" s="113">
        <v>4.25</v>
      </c>
      <c r="F1567" s="113">
        <v>4.25</v>
      </c>
      <c r="G1567" s="113">
        <v>4.25</v>
      </c>
      <c r="H1567" s="113">
        <v>4.05</v>
      </c>
      <c r="I1567" s="113">
        <v>17830</v>
      </c>
      <c r="J1567" s="113">
        <v>75777.5</v>
      </c>
      <c r="K1567" s="115">
        <v>43539</v>
      </c>
      <c r="L1567" s="113">
        <v>38</v>
      </c>
      <c r="M1567" s="113" t="s">
        <v>1739</v>
      </c>
    </row>
    <row r="1568" spans="1:13">
      <c r="A1568" s="113" t="s">
        <v>1997</v>
      </c>
      <c r="B1568" s="113" t="s">
        <v>383</v>
      </c>
      <c r="C1568" s="113">
        <v>86.8</v>
      </c>
      <c r="D1568" s="113">
        <v>86.8</v>
      </c>
      <c r="E1568" s="113">
        <v>83.55</v>
      </c>
      <c r="F1568" s="113">
        <v>84.9</v>
      </c>
      <c r="G1568" s="113">
        <v>84.5</v>
      </c>
      <c r="H1568" s="113">
        <v>85.4</v>
      </c>
      <c r="I1568" s="113">
        <v>127553</v>
      </c>
      <c r="J1568" s="113">
        <v>10812202.199999999</v>
      </c>
      <c r="K1568" s="115">
        <v>43539</v>
      </c>
      <c r="L1568" s="113">
        <v>1135</v>
      </c>
      <c r="M1568" s="113" t="s">
        <v>1740</v>
      </c>
    </row>
    <row r="1569" spans="1:13">
      <c r="A1569" s="113" t="s">
        <v>3310</v>
      </c>
      <c r="B1569" s="113" t="s">
        <v>383</v>
      </c>
      <c r="C1569" s="113">
        <v>1.05</v>
      </c>
      <c r="D1569" s="113">
        <v>1.05</v>
      </c>
      <c r="E1569" s="113">
        <v>1</v>
      </c>
      <c r="F1569" s="113">
        <v>1</v>
      </c>
      <c r="G1569" s="113">
        <v>1</v>
      </c>
      <c r="H1569" s="113">
        <v>1.05</v>
      </c>
      <c r="I1569" s="113">
        <v>301395</v>
      </c>
      <c r="J1569" s="113">
        <v>301610.65000000002</v>
      </c>
      <c r="K1569" s="115">
        <v>43539</v>
      </c>
      <c r="L1569" s="113">
        <v>203</v>
      </c>
      <c r="M1569" s="113" t="s">
        <v>3311</v>
      </c>
    </row>
    <row r="1570" spans="1:13">
      <c r="A1570" s="113" t="s">
        <v>1741</v>
      </c>
      <c r="B1570" s="113" t="s">
        <v>383</v>
      </c>
      <c r="C1570" s="113">
        <v>11.05</v>
      </c>
      <c r="D1570" s="113">
        <v>11.2</v>
      </c>
      <c r="E1570" s="113">
        <v>10.9</v>
      </c>
      <c r="F1570" s="113">
        <v>10.9</v>
      </c>
      <c r="G1570" s="113">
        <v>10.95</v>
      </c>
      <c r="H1570" s="113">
        <v>11.05</v>
      </c>
      <c r="I1570" s="113">
        <v>782869</v>
      </c>
      <c r="J1570" s="113">
        <v>8589743.6500000004</v>
      </c>
      <c r="K1570" s="115">
        <v>43539</v>
      </c>
      <c r="L1570" s="113">
        <v>1681</v>
      </c>
      <c r="M1570" s="113" t="s">
        <v>1742</v>
      </c>
    </row>
    <row r="1571" spans="1:13">
      <c r="A1571" s="113" t="s">
        <v>2604</v>
      </c>
      <c r="B1571" s="113" t="s">
        <v>383</v>
      </c>
      <c r="C1571" s="113">
        <v>203</v>
      </c>
      <c r="D1571" s="113">
        <v>205.8</v>
      </c>
      <c r="E1571" s="113">
        <v>198.4</v>
      </c>
      <c r="F1571" s="113">
        <v>200.55</v>
      </c>
      <c r="G1571" s="113">
        <v>199.7</v>
      </c>
      <c r="H1571" s="113">
        <v>198.25</v>
      </c>
      <c r="I1571" s="113">
        <v>26857</v>
      </c>
      <c r="J1571" s="113">
        <v>5425144.25</v>
      </c>
      <c r="K1571" s="115">
        <v>43539</v>
      </c>
      <c r="L1571" s="113">
        <v>783</v>
      </c>
      <c r="M1571" s="113" t="s">
        <v>2605</v>
      </c>
    </row>
    <row r="1572" spans="1:13">
      <c r="A1572" s="113" t="s">
        <v>1743</v>
      </c>
      <c r="B1572" s="113" t="s">
        <v>383</v>
      </c>
      <c r="C1572" s="113">
        <v>1691</v>
      </c>
      <c r="D1572" s="113">
        <v>1691.95</v>
      </c>
      <c r="E1572" s="113">
        <v>1630</v>
      </c>
      <c r="F1572" s="113">
        <v>1639</v>
      </c>
      <c r="G1572" s="113">
        <v>1642</v>
      </c>
      <c r="H1572" s="113">
        <v>1677.85</v>
      </c>
      <c r="I1572" s="113">
        <v>13351</v>
      </c>
      <c r="J1572" s="113">
        <v>22168939.899999999</v>
      </c>
      <c r="K1572" s="115">
        <v>43539</v>
      </c>
      <c r="L1572" s="113">
        <v>1548</v>
      </c>
      <c r="M1572" s="113" t="s">
        <v>1744</v>
      </c>
    </row>
    <row r="1573" spans="1:13">
      <c r="A1573" s="113" t="s">
        <v>1745</v>
      </c>
      <c r="B1573" s="113" t="s">
        <v>383</v>
      </c>
      <c r="C1573" s="113">
        <v>1525</v>
      </c>
      <c r="D1573" s="113">
        <v>1542.8</v>
      </c>
      <c r="E1573" s="113">
        <v>1462.05</v>
      </c>
      <c r="F1573" s="113">
        <v>1474</v>
      </c>
      <c r="G1573" s="113">
        <v>1468</v>
      </c>
      <c r="H1573" s="113">
        <v>1521</v>
      </c>
      <c r="I1573" s="113">
        <v>17679</v>
      </c>
      <c r="J1573" s="113">
        <v>26264380.75</v>
      </c>
      <c r="K1573" s="115">
        <v>43539</v>
      </c>
      <c r="L1573" s="113">
        <v>1262</v>
      </c>
      <c r="M1573" s="113" t="s">
        <v>1746</v>
      </c>
    </row>
    <row r="1574" spans="1:13">
      <c r="A1574" s="113" t="s">
        <v>1747</v>
      </c>
      <c r="B1574" s="113" t="s">
        <v>383</v>
      </c>
      <c r="C1574" s="113">
        <v>82.25</v>
      </c>
      <c r="D1574" s="113">
        <v>84.8</v>
      </c>
      <c r="E1574" s="113">
        <v>81</v>
      </c>
      <c r="F1574" s="113">
        <v>81.25</v>
      </c>
      <c r="G1574" s="113">
        <v>81</v>
      </c>
      <c r="H1574" s="113">
        <v>82.2</v>
      </c>
      <c r="I1574" s="113">
        <v>9669</v>
      </c>
      <c r="J1574" s="113">
        <v>793373.6</v>
      </c>
      <c r="K1574" s="115">
        <v>43539</v>
      </c>
      <c r="L1574" s="113">
        <v>185</v>
      </c>
      <c r="M1574" s="113" t="s">
        <v>1748</v>
      </c>
    </row>
    <row r="1575" spans="1:13">
      <c r="A1575" s="113" t="s">
        <v>1970</v>
      </c>
      <c r="B1575" s="113" t="s">
        <v>383</v>
      </c>
      <c r="C1575" s="113">
        <v>23.1</v>
      </c>
      <c r="D1575" s="113">
        <v>23.45</v>
      </c>
      <c r="E1575" s="113">
        <v>22.55</v>
      </c>
      <c r="F1575" s="113">
        <v>22.7</v>
      </c>
      <c r="G1575" s="113">
        <v>22.7</v>
      </c>
      <c r="H1575" s="113">
        <v>23.25</v>
      </c>
      <c r="I1575" s="113">
        <v>132407</v>
      </c>
      <c r="J1575" s="113">
        <v>3038139.8</v>
      </c>
      <c r="K1575" s="115">
        <v>43539</v>
      </c>
      <c r="L1575" s="113">
        <v>1206</v>
      </c>
      <c r="M1575" s="113" t="s">
        <v>1149</v>
      </c>
    </row>
    <row r="1576" spans="1:13">
      <c r="A1576" s="113" t="s">
        <v>1749</v>
      </c>
      <c r="B1576" s="113" t="s">
        <v>383</v>
      </c>
      <c r="C1576" s="113">
        <v>431.7</v>
      </c>
      <c r="D1576" s="113">
        <v>449.25</v>
      </c>
      <c r="E1576" s="113">
        <v>431</v>
      </c>
      <c r="F1576" s="113">
        <v>434</v>
      </c>
      <c r="G1576" s="113">
        <v>433.75</v>
      </c>
      <c r="H1576" s="113">
        <v>428.6</v>
      </c>
      <c r="I1576" s="113">
        <v>656540</v>
      </c>
      <c r="J1576" s="113">
        <v>289624013.5</v>
      </c>
      <c r="K1576" s="115">
        <v>43539</v>
      </c>
      <c r="L1576" s="113">
        <v>14326</v>
      </c>
      <c r="M1576" s="113" t="s">
        <v>1750</v>
      </c>
    </row>
    <row r="1577" spans="1:13">
      <c r="A1577" s="113" t="s">
        <v>1751</v>
      </c>
      <c r="B1577" s="113" t="s">
        <v>3173</v>
      </c>
      <c r="C1577" s="113">
        <v>44.05</v>
      </c>
      <c r="D1577" s="113">
        <v>46.65</v>
      </c>
      <c r="E1577" s="113">
        <v>43.25</v>
      </c>
      <c r="F1577" s="113">
        <v>46.35</v>
      </c>
      <c r="G1577" s="113">
        <v>46.35</v>
      </c>
      <c r="H1577" s="113">
        <v>44.45</v>
      </c>
      <c r="I1577" s="113">
        <v>57786</v>
      </c>
      <c r="J1577" s="113">
        <v>2650758.4</v>
      </c>
      <c r="K1577" s="115">
        <v>43539</v>
      </c>
      <c r="L1577" s="113">
        <v>106</v>
      </c>
      <c r="M1577" s="113" t="s">
        <v>1752</v>
      </c>
    </row>
    <row r="1578" spans="1:13">
      <c r="A1578" s="113" t="s">
        <v>1753</v>
      </c>
      <c r="B1578" s="113" t="s">
        <v>383</v>
      </c>
      <c r="C1578" s="113">
        <v>396.35</v>
      </c>
      <c r="D1578" s="113">
        <v>403.9</v>
      </c>
      <c r="E1578" s="113">
        <v>396.35</v>
      </c>
      <c r="F1578" s="113">
        <v>398.45</v>
      </c>
      <c r="G1578" s="113">
        <v>399.2</v>
      </c>
      <c r="H1578" s="113">
        <v>400.4</v>
      </c>
      <c r="I1578" s="113">
        <v>8454</v>
      </c>
      <c r="J1578" s="113">
        <v>3381110.3</v>
      </c>
      <c r="K1578" s="115">
        <v>43539</v>
      </c>
      <c r="L1578" s="113">
        <v>400</v>
      </c>
      <c r="M1578" s="113" t="s">
        <v>1754</v>
      </c>
    </row>
    <row r="1579" spans="1:13">
      <c r="A1579" s="113" t="s">
        <v>2503</v>
      </c>
      <c r="B1579" s="113" t="s">
        <v>383</v>
      </c>
      <c r="C1579" s="113">
        <v>7.25</v>
      </c>
      <c r="D1579" s="113">
        <v>7.3</v>
      </c>
      <c r="E1579" s="113">
        <v>6.8</v>
      </c>
      <c r="F1579" s="113">
        <v>7.15</v>
      </c>
      <c r="G1579" s="113">
        <v>7.2</v>
      </c>
      <c r="H1579" s="113">
        <v>7.05</v>
      </c>
      <c r="I1579" s="113">
        <v>10824</v>
      </c>
      <c r="J1579" s="113">
        <v>77070.600000000006</v>
      </c>
      <c r="K1579" s="115">
        <v>43539</v>
      </c>
      <c r="L1579" s="113">
        <v>65</v>
      </c>
      <c r="M1579" s="113" t="s">
        <v>2504</v>
      </c>
    </row>
    <row r="1580" spans="1:13">
      <c r="A1580" s="113" t="s">
        <v>2696</v>
      </c>
      <c r="B1580" s="113" t="s">
        <v>3173</v>
      </c>
      <c r="C1580" s="113">
        <v>0.05</v>
      </c>
      <c r="D1580" s="113">
        <v>0.1</v>
      </c>
      <c r="E1580" s="113">
        <v>0.05</v>
      </c>
      <c r="F1580" s="113">
        <v>0.1</v>
      </c>
      <c r="G1580" s="113">
        <v>0.1</v>
      </c>
      <c r="H1580" s="113">
        <v>0.1</v>
      </c>
      <c r="I1580" s="113">
        <v>2729522</v>
      </c>
      <c r="J1580" s="113">
        <v>241967.05</v>
      </c>
      <c r="K1580" s="115">
        <v>43539</v>
      </c>
      <c r="L1580" s="113">
        <v>139</v>
      </c>
      <c r="M1580" s="113" t="s">
        <v>2697</v>
      </c>
    </row>
    <row r="1581" spans="1:13">
      <c r="A1581" s="113" t="s">
        <v>2505</v>
      </c>
      <c r="B1581" s="113" t="s">
        <v>383</v>
      </c>
      <c r="C1581" s="113">
        <v>153.75</v>
      </c>
      <c r="D1581" s="113">
        <v>153.80000000000001</v>
      </c>
      <c r="E1581" s="113">
        <v>150</v>
      </c>
      <c r="F1581" s="113">
        <v>151.25</v>
      </c>
      <c r="G1581" s="113">
        <v>152.75</v>
      </c>
      <c r="H1581" s="113">
        <v>151.05000000000001</v>
      </c>
      <c r="I1581" s="113">
        <v>1623</v>
      </c>
      <c r="J1581" s="113">
        <v>246753.7</v>
      </c>
      <c r="K1581" s="115">
        <v>43539</v>
      </c>
      <c r="L1581" s="113">
        <v>84</v>
      </c>
      <c r="M1581" s="113" t="s">
        <v>2506</v>
      </c>
    </row>
    <row r="1582" spans="1:13">
      <c r="A1582" s="113" t="s">
        <v>1755</v>
      </c>
      <c r="B1582" s="113" t="s">
        <v>383</v>
      </c>
      <c r="C1582" s="113">
        <v>0.6</v>
      </c>
      <c r="D1582" s="113">
        <v>0.6</v>
      </c>
      <c r="E1582" s="113">
        <v>0.5</v>
      </c>
      <c r="F1582" s="113">
        <v>0.55000000000000004</v>
      </c>
      <c r="G1582" s="113">
        <v>0.55000000000000004</v>
      </c>
      <c r="H1582" s="113">
        <v>0.55000000000000004</v>
      </c>
      <c r="I1582" s="113">
        <v>160982</v>
      </c>
      <c r="J1582" s="113">
        <v>89593.35</v>
      </c>
      <c r="K1582" s="115">
        <v>43539</v>
      </c>
      <c r="L1582" s="113">
        <v>111</v>
      </c>
      <c r="M1582" s="113" t="s">
        <v>1756</v>
      </c>
    </row>
    <row r="1583" spans="1:13">
      <c r="A1583" s="113" t="s">
        <v>1757</v>
      </c>
      <c r="B1583" s="113" t="s">
        <v>383</v>
      </c>
      <c r="C1583" s="113">
        <v>24.95</v>
      </c>
      <c r="D1583" s="113">
        <v>26.7</v>
      </c>
      <c r="E1583" s="113">
        <v>24.35</v>
      </c>
      <c r="F1583" s="113">
        <v>24.55</v>
      </c>
      <c r="G1583" s="113">
        <v>24.4</v>
      </c>
      <c r="H1583" s="113">
        <v>24.9</v>
      </c>
      <c r="I1583" s="113">
        <v>186829</v>
      </c>
      <c r="J1583" s="113">
        <v>4644428.45</v>
      </c>
      <c r="K1583" s="115">
        <v>43539</v>
      </c>
      <c r="L1583" s="113">
        <v>1411</v>
      </c>
      <c r="M1583" s="113" t="s">
        <v>1758</v>
      </c>
    </row>
    <row r="1584" spans="1:13">
      <c r="A1584" s="113" t="s">
        <v>1759</v>
      </c>
      <c r="B1584" s="113" t="s">
        <v>383</v>
      </c>
      <c r="C1584" s="113">
        <v>61</v>
      </c>
      <c r="D1584" s="113">
        <v>62.5</v>
      </c>
      <c r="E1584" s="113">
        <v>60.5</v>
      </c>
      <c r="F1584" s="113">
        <v>60.7</v>
      </c>
      <c r="G1584" s="113">
        <v>60.95</v>
      </c>
      <c r="H1584" s="113">
        <v>60.95</v>
      </c>
      <c r="I1584" s="113">
        <v>27138</v>
      </c>
      <c r="J1584" s="113">
        <v>1673197.2</v>
      </c>
      <c r="K1584" s="115">
        <v>43539</v>
      </c>
      <c r="L1584" s="113">
        <v>315</v>
      </c>
      <c r="M1584" s="113" t="s">
        <v>1760</v>
      </c>
    </row>
    <row r="1585" spans="1:13">
      <c r="A1585" s="113" t="s">
        <v>1761</v>
      </c>
      <c r="B1585" s="113" t="s">
        <v>383</v>
      </c>
      <c r="C1585" s="113">
        <v>2664</v>
      </c>
      <c r="D1585" s="113">
        <v>2709.35</v>
      </c>
      <c r="E1585" s="113">
        <v>2566.9499999999998</v>
      </c>
      <c r="F1585" s="113">
        <v>2628.1</v>
      </c>
      <c r="G1585" s="113">
        <v>2643.6</v>
      </c>
      <c r="H1585" s="113">
        <v>2660</v>
      </c>
      <c r="I1585" s="113">
        <v>185112</v>
      </c>
      <c r="J1585" s="113">
        <v>486672850.25</v>
      </c>
      <c r="K1585" s="115">
        <v>43539</v>
      </c>
      <c r="L1585" s="113">
        <v>11642</v>
      </c>
      <c r="M1585" s="113" t="s">
        <v>1762</v>
      </c>
    </row>
    <row r="1586" spans="1:13">
      <c r="A1586" s="113" t="s">
        <v>1763</v>
      </c>
      <c r="B1586" s="113" t="s">
        <v>383</v>
      </c>
      <c r="C1586" s="113">
        <v>1139.8499999999999</v>
      </c>
      <c r="D1586" s="113">
        <v>1149</v>
      </c>
      <c r="E1586" s="113">
        <v>1125.3499999999999</v>
      </c>
      <c r="F1586" s="113">
        <v>1137.55</v>
      </c>
      <c r="G1586" s="113">
        <v>1140</v>
      </c>
      <c r="H1586" s="113">
        <v>1138.3499999999999</v>
      </c>
      <c r="I1586" s="113">
        <v>7096</v>
      </c>
      <c r="J1586" s="113">
        <v>8068532.4000000004</v>
      </c>
      <c r="K1586" s="115">
        <v>43539</v>
      </c>
      <c r="L1586" s="113">
        <v>589</v>
      </c>
      <c r="M1586" s="113" t="s">
        <v>1764</v>
      </c>
    </row>
    <row r="1587" spans="1:13">
      <c r="A1587" s="113" t="s">
        <v>161</v>
      </c>
      <c r="B1587" s="113" t="s">
        <v>383</v>
      </c>
      <c r="C1587" s="113">
        <v>603.5</v>
      </c>
      <c r="D1587" s="113">
        <v>607</v>
      </c>
      <c r="E1587" s="113">
        <v>596.1</v>
      </c>
      <c r="F1587" s="113">
        <v>600</v>
      </c>
      <c r="G1587" s="113">
        <v>599</v>
      </c>
      <c r="H1587" s="113">
        <v>602.5</v>
      </c>
      <c r="I1587" s="113">
        <v>2575864</v>
      </c>
      <c r="J1587" s="113">
        <v>1546394044.55</v>
      </c>
      <c r="K1587" s="115">
        <v>43539</v>
      </c>
      <c r="L1587" s="113">
        <v>74340</v>
      </c>
      <c r="M1587" s="113" t="s">
        <v>1765</v>
      </c>
    </row>
    <row r="1588" spans="1:13">
      <c r="A1588" s="113" t="s">
        <v>1766</v>
      </c>
      <c r="B1588" s="113" t="s">
        <v>383</v>
      </c>
      <c r="C1588" s="113">
        <v>286</v>
      </c>
      <c r="D1588" s="113">
        <v>287.5</v>
      </c>
      <c r="E1588" s="113">
        <v>265.5</v>
      </c>
      <c r="F1588" s="113">
        <v>273.2</v>
      </c>
      <c r="G1588" s="113">
        <v>272.64999999999998</v>
      </c>
      <c r="H1588" s="113">
        <v>285.10000000000002</v>
      </c>
      <c r="I1588" s="113">
        <v>99577</v>
      </c>
      <c r="J1588" s="113">
        <v>27685239.600000001</v>
      </c>
      <c r="K1588" s="115">
        <v>43539</v>
      </c>
      <c r="L1588" s="113">
        <v>4149</v>
      </c>
      <c r="M1588" s="113" t="s">
        <v>1767</v>
      </c>
    </row>
    <row r="1589" spans="1:13">
      <c r="A1589" s="113" t="s">
        <v>1768</v>
      </c>
      <c r="B1589" s="113" t="s">
        <v>383</v>
      </c>
      <c r="C1589" s="113">
        <v>111.9</v>
      </c>
      <c r="D1589" s="113">
        <v>114</v>
      </c>
      <c r="E1589" s="113">
        <v>107.1</v>
      </c>
      <c r="F1589" s="113">
        <v>108.45</v>
      </c>
      <c r="G1589" s="113">
        <v>108.05</v>
      </c>
      <c r="H1589" s="113">
        <v>109.75</v>
      </c>
      <c r="I1589" s="113">
        <v>11409</v>
      </c>
      <c r="J1589" s="113">
        <v>1260229.3500000001</v>
      </c>
      <c r="K1589" s="115">
        <v>43539</v>
      </c>
      <c r="L1589" s="113">
        <v>343</v>
      </c>
      <c r="M1589" s="113" t="s">
        <v>1769</v>
      </c>
    </row>
    <row r="1590" spans="1:13">
      <c r="A1590" s="113" t="s">
        <v>1770</v>
      </c>
      <c r="B1590" s="113" t="s">
        <v>383</v>
      </c>
      <c r="C1590" s="113">
        <v>3367.1</v>
      </c>
      <c r="D1590" s="113">
        <v>3410</v>
      </c>
      <c r="E1590" s="113">
        <v>3361.8</v>
      </c>
      <c r="F1590" s="113">
        <v>3394.65</v>
      </c>
      <c r="G1590" s="113">
        <v>3405</v>
      </c>
      <c r="H1590" s="113">
        <v>3359.05</v>
      </c>
      <c r="I1590" s="113">
        <v>514</v>
      </c>
      <c r="J1590" s="113">
        <v>1746098.6</v>
      </c>
      <c r="K1590" s="115">
        <v>43539</v>
      </c>
      <c r="L1590" s="113">
        <v>231</v>
      </c>
      <c r="M1590" s="113" t="s">
        <v>1771</v>
      </c>
    </row>
    <row r="1591" spans="1:13">
      <c r="A1591" s="113" t="s">
        <v>1772</v>
      </c>
      <c r="B1591" s="113" t="s">
        <v>383</v>
      </c>
      <c r="C1591" s="113">
        <v>1410</v>
      </c>
      <c r="D1591" s="113">
        <v>1417</v>
      </c>
      <c r="E1591" s="113">
        <v>1380</v>
      </c>
      <c r="F1591" s="113">
        <v>1385.55</v>
      </c>
      <c r="G1591" s="113">
        <v>1380</v>
      </c>
      <c r="H1591" s="113">
        <v>1394.6</v>
      </c>
      <c r="I1591" s="113">
        <v>7104</v>
      </c>
      <c r="J1591" s="113">
        <v>9966789.4499999993</v>
      </c>
      <c r="K1591" s="115">
        <v>43539</v>
      </c>
      <c r="L1591" s="113">
        <v>732</v>
      </c>
      <c r="M1591" s="113" t="s">
        <v>1773</v>
      </c>
    </row>
    <row r="1592" spans="1:13">
      <c r="A1592" s="113" t="s">
        <v>1774</v>
      </c>
      <c r="B1592" s="113" t="s">
        <v>383</v>
      </c>
      <c r="C1592" s="113">
        <v>1077.6500000000001</v>
      </c>
      <c r="D1592" s="113">
        <v>1093</v>
      </c>
      <c r="E1592" s="113">
        <v>1073</v>
      </c>
      <c r="F1592" s="113">
        <v>1089.25</v>
      </c>
      <c r="G1592" s="113">
        <v>1093</v>
      </c>
      <c r="H1592" s="113">
        <v>1081.05</v>
      </c>
      <c r="I1592" s="113">
        <v>5292</v>
      </c>
      <c r="J1592" s="113">
        <v>5748639.5</v>
      </c>
      <c r="K1592" s="115">
        <v>43539</v>
      </c>
      <c r="L1592" s="113">
        <v>567</v>
      </c>
      <c r="M1592" s="113" t="s">
        <v>1775</v>
      </c>
    </row>
    <row r="1593" spans="1:13">
      <c r="A1593" s="113" t="s">
        <v>1776</v>
      </c>
      <c r="B1593" s="113" t="s">
        <v>383</v>
      </c>
      <c r="C1593" s="113">
        <v>329</v>
      </c>
      <c r="D1593" s="113">
        <v>334.9</v>
      </c>
      <c r="E1593" s="113">
        <v>317.7</v>
      </c>
      <c r="F1593" s="113">
        <v>321.85000000000002</v>
      </c>
      <c r="G1593" s="113">
        <v>323</v>
      </c>
      <c r="H1593" s="113">
        <v>327.60000000000002</v>
      </c>
      <c r="I1593" s="113">
        <v>132167</v>
      </c>
      <c r="J1593" s="113">
        <v>42952665.299999997</v>
      </c>
      <c r="K1593" s="115">
        <v>43539</v>
      </c>
      <c r="L1593" s="113">
        <v>3872</v>
      </c>
      <c r="M1593" s="113" t="s">
        <v>1777</v>
      </c>
    </row>
    <row r="1594" spans="1:13">
      <c r="A1594" s="113" t="s">
        <v>1778</v>
      </c>
      <c r="B1594" s="113" t="s">
        <v>383</v>
      </c>
      <c r="C1594" s="113">
        <v>6459.95</v>
      </c>
      <c r="D1594" s="113">
        <v>6479.95</v>
      </c>
      <c r="E1594" s="113">
        <v>6350</v>
      </c>
      <c r="F1594" s="113">
        <v>6406.95</v>
      </c>
      <c r="G1594" s="113">
        <v>6423</v>
      </c>
      <c r="H1594" s="113">
        <v>6414.8</v>
      </c>
      <c r="I1594" s="113">
        <v>1877</v>
      </c>
      <c r="J1594" s="113">
        <v>12010846.4</v>
      </c>
      <c r="K1594" s="115">
        <v>43539</v>
      </c>
      <c r="L1594" s="113">
        <v>690</v>
      </c>
      <c r="M1594" s="113" t="s">
        <v>1779</v>
      </c>
    </row>
    <row r="1595" spans="1:13">
      <c r="A1595" s="113" t="s">
        <v>1780</v>
      </c>
      <c r="B1595" s="113" t="s">
        <v>383</v>
      </c>
      <c r="C1595" s="113">
        <v>91.4</v>
      </c>
      <c r="D1595" s="113">
        <v>92.7</v>
      </c>
      <c r="E1595" s="113">
        <v>89.05</v>
      </c>
      <c r="F1595" s="113">
        <v>89.65</v>
      </c>
      <c r="G1595" s="113">
        <v>89.55</v>
      </c>
      <c r="H1595" s="113">
        <v>90.8</v>
      </c>
      <c r="I1595" s="113">
        <v>161648</v>
      </c>
      <c r="J1595" s="113">
        <v>14698267.9</v>
      </c>
      <c r="K1595" s="115">
        <v>43539</v>
      </c>
      <c r="L1595" s="113">
        <v>1910</v>
      </c>
      <c r="M1595" s="113" t="s">
        <v>1781</v>
      </c>
    </row>
    <row r="1596" spans="1:13">
      <c r="A1596" s="113" t="s">
        <v>3312</v>
      </c>
      <c r="B1596" s="113" t="s">
        <v>3173</v>
      </c>
      <c r="C1596" s="113">
        <v>22.25</v>
      </c>
      <c r="D1596" s="113">
        <v>23.25</v>
      </c>
      <c r="E1596" s="113">
        <v>22.25</v>
      </c>
      <c r="F1596" s="113">
        <v>23.25</v>
      </c>
      <c r="G1596" s="113">
        <v>23.25</v>
      </c>
      <c r="H1596" s="113">
        <v>22.15</v>
      </c>
      <c r="I1596" s="113">
        <v>14699</v>
      </c>
      <c r="J1596" s="113">
        <v>340659.75</v>
      </c>
      <c r="K1596" s="115">
        <v>43539</v>
      </c>
      <c r="L1596" s="113">
        <v>48</v>
      </c>
      <c r="M1596" s="113" t="s">
        <v>3313</v>
      </c>
    </row>
    <row r="1597" spans="1:13">
      <c r="A1597" s="113" t="s">
        <v>2078</v>
      </c>
      <c r="B1597" s="113" t="s">
        <v>383</v>
      </c>
      <c r="C1597" s="113">
        <v>32.15</v>
      </c>
      <c r="D1597" s="113">
        <v>33.35</v>
      </c>
      <c r="E1597" s="113">
        <v>31.6</v>
      </c>
      <c r="F1597" s="113">
        <v>31.8</v>
      </c>
      <c r="G1597" s="113">
        <v>31.8</v>
      </c>
      <c r="H1597" s="113">
        <v>32.799999999999997</v>
      </c>
      <c r="I1597" s="113">
        <v>49272</v>
      </c>
      <c r="J1597" s="113">
        <v>1586797.1</v>
      </c>
      <c r="K1597" s="115">
        <v>43539</v>
      </c>
      <c r="L1597" s="113">
        <v>442</v>
      </c>
      <c r="M1597" s="113" t="s">
        <v>2079</v>
      </c>
    </row>
    <row r="1598" spans="1:13">
      <c r="A1598" s="113" t="s">
        <v>1893</v>
      </c>
      <c r="B1598" s="113" t="s">
        <v>383</v>
      </c>
      <c r="C1598" s="113">
        <v>526.95000000000005</v>
      </c>
      <c r="D1598" s="113">
        <v>532.79999999999995</v>
      </c>
      <c r="E1598" s="113">
        <v>516.35</v>
      </c>
      <c r="F1598" s="113">
        <v>521.20000000000005</v>
      </c>
      <c r="G1598" s="113">
        <v>520</v>
      </c>
      <c r="H1598" s="113">
        <v>524.5</v>
      </c>
      <c r="I1598" s="113">
        <v>8430</v>
      </c>
      <c r="J1598" s="113">
        <v>4432077.5</v>
      </c>
      <c r="K1598" s="115">
        <v>43539</v>
      </c>
      <c r="L1598" s="113">
        <v>449</v>
      </c>
      <c r="M1598" s="113" t="s">
        <v>1894</v>
      </c>
    </row>
    <row r="1599" spans="1:13">
      <c r="A1599" s="113" t="s">
        <v>1782</v>
      </c>
      <c r="B1599" s="113" t="s">
        <v>383</v>
      </c>
      <c r="C1599" s="113">
        <v>42.35</v>
      </c>
      <c r="D1599" s="113">
        <v>44</v>
      </c>
      <c r="E1599" s="113">
        <v>40.65</v>
      </c>
      <c r="F1599" s="113">
        <v>41.05</v>
      </c>
      <c r="G1599" s="113">
        <v>41</v>
      </c>
      <c r="H1599" s="113">
        <v>42.35</v>
      </c>
      <c r="I1599" s="113">
        <v>2651</v>
      </c>
      <c r="J1599" s="113">
        <v>110635.1</v>
      </c>
      <c r="K1599" s="115">
        <v>43539</v>
      </c>
      <c r="L1599" s="113">
        <v>45</v>
      </c>
      <c r="M1599" s="113" t="s">
        <v>1783</v>
      </c>
    </row>
    <row r="1600" spans="1:13">
      <c r="A1600" s="113" t="s">
        <v>1784</v>
      </c>
      <c r="B1600" s="113" t="s">
        <v>383</v>
      </c>
      <c r="C1600" s="113">
        <v>121.75</v>
      </c>
      <c r="D1600" s="113">
        <v>123</v>
      </c>
      <c r="E1600" s="113">
        <v>119.3</v>
      </c>
      <c r="F1600" s="113">
        <v>120.05</v>
      </c>
      <c r="G1600" s="113">
        <v>120.9</v>
      </c>
      <c r="H1600" s="113">
        <v>120.9</v>
      </c>
      <c r="I1600" s="113">
        <v>423206</v>
      </c>
      <c r="J1600" s="113">
        <v>50995551.5</v>
      </c>
      <c r="K1600" s="115">
        <v>43539</v>
      </c>
      <c r="L1600" s="113">
        <v>3833</v>
      </c>
      <c r="M1600" s="113" t="s">
        <v>1785</v>
      </c>
    </row>
    <row r="1601" spans="1:13">
      <c r="A1601" s="113" t="s">
        <v>1786</v>
      </c>
      <c r="B1601" s="113" t="s">
        <v>383</v>
      </c>
      <c r="C1601" s="113">
        <v>113</v>
      </c>
      <c r="D1601" s="113">
        <v>114.65</v>
      </c>
      <c r="E1601" s="113">
        <v>105.2</v>
      </c>
      <c r="F1601" s="113">
        <v>106.4</v>
      </c>
      <c r="G1601" s="113">
        <v>106.9</v>
      </c>
      <c r="H1601" s="113">
        <v>110.6</v>
      </c>
      <c r="I1601" s="113">
        <v>416973</v>
      </c>
      <c r="J1601" s="113">
        <v>45555177.649999999</v>
      </c>
      <c r="K1601" s="115">
        <v>43539</v>
      </c>
      <c r="L1601" s="113">
        <v>5467</v>
      </c>
      <c r="M1601" s="113" t="s">
        <v>1787</v>
      </c>
    </row>
    <row r="1602" spans="1:13">
      <c r="A1602" s="113" t="s">
        <v>3497</v>
      </c>
      <c r="B1602" s="113" t="s">
        <v>383</v>
      </c>
      <c r="C1602" s="113">
        <v>142.1</v>
      </c>
      <c r="D1602" s="113">
        <v>153</v>
      </c>
      <c r="E1602" s="113">
        <v>142.1</v>
      </c>
      <c r="F1602" s="113">
        <v>147.4</v>
      </c>
      <c r="G1602" s="113">
        <v>145</v>
      </c>
      <c r="H1602" s="113">
        <v>146.69999999999999</v>
      </c>
      <c r="I1602" s="113">
        <v>2341</v>
      </c>
      <c r="J1602" s="113">
        <v>346867.20000000001</v>
      </c>
      <c r="K1602" s="115">
        <v>43539</v>
      </c>
      <c r="L1602" s="113">
        <v>25</v>
      </c>
      <c r="M1602" s="113" t="s">
        <v>3498</v>
      </c>
    </row>
    <row r="1603" spans="1:13">
      <c r="A1603" s="113" t="s">
        <v>1788</v>
      </c>
      <c r="B1603" s="113" t="s">
        <v>383</v>
      </c>
      <c r="C1603" s="113">
        <v>64.45</v>
      </c>
      <c r="D1603" s="113">
        <v>64.45</v>
      </c>
      <c r="E1603" s="113">
        <v>61</v>
      </c>
      <c r="F1603" s="113">
        <v>61.4</v>
      </c>
      <c r="G1603" s="113">
        <v>61.6</v>
      </c>
      <c r="H1603" s="113">
        <v>63.65</v>
      </c>
      <c r="I1603" s="113">
        <v>499072</v>
      </c>
      <c r="J1603" s="113">
        <v>30909539.75</v>
      </c>
      <c r="K1603" s="115">
        <v>43539</v>
      </c>
      <c r="L1603" s="113">
        <v>4041</v>
      </c>
      <c r="M1603" s="113" t="s">
        <v>1789</v>
      </c>
    </row>
    <row r="1604" spans="1:13">
      <c r="A1604" s="113" t="s">
        <v>1790</v>
      </c>
      <c r="B1604" s="113" t="s">
        <v>383</v>
      </c>
      <c r="C1604" s="113">
        <v>3069</v>
      </c>
      <c r="D1604" s="113">
        <v>3080</v>
      </c>
      <c r="E1604" s="113">
        <v>2965.05</v>
      </c>
      <c r="F1604" s="113">
        <v>3013.7</v>
      </c>
      <c r="G1604" s="113">
        <v>3010</v>
      </c>
      <c r="H1604" s="113">
        <v>3033.35</v>
      </c>
      <c r="I1604" s="113">
        <v>246</v>
      </c>
      <c r="J1604" s="113">
        <v>742936.75</v>
      </c>
      <c r="K1604" s="115">
        <v>43539</v>
      </c>
      <c r="L1604" s="113">
        <v>105</v>
      </c>
      <c r="M1604" s="113" t="s">
        <v>1791</v>
      </c>
    </row>
    <row r="1605" spans="1:13">
      <c r="A1605" s="113" t="s">
        <v>1792</v>
      </c>
      <c r="B1605" s="113" t="s">
        <v>383</v>
      </c>
      <c r="C1605" s="113">
        <v>959.95</v>
      </c>
      <c r="D1605" s="113">
        <v>968</v>
      </c>
      <c r="E1605" s="113">
        <v>940</v>
      </c>
      <c r="F1605" s="113">
        <v>941.7</v>
      </c>
      <c r="G1605" s="113">
        <v>940</v>
      </c>
      <c r="H1605" s="113">
        <v>956.3</v>
      </c>
      <c r="I1605" s="113">
        <v>1920</v>
      </c>
      <c r="J1605" s="113">
        <v>1830269.75</v>
      </c>
      <c r="K1605" s="115">
        <v>43539</v>
      </c>
      <c r="L1605" s="113">
        <v>216</v>
      </c>
      <c r="M1605" s="113" t="s">
        <v>1793</v>
      </c>
    </row>
    <row r="1606" spans="1:13">
      <c r="A1606" s="113" t="s">
        <v>1794</v>
      </c>
      <c r="B1606" s="113" t="s">
        <v>383</v>
      </c>
      <c r="C1606" s="113">
        <v>1612.9</v>
      </c>
      <c r="D1606" s="113">
        <v>1615.95</v>
      </c>
      <c r="E1606" s="113">
        <v>1579</v>
      </c>
      <c r="F1606" s="113">
        <v>1589.8</v>
      </c>
      <c r="G1606" s="113">
        <v>1584</v>
      </c>
      <c r="H1606" s="113">
        <v>1601</v>
      </c>
      <c r="I1606" s="113">
        <v>47154</v>
      </c>
      <c r="J1606" s="113">
        <v>75266821.549999997</v>
      </c>
      <c r="K1606" s="115">
        <v>43539</v>
      </c>
      <c r="L1606" s="113">
        <v>3357</v>
      </c>
      <c r="M1606" s="113" t="s">
        <v>1795</v>
      </c>
    </row>
    <row r="1607" spans="1:13">
      <c r="A1607" s="113" t="s">
        <v>2606</v>
      </c>
      <c r="B1607" s="113" t="s">
        <v>383</v>
      </c>
      <c r="C1607" s="113">
        <v>51.35</v>
      </c>
      <c r="D1607" s="113">
        <v>55</v>
      </c>
      <c r="E1607" s="113">
        <v>51.35</v>
      </c>
      <c r="F1607" s="113">
        <v>52.55</v>
      </c>
      <c r="G1607" s="113">
        <v>52.15</v>
      </c>
      <c r="H1607" s="113">
        <v>53.85</v>
      </c>
      <c r="I1607" s="113">
        <v>3177</v>
      </c>
      <c r="J1607" s="113">
        <v>168797.35</v>
      </c>
      <c r="K1607" s="115">
        <v>43539</v>
      </c>
      <c r="L1607" s="113">
        <v>250</v>
      </c>
      <c r="M1607" s="113" t="s">
        <v>2607</v>
      </c>
    </row>
    <row r="1608" spans="1:13">
      <c r="A1608" s="113" t="s">
        <v>1796</v>
      </c>
      <c r="B1608" s="113" t="s">
        <v>383</v>
      </c>
      <c r="C1608" s="113">
        <v>66</v>
      </c>
      <c r="D1608" s="113">
        <v>67.7</v>
      </c>
      <c r="E1608" s="113">
        <v>65.05</v>
      </c>
      <c r="F1608" s="113">
        <v>65.55</v>
      </c>
      <c r="G1608" s="113">
        <v>66.400000000000006</v>
      </c>
      <c r="H1608" s="113">
        <v>66.05</v>
      </c>
      <c r="I1608" s="113">
        <v>145238</v>
      </c>
      <c r="J1608" s="113">
        <v>9657929.75</v>
      </c>
      <c r="K1608" s="115">
        <v>43539</v>
      </c>
      <c r="L1608" s="113">
        <v>1463</v>
      </c>
      <c r="M1608" s="113" t="s">
        <v>1797</v>
      </c>
    </row>
    <row r="1609" spans="1:13">
      <c r="A1609" s="113" t="s">
        <v>3631</v>
      </c>
      <c r="B1609" s="113" t="s">
        <v>3173</v>
      </c>
      <c r="C1609" s="113">
        <v>1</v>
      </c>
      <c r="D1609" s="113">
        <v>1</v>
      </c>
      <c r="E1609" s="113">
        <v>0.9</v>
      </c>
      <c r="F1609" s="113">
        <v>1</v>
      </c>
      <c r="G1609" s="113">
        <v>1</v>
      </c>
      <c r="H1609" s="113">
        <v>0.95</v>
      </c>
      <c r="I1609" s="113">
        <v>7287</v>
      </c>
      <c r="J1609" s="113">
        <v>6678.4</v>
      </c>
      <c r="K1609" s="115">
        <v>43539</v>
      </c>
      <c r="L1609" s="113">
        <v>18</v>
      </c>
      <c r="M1609" s="113" t="s">
        <v>3632</v>
      </c>
    </row>
    <row r="1610" spans="1:13">
      <c r="A1610" s="113" t="s">
        <v>3423</v>
      </c>
      <c r="B1610" s="113" t="s">
        <v>3173</v>
      </c>
      <c r="C1610" s="113">
        <v>95</v>
      </c>
      <c r="D1610" s="113">
        <v>99</v>
      </c>
      <c r="E1610" s="113">
        <v>95</v>
      </c>
      <c r="F1610" s="113">
        <v>98</v>
      </c>
      <c r="G1610" s="113">
        <v>98</v>
      </c>
      <c r="H1610" s="113">
        <v>99</v>
      </c>
      <c r="I1610" s="113">
        <v>2280</v>
      </c>
      <c r="J1610" s="113">
        <v>221076</v>
      </c>
      <c r="K1610" s="115">
        <v>43539</v>
      </c>
      <c r="L1610" s="113">
        <v>16</v>
      </c>
      <c r="M1610" s="113" t="s">
        <v>3424</v>
      </c>
    </row>
    <row r="1611" spans="1:13">
      <c r="A1611" s="113" t="s">
        <v>162</v>
      </c>
      <c r="B1611" s="113" t="s">
        <v>383</v>
      </c>
      <c r="C1611" s="113">
        <v>258</v>
      </c>
      <c r="D1611" s="113">
        <v>264.25</v>
      </c>
      <c r="E1611" s="113">
        <v>257.2</v>
      </c>
      <c r="F1611" s="113">
        <v>263.45</v>
      </c>
      <c r="G1611" s="113">
        <v>263.7</v>
      </c>
      <c r="H1611" s="113">
        <v>256.85000000000002</v>
      </c>
      <c r="I1611" s="113">
        <v>8720097</v>
      </c>
      <c r="J1611" s="113">
        <v>2286708565.75</v>
      </c>
      <c r="K1611" s="115">
        <v>43539</v>
      </c>
      <c r="L1611" s="113">
        <v>105967</v>
      </c>
      <c r="M1611" s="113" t="s">
        <v>1798</v>
      </c>
    </row>
    <row r="1612" spans="1:13">
      <c r="A1612" s="113" t="s">
        <v>163</v>
      </c>
      <c r="B1612" s="113" t="s">
        <v>383</v>
      </c>
      <c r="C1612" s="113">
        <v>431.8</v>
      </c>
      <c r="D1612" s="113">
        <v>438.5</v>
      </c>
      <c r="E1612" s="113">
        <v>428</v>
      </c>
      <c r="F1612" s="113">
        <v>430.55</v>
      </c>
      <c r="G1612" s="113">
        <v>430.5</v>
      </c>
      <c r="H1612" s="113">
        <v>431.65</v>
      </c>
      <c r="I1612" s="113">
        <v>1782635</v>
      </c>
      <c r="J1612" s="113">
        <v>771195114.14999998</v>
      </c>
      <c r="K1612" s="115">
        <v>43539</v>
      </c>
      <c r="L1612" s="113">
        <v>25841</v>
      </c>
      <c r="M1612" s="113" t="s">
        <v>1799</v>
      </c>
    </row>
    <row r="1613" spans="1:13">
      <c r="A1613" s="113" t="s">
        <v>1800</v>
      </c>
      <c r="B1613" s="113" t="s">
        <v>383</v>
      </c>
      <c r="C1613" s="113">
        <v>309.05</v>
      </c>
      <c r="D1613" s="113">
        <v>310.95</v>
      </c>
      <c r="E1613" s="113">
        <v>301</v>
      </c>
      <c r="F1613" s="113">
        <v>309.85000000000002</v>
      </c>
      <c r="G1613" s="113">
        <v>310.8</v>
      </c>
      <c r="H1613" s="113">
        <v>308.3</v>
      </c>
      <c r="I1613" s="113">
        <v>11937</v>
      </c>
      <c r="J1613" s="113">
        <v>3667378.9</v>
      </c>
      <c r="K1613" s="115">
        <v>43539</v>
      </c>
      <c r="L1613" s="113">
        <v>688</v>
      </c>
      <c r="M1613" s="113" t="s">
        <v>1801</v>
      </c>
    </row>
    <row r="1614" spans="1:13">
      <c r="A1614" s="113" t="s">
        <v>3441</v>
      </c>
      <c r="B1614" s="113" t="s">
        <v>3173</v>
      </c>
      <c r="C1614" s="113">
        <v>1.55</v>
      </c>
      <c r="D1614" s="113">
        <v>1.55</v>
      </c>
      <c r="E1614" s="113">
        <v>1.55</v>
      </c>
      <c r="F1614" s="113">
        <v>1.55</v>
      </c>
      <c r="G1614" s="113">
        <v>1.55</v>
      </c>
      <c r="H1614" s="113">
        <v>1.6</v>
      </c>
      <c r="I1614" s="113">
        <v>2538</v>
      </c>
      <c r="J1614" s="113">
        <v>3933.9</v>
      </c>
      <c r="K1614" s="115">
        <v>43539</v>
      </c>
      <c r="L1614" s="113">
        <v>10</v>
      </c>
      <c r="M1614" s="113" t="s">
        <v>3442</v>
      </c>
    </row>
    <row r="1615" spans="1:13">
      <c r="A1615" s="113" t="s">
        <v>1802</v>
      </c>
      <c r="B1615" s="113" t="s">
        <v>383</v>
      </c>
      <c r="C1615" s="113">
        <v>269.35000000000002</v>
      </c>
      <c r="D1615" s="113">
        <v>272.39999999999998</v>
      </c>
      <c r="E1615" s="113">
        <v>261.2</v>
      </c>
      <c r="F1615" s="113">
        <v>262.64999999999998</v>
      </c>
      <c r="G1615" s="113">
        <v>262</v>
      </c>
      <c r="H1615" s="113">
        <v>267.95</v>
      </c>
      <c r="I1615" s="113">
        <v>70948</v>
      </c>
      <c r="J1615" s="113">
        <v>18944004.800000001</v>
      </c>
      <c r="K1615" s="115">
        <v>43539</v>
      </c>
      <c r="L1615" s="113">
        <v>2285</v>
      </c>
      <c r="M1615" s="113" t="s">
        <v>1803</v>
      </c>
    </row>
    <row r="1616" spans="1:13">
      <c r="A1616" s="113" t="s">
        <v>1804</v>
      </c>
      <c r="B1616" s="113" t="s">
        <v>383</v>
      </c>
      <c r="C1616" s="113">
        <v>44</v>
      </c>
      <c r="D1616" s="113">
        <v>44.5</v>
      </c>
      <c r="E1616" s="113">
        <v>42.6</v>
      </c>
      <c r="F1616" s="113">
        <v>43.75</v>
      </c>
      <c r="G1616" s="113">
        <v>44.05</v>
      </c>
      <c r="H1616" s="113">
        <v>44.45</v>
      </c>
      <c r="I1616" s="113">
        <v>63696</v>
      </c>
      <c r="J1616" s="113">
        <v>2787192.05</v>
      </c>
      <c r="K1616" s="115">
        <v>43539</v>
      </c>
      <c r="L1616" s="113">
        <v>169</v>
      </c>
      <c r="M1616" s="113" t="s">
        <v>1805</v>
      </c>
    </row>
    <row r="1617" spans="1:13">
      <c r="A1617" s="113" t="s">
        <v>3382</v>
      </c>
      <c r="B1617" s="113" t="s">
        <v>383</v>
      </c>
      <c r="C1617" s="113">
        <v>69.95</v>
      </c>
      <c r="D1617" s="113">
        <v>70.8</v>
      </c>
      <c r="E1617" s="113">
        <v>69.25</v>
      </c>
      <c r="F1617" s="113">
        <v>70.099999999999994</v>
      </c>
      <c r="G1617" s="113">
        <v>70.099999999999994</v>
      </c>
      <c r="H1617" s="113">
        <v>70</v>
      </c>
      <c r="I1617" s="113">
        <v>10977</v>
      </c>
      <c r="J1617" s="113">
        <v>768388.8</v>
      </c>
      <c r="K1617" s="115">
        <v>43539</v>
      </c>
      <c r="L1617" s="113">
        <v>103</v>
      </c>
      <c r="M1617" s="113" t="s">
        <v>3383</v>
      </c>
    </row>
    <row r="1618" spans="1:13">
      <c r="A1618" s="113" t="s">
        <v>3443</v>
      </c>
      <c r="B1618" s="113" t="s">
        <v>3173</v>
      </c>
      <c r="C1618" s="113">
        <v>0.8</v>
      </c>
      <c r="D1618" s="113">
        <v>0.85</v>
      </c>
      <c r="E1618" s="113">
        <v>0.75</v>
      </c>
      <c r="F1618" s="113">
        <v>0.8</v>
      </c>
      <c r="G1618" s="113">
        <v>0.75</v>
      </c>
      <c r="H1618" s="113">
        <v>0.8</v>
      </c>
      <c r="I1618" s="113">
        <v>12778</v>
      </c>
      <c r="J1618" s="113">
        <v>10361.15</v>
      </c>
      <c r="K1618" s="115">
        <v>43539</v>
      </c>
      <c r="L1618" s="113">
        <v>30</v>
      </c>
      <c r="M1618" s="113" t="s">
        <v>3444</v>
      </c>
    </row>
    <row r="1619" spans="1:13">
      <c r="A1619" s="113" t="s">
        <v>2507</v>
      </c>
      <c r="B1619" s="113" t="s">
        <v>383</v>
      </c>
      <c r="C1619" s="113">
        <v>37.65</v>
      </c>
      <c r="D1619" s="113">
        <v>38.549999999999997</v>
      </c>
      <c r="E1619" s="113">
        <v>37</v>
      </c>
      <c r="F1619" s="113">
        <v>37.15</v>
      </c>
      <c r="G1619" s="113">
        <v>37.1</v>
      </c>
      <c r="H1619" s="113">
        <v>37.549999999999997</v>
      </c>
      <c r="I1619" s="113">
        <v>4465</v>
      </c>
      <c r="J1619" s="113">
        <v>167329.60000000001</v>
      </c>
      <c r="K1619" s="115">
        <v>43539</v>
      </c>
      <c r="L1619" s="113">
        <v>43</v>
      </c>
      <c r="M1619" s="113" t="s">
        <v>2508</v>
      </c>
    </row>
    <row r="1620" spans="1:13">
      <c r="A1620" s="113" t="s">
        <v>164</v>
      </c>
      <c r="B1620" s="113" t="s">
        <v>383</v>
      </c>
      <c r="C1620" s="113">
        <v>251.7</v>
      </c>
      <c r="D1620" s="113">
        <v>252.8</v>
      </c>
      <c r="E1620" s="113">
        <v>243.5</v>
      </c>
      <c r="F1620" s="113">
        <v>245.05</v>
      </c>
      <c r="G1620" s="113">
        <v>245.05</v>
      </c>
      <c r="H1620" s="113">
        <v>249.85</v>
      </c>
      <c r="I1620" s="113">
        <v>38715468</v>
      </c>
      <c r="J1620" s="113">
        <v>9577921922.2000008</v>
      </c>
      <c r="K1620" s="115">
        <v>43539</v>
      </c>
      <c r="L1620" s="113">
        <v>206568</v>
      </c>
      <c r="M1620" s="113" t="s">
        <v>2190</v>
      </c>
    </row>
    <row r="1621" spans="1:13">
      <c r="A1621" s="113" t="s">
        <v>165</v>
      </c>
      <c r="B1621" s="113" t="s">
        <v>383</v>
      </c>
      <c r="C1621" s="113">
        <v>452</v>
      </c>
      <c r="D1621" s="113">
        <v>469.7</v>
      </c>
      <c r="E1621" s="113">
        <v>440.8</v>
      </c>
      <c r="F1621" s="113">
        <v>454.25</v>
      </c>
      <c r="G1621" s="113">
        <v>455.4</v>
      </c>
      <c r="H1621" s="113">
        <v>449.8</v>
      </c>
      <c r="I1621" s="113">
        <v>13077954</v>
      </c>
      <c r="J1621" s="113">
        <v>6007470671.6499996</v>
      </c>
      <c r="K1621" s="115">
        <v>43539</v>
      </c>
      <c r="L1621" s="113">
        <v>144844</v>
      </c>
      <c r="M1621" s="113" t="s">
        <v>1806</v>
      </c>
    </row>
    <row r="1622" spans="1:13">
      <c r="A1622" s="113" t="s">
        <v>1807</v>
      </c>
      <c r="B1622" s="113" t="s">
        <v>383</v>
      </c>
      <c r="C1622" s="113">
        <v>30.6</v>
      </c>
      <c r="D1622" s="113">
        <v>31.2</v>
      </c>
      <c r="E1622" s="113">
        <v>30.3</v>
      </c>
      <c r="F1622" s="113">
        <v>30.5</v>
      </c>
      <c r="G1622" s="113">
        <v>30.6</v>
      </c>
      <c r="H1622" s="113">
        <v>30.7</v>
      </c>
      <c r="I1622" s="113">
        <v>401376</v>
      </c>
      <c r="J1622" s="113">
        <v>12319396.199999999</v>
      </c>
      <c r="K1622" s="115">
        <v>43539</v>
      </c>
      <c r="L1622" s="113">
        <v>840</v>
      </c>
      <c r="M1622" s="113" t="s">
        <v>1808</v>
      </c>
    </row>
    <row r="1623" spans="1:13">
      <c r="A1623" s="113" t="s">
        <v>1809</v>
      </c>
      <c r="B1623" s="113" t="s">
        <v>383</v>
      </c>
      <c r="C1623" s="113">
        <v>20.3</v>
      </c>
      <c r="D1623" s="113">
        <v>20.8</v>
      </c>
      <c r="E1623" s="113">
        <v>19.7</v>
      </c>
      <c r="F1623" s="113">
        <v>20.3</v>
      </c>
      <c r="G1623" s="113">
        <v>20.2</v>
      </c>
      <c r="H1623" s="113">
        <v>20.149999999999999</v>
      </c>
      <c r="I1623" s="113">
        <v>2433339</v>
      </c>
      <c r="J1623" s="113">
        <v>49393632.049999997</v>
      </c>
      <c r="K1623" s="115">
        <v>43539</v>
      </c>
      <c r="L1623" s="113">
        <v>3332</v>
      </c>
      <c r="M1623" s="113" t="s">
        <v>2238</v>
      </c>
    </row>
    <row r="1624" spans="1:13">
      <c r="A1624" s="113" t="s">
        <v>3314</v>
      </c>
      <c r="B1624" s="113" t="s">
        <v>3173</v>
      </c>
      <c r="C1624" s="113">
        <v>0.6</v>
      </c>
      <c r="D1624" s="113">
        <v>0.7</v>
      </c>
      <c r="E1624" s="113">
        <v>0.6</v>
      </c>
      <c r="F1624" s="113">
        <v>0.65</v>
      </c>
      <c r="G1624" s="113">
        <v>0.65</v>
      </c>
      <c r="H1624" s="113">
        <v>0.65</v>
      </c>
      <c r="I1624" s="113">
        <v>105813</v>
      </c>
      <c r="J1624" s="113">
        <v>65671.45</v>
      </c>
      <c r="K1624" s="115">
        <v>43539</v>
      </c>
      <c r="L1624" s="113">
        <v>65</v>
      </c>
      <c r="M1624" s="113" t="s">
        <v>3315</v>
      </c>
    </row>
    <row r="1625" spans="1:13">
      <c r="A1625" s="113" t="s">
        <v>3386</v>
      </c>
      <c r="B1625" s="113" t="s">
        <v>383</v>
      </c>
      <c r="C1625" s="113">
        <v>44.35</v>
      </c>
      <c r="D1625" s="113">
        <v>48.3</v>
      </c>
      <c r="E1625" s="113">
        <v>44.35</v>
      </c>
      <c r="F1625" s="113">
        <v>45.55</v>
      </c>
      <c r="G1625" s="113">
        <v>45.5</v>
      </c>
      <c r="H1625" s="113">
        <v>44.65</v>
      </c>
      <c r="I1625" s="113">
        <v>851</v>
      </c>
      <c r="J1625" s="113">
        <v>38879.449999999997</v>
      </c>
      <c r="K1625" s="115">
        <v>43539</v>
      </c>
      <c r="L1625" s="113">
        <v>18</v>
      </c>
      <c r="M1625" s="113" t="s">
        <v>3387</v>
      </c>
    </row>
    <row r="1626" spans="1:13">
      <c r="A1626" s="113" t="s">
        <v>1810</v>
      </c>
      <c r="B1626" s="113" t="s">
        <v>383</v>
      </c>
      <c r="C1626" s="113">
        <v>215.95</v>
      </c>
      <c r="D1626" s="113">
        <v>240</v>
      </c>
      <c r="E1626" s="113">
        <v>215.95</v>
      </c>
      <c r="F1626" s="113">
        <v>230.4</v>
      </c>
      <c r="G1626" s="113">
        <v>235.25</v>
      </c>
      <c r="H1626" s="113">
        <v>215</v>
      </c>
      <c r="I1626" s="113">
        <v>185556</v>
      </c>
      <c r="J1626" s="113">
        <v>41827802.149999999</v>
      </c>
      <c r="K1626" s="115">
        <v>43539</v>
      </c>
      <c r="L1626" s="113">
        <v>4076</v>
      </c>
      <c r="M1626" s="113" t="s">
        <v>2771</v>
      </c>
    </row>
    <row r="1627" spans="1:13">
      <c r="A1627" s="113" t="s">
        <v>1811</v>
      </c>
      <c r="B1627" s="113" t="s">
        <v>383</v>
      </c>
      <c r="C1627" s="113">
        <v>82</v>
      </c>
      <c r="D1627" s="113">
        <v>86.3</v>
      </c>
      <c r="E1627" s="113">
        <v>80.25</v>
      </c>
      <c r="F1627" s="113">
        <v>82.1</v>
      </c>
      <c r="G1627" s="113">
        <v>80.8</v>
      </c>
      <c r="H1627" s="113">
        <v>81.150000000000006</v>
      </c>
      <c r="I1627" s="113">
        <v>267101</v>
      </c>
      <c r="J1627" s="113">
        <v>22499380.600000001</v>
      </c>
      <c r="K1627" s="115">
        <v>43539</v>
      </c>
      <c r="L1627" s="113">
        <v>2691</v>
      </c>
      <c r="M1627" s="113" t="s">
        <v>1812</v>
      </c>
    </row>
    <row r="1628" spans="1:13">
      <c r="A1628" s="113" t="s">
        <v>1813</v>
      </c>
      <c r="B1628" s="113" t="s">
        <v>3173</v>
      </c>
      <c r="C1628" s="113">
        <v>5.9</v>
      </c>
      <c r="D1628" s="113">
        <v>6.1</v>
      </c>
      <c r="E1628" s="113">
        <v>5.65</v>
      </c>
      <c r="F1628" s="113">
        <v>5.8</v>
      </c>
      <c r="G1628" s="113">
        <v>5.7</v>
      </c>
      <c r="H1628" s="113">
        <v>5.9</v>
      </c>
      <c r="I1628" s="113">
        <v>12214</v>
      </c>
      <c r="J1628" s="113">
        <v>72163.899999999994</v>
      </c>
      <c r="K1628" s="115">
        <v>43539</v>
      </c>
      <c r="L1628" s="113">
        <v>81</v>
      </c>
      <c r="M1628" s="113" t="s">
        <v>1814</v>
      </c>
    </row>
    <row r="1629" spans="1:13">
      <c r="A1629" s="113" t="s">
        <v>1889</v>
      </c>
      <c r="B1629" s="113" t="s">
        <v>383</v>
      </c>
      <c r="C1629" s="113">
        <v>191</v>
      </c>
      <c r="D1629" s="113">
        <v>196.75</v>
      </c>
      <c r="E1629" s="113">
        <v>191</v>
      </c>
      <c r="F1629" s="113">
        <v>193.9</v>
      </c>
      <c r="G1629" s="113">
        <v>193</v>
      </c>
      <c r="H1629" s="113">
        <v>188</v>
      </c>
      <c r="I1629" s="113">
        <v>5084</v>
      </c>
      <c r="J1629" s="113">
        <v>990720.4</v>
      </c>
      <c r="K1629" s="115">
        <v>43539</v>
      </c>
      <c r="L1629" s="113">
        <v>223</v>
      </c>
      <c r="M1629" s="113" t="s">
        <v>1890</v>
      </c>
    </row>
    <row r="1630" spans="1:13">
      <c r="A1630" s="113" t="s">
        <v>2521</v>
      </c>
      <c r="B1630" s="113" t="s">
        <v>383</v>
      </c>
      <c r="C1630" s="113">
        <v>38.25</v>
      </c>
      <c r="D1630" s="113">
        <v>39</v>
      </c>
      <c r="E1630" s="113">
        <v>37.1</v>
      </c>
      <c r="F1630" s="113">
        <v>38.1</v>
      </c>
      <c r="G1630" s="113">
        <v>38.200000000000003</v>
      </c>
      <c r="H1630" s="113">
        <v>39.4</v>
      </c>
      <c r="I1630" s="113">
        <v>2439</v>
      </c>
      <c r="J1630" s="113">
        <v>92893.6</v>
      </c>
      <c r="K1630" s="115">
        <v>43539</v>
      </c>
      <c r="L1630" s="113">
        <v>45</v>
      </c>
      <c r="M1630" s="113" t="s">
        <v>2522</v>
      </c>
    </row>
    <row r="1631" spans="1:13">
      <c r="A1631" s="113" t="s">
        <v>1815</v>
      </c>
      <c r="B1631" s="113" t="s">
        <v>383</v>
      </c>
      <c r="C1631" s="113">
        <v>197</v>
      </c>
      <c r="D1631" s="113">
        <v>197.95</v>
      </c>
      <c r="E1631" s="113">
        <v>191.45</v>
      </c>
      <c r="F1631" s="113">
        <v>192.85</v>
      </c>
      <c r="G1631" s="113">
        <v>192.8</v>
      </c>
      <c r="H1631" s="113">
        <v>196.15</v>
      </c>
      <c r="I1631" s="113">
        <v>48001</v>
      </c>
      <c r="J1631" s="113">
        <v>9325858.4499999993</v>
      </c>
      <c r="K1631" s="115">
        <v>43539</v>
      </c>
      <c r="L1631" s="113">
        <v>1355</v>
      </c>
      <c r="M1631" s="113" t="s">
        <v>1816</v>
      </c>
    </row>
    <row r="1632" spans="1:13">
      <c r="A1632" s="113" t="s">
        <v>1817</v>
      </c>
      <c r="B1632" s="113" t="s">
        <v>383</v>
      </c>
      <c r="C1632" s="113">
        <v>112.4</v>
      </c>
      <c r="D1632" s="113">
        <v>113.45</v>
      </c>
      <c r="E1632" s="113">
        <v>111.6</v>
      </c>
      <c r="F1632" s="113">
        <v>112.1</v>
      </c>
      <c r="G1632" s="113">
        <v>111.8</v>
      </c>
      <c r="H1632" s="113">
        <v>112.5</v>
      </c>
      <c r="I1632" s="113">
        <v>28443</v>
      </c>
      <c r="J1632" s="113">
        <v>3207590.1</v>
      </c>
      <c r="K1632" s="115">
        <v>43539</v>
      </c>
      <c r="L1632" s="113">
        <v>299</v>
      </c>
      <c r="M1632" s="113" t="s">
        <v>1818</v>
      </c>
    </row>
    <row r="1633" spans="1:13">
      <c r="A1633" s="113" t="s">
        <v>1819</v>
      </c>
      <c r="B1633" s="113" t="s">
        <v>383</v>
      </c>
      <c r="C1633" s="113">
        <v>1300</v>
      </c>
      <c r="D1633" s="113">
        <v>1300</v>
      </c>
      <c r="E1633" s="113">
        <v>1287</v>
      </c>
      <c r="F1633" s="113">
        <v>1293.5999999999999</v>
      </c>
      <c r="G1633" s="113">
        <v>1291.75</v>
      </c>
      <c r="H1633" s="113">
        <v>1294.3499999999999</v>
      </c>
      <c r="I1633" s="113">
        <v>2189</v>
      </c>
      <c r="J1633" s="113">
        <v>2831272.45</v>
      </c>
      <c r="K1633" s="115">
        <v>43539</v>
      </c>
      <c r="L1633" s="113">
        <v>315</v>
      </c>
      <c r="M1633" s="113" t="s">
        <v>1820</v>
      </c>
    </row>
    <row r="1634" spans="1:13">
      <c r="A1634" s="113" t="s">
        <v>1889</v>
      </c>
      <c r="B1634" s="113" t="s">
        <v>383</v>
      </c>
      <c r="C1634" s="113">
        <v>195.85</v>
      </c>
      <c r="D1634" s="113">
        <v>196</v>
      </c>
      <c r="E1634" s="113">
        <v>187.05</v>
      </c>
      <c r="F1634" s="113">
        <v>190.4</v>
      </c>
      <c r="G1634" s="113">
        <v>190</v>
      </c>
      <c r="H1634" s="113">
        <v>190.05</v>
      </c>
      <c r="I1634" s="113">
        <v>14511</v>
      </c>
      <c r="J1634" s="113">
        <v>2776045.3</v>
      </c>
      <c r="K1634" s="115">
        <v>43536</v>
      </c>
      <c r="L1634" s="113">
        <v>166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40.35</v>
      </c>
      <c r="D1635" s="113">
        <v>42.7</v>
      </c>
      <c r="E1635" s="113">
        <v>39.1</v>
      </c>
      <c r="F1635" s="113">
        <v>39.9</v>
      </c>
      <c r="G1635" s="113">
        <v>39.1</v>
      </c>
      <c r="H1635" s="113">
        <v>41.1</v>
      </c>
      <c r="I1635" s="113">
        <v>3408</v>
      </c>
      <c r="J1635" s="113">
        <v>137653.04999999999</v>
      </c>
      <c r="K1635" s="115">
        <v>43536</v>
      </c>
      <c r="L1635" s="113">
        <v>71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200.3</v>
      </c>
      <c r="D1636" s="113">
        <v>205.45</v>
      </c>
      <c r="E1636" s="113">
        <v>199.95</v>
      </c>
      <c r="F1636" s="113">
        <v>201.75</v>
      </c>
      <c r="G1636" s="113">
        <v>201.25</v>
      </c>
      <c r="H1636" s="113">
        <v>198.65</v>
      </c>
      <c r="I1636" s="113">
        <v>98616</v>
      </c>
      <c r="J1636" s="113">
        <v>19982743.25</v>
      </c>
      <c r="K1636" s="115">
        <v>43536</v>
      </c>
      <c r="L1636" s="113">
        <v>2569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114.3</v>
      </c>
      <c r="D1637" s="113">
        <v>116</v>
      </c>
      <c r="E1637" s="113">
        <v>113.5</v>
      </c>
      <c r="F1637" s="113">
        <v>113.95</v>
      </c>
      <c r="G1637" s="113">
        <v>114</v>
      </c>
      <c r="H1637" s="113">
        <v>112.65</v>
      </c>
      <c r="I1637" s="113">
        <v>41527</v>
      </c>
      <c r="J1637" s="113">
        <v>4761899.1500000004</v>
      </c>
      <c r="K1637" s="115">
        <v>43536</v>
      </c>
      <c r="L1637" s="113">
        <v>506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1300</v>
      </c>
      <c r="D1638" s="113">
        <v>1325</v>
      </c>
      <c r="E1638" s="113">
        <v>1285</v>
      </c>
      <c r="F1638" s="113">
        <v>1295.3499999999999</v>
      </c>
      <c r="G1638" s="113">
        <v>1294</v>
      </c>
      <c r="H1638" s="113">
        <v>1301.3499999999999</v>
      </c>
      <c r="I1638" s="113">
        <v>7921</v>
      </c>
      <c r="J1638" s="113">
        <v>10401422.35</v>
      </c>
      <c r="K1638" s="115">
        <v>43536</v>
      </c>
      <c r="L1638" s="113">
        <v>824</v>
      </c>
      <c r="M1638" s="113" t="s">
        <v>1820</v>
      </c>
    </row>
    <row r="1639" spans="1:13">
      <c r="A1639" s="113" t="s">
        <v>1817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1818</v>
      </c>
    </row>
    <row r="1640" spans="1:13">
      <c r="A1640" s="113" t="s">
        <v>1819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1820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2019-03-18T02:41:36Z</dcterms:modified>
</cp:coreProperties>
</file>